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curement File\Procurement File\Supplier\Volvo (CE)\Purchase Order\Purchase Order 2023\PO 060\"/>
    </mc:Choice>
  </mc:AlternateContent>
  <bookViews>
    <workbookView xWindow="0" yWindow="0" windowWidth="20490" windowHeight="7155" firstSheet="2" activeTab="2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(2)'!$A$7:$EW$33</definedName>
  </definedNames>
  <calcPr calcId="152511"/>
</workbook>
</file>

<file path=xl/calcChain.xml><?xml version="1.0" encoding="utf-8"?>
<calcChain xmlns="http://schemas.openxmlformats.org/spreadsheetml/2006/main">
  <c r="EU16" i="48" l="1"/>
  <c r="DT32" i="48" l="1"/>
  <c r="DT16" i="48"/>
  <c r="DT15" i="48"/>
  <c r="DT10" i="48"/>
  <c r="O33" i="48" l="1"/>
  <c r="O28" i="48"/>
  <c r="O17" i="48"/>
  <c r="M16" i="48"/>
  <c r="M33" i="48"/>
  <c r="M26" i="48"/>
  <c r="M17" i="48"/>
  <c r="M15" i="48"/>
  <c r="M14" i="48"/>
  <c r="M11" i="48"/>
  <c r="M10" i="48"/>
  <c r="F391" i="50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F1" i="50"/>
  <c r="DT28" i="48" l="1"/>
  <c r="DT11" i="48"/>
  <c r="DP33" i="48"/>
  <c r="DP32" i="48"/>
  <c r="DP31" i="48"/>
  <c r="DP30" i="48"/>
  <c r="DP29" i="48"/>
  <c r="DP28" i="48"/>
  <c r="DP27" i="48"/>
  <c r="DP26" i="48"/>
  <c r="DP25" i="48"/>
  <c r="DP24" i="48"/>
  <c r="DP23" i="48"/>
  <c r="DP22" i="48"/>
  <c r="DP21" i="48"/>
  <c r="DP20" i="48"/>
  <c r="DP19" i="48"/>
  <c r="DP18" i="48"/>
  <c r="DP17" i="48"/>
  <c r="DP16" i="48"/>
  <c r="DP15" i="48"/>
  <c r="DP14" i="48"/>
  <c r="DP13" i="48"/>
  <c r="DP12" i="48"/>
  <c r="DP11" i="48"/>
  <c r="DP10" i="48"/>
  <c r="DP9" i="48"/>
  <c r="DP8" i="48"/>
  <c r="R26" i="48" l="1"/>
  <c r="DT17" i="48"/>
  <c r="Q15" i="48"/>
  <c r="R14" i="48" l="1"/>
  <c r="R13" i="48"/>
  <c r="R18" i="48"/>
  <c r="R32" i="48"/>
  <c r="EW32" i="48" l="1"/>
  <c r="R11" i="48" l="1"/>
  <c r="EW16" i="48" l="1"/>
  <c r="EW14" i="48"/>
  <c r="DQ33" i="48" l="1"/>
  <c r="DR33" i="48" s="1"/>
  <c r="L2" i="48" l="1"/>
  <c r="K2" i="48"/>
  <c r="J2" i="48"/>
  <c r="EW33" i="48"/>
  <c r="EW31" i="48"/>
  <c r="ES32" i="48"/>
  <c r="ET32" i="48" s="1"/>
  <c r="EU32" i="48" s="1"/>
  <c r="DQ32" i="48"/>
  <c r="DR32" i="48" s="1"/>
  <c r="DQ31" i="48"/>
  <c r="DR31" i="48" s="1"/>
  <c r="DQ30" i="48"/>
  <c r="DR30" i="48" s="1"/>
  <c r="DQ29" i="48"/>
  <c r="DR29" i="48" s="1"/>
  <c r="DQ27" i="48"/>
  <c r="DR27" i="48" s="1"/>
  <c r="DQ25" i="48"/>
  <c r="DR25" i="48" s="1"/>
  <c r="DQ24" i="48"/>
  <c r="DR24" i="48" s="1"/>
  <c r="DQ23" i="48"/>
  <c r="DR23" i="48" s="1"/>
  <c r="DQ21" i="48"/>
  <c r="DR21" i="48" s="1"/>
  <c r="DQ19" i="48"/>
  <c r="DR19" i="48" s="1"/>
  <c r="DQ18" i="48"/>
  <c r="DR18" i="48" s="1"/>
  <c r="DQ13" i="48"/>
  <c r="DR13" i="48" s="1"/>
  <c r="DQ12" i="48"/>
  <c r="DR12" i="48" s="1"/>
  <c r="DQ11" i="48"/>
  <c r="DR11" i="48" s="1"/>
  <c r="DQ9" i="48"/>
  <c r="DR9" i="48" s="1"/>
  <c r="DQ8" i="48"/>
  <c r="DR8" i="48" s="1"/>
  <c r="DQ16" i="48"/>
  <c r="DR16" i="48" s="1"/>
  <c r="DQ20" i="48"/>
  <c r="DR20" i="48" s="1"/>
  <c r="DQ28" i="48"/>
  <c r="DR28" i="48" s="1"/>
  <c r="DQ17" i="48"/>
  <c r="DR17" i="48" s="1"/>
  <c r="DQ10" i="48"/>
  <c r="DR10" i="48" s="1"/>
  <c r="DQ14" i="48"/>
  <c r="DR14" i="48" s="1"/>
  <c r="DQ22" i="48"/>
  <c r="DR22" i="48" s="1"/>
  <c r="DQ26" i="48"/>
  <c r="DR26" i="48" s="1"/>
  <c r="DQ15" i="48"/>
  <c r="DR15" i="48" s="1"/>
  <c r="EW15" i="48"/>
  <c r="ES31" i="48"/>
  <c r="ET31" i="48" s="1"/>
  <c r="EU31" i="48" s="1"/>
  <c r="EW30" i="48"/>
  <c r="ES30" i="48"/>
  <c r="ET30" i="48" s="1"/>
  <c r="EU30" i="48" s="1"/>
  <c r="EW29" i="48"/>
  <c r="ES29" i="48"/>
  <c r="ET29" i="48" s="1"/>
  <c r="EU29" i="48" s="1"/>
  <c r="EW28" i="48"/>
  <c r="ES28" i="48"/>
  <c r="ET28" i="48" s="1"/>
  <c r="EU28" i="48" s="1"/>
  <c r="EW27" i="48"/>
  <c r="ES27" i="48"/>
  <c r="ET27" i="48" s="1"/>
  <c r="EU27" i="48" s="1"/>
  <c r="EW26" i="48"/>
  <c r="ES26" i="48"/>
  <c r="ET26" i="48" s="1"/>
  <c r="EU26" i="48" s="1"/>
  <c r="EW25" i="48"/>
  <c r="ES25" i="48"/>
  <c r="ET25" i="48" s="1"/>
  <c r="EU25" i="48" s="1"/>
  <c r="EW24" i="48"/>
  <c r="ES24" i="48"/>
  <c r="ET24" i="48" s="1"/>
  <c r="EU24" i="48" s="1"/>
  <c r="EW23" i="48"/>
  <c r="ES23" i="48"/>
  <c r="ET23" i="48" s="1"/>
  <c r="EU23" i="48" s="1"/>
  <c r="EW22" i="48"/>
  <c r="ES22" i="48"/>
  <c r="ET22" i="48" s="1"/>
  <c r="EU22" i="48" s="1"/>
  <c r="EW21" i="48"/>
  <c r="ES21" i="48"/>
  <c r="ET21" i="48" s="1"/>
  <c r="EU21" i="48" s="1"/>
  <c r="EW20" i="48"/>
  <c r="ES20" i="48"/>
  <c r="ET20" i="48" s="1"/>
  <c r="EU20" i="48" s="1"/>
  <c r="EW19" i="48"/>
  <c r="ES19" i="48"/>
  <c r="ET19" i="48" s="1"/>
  <c r="EU19" i="48" s="1"/>
  <c r="EW18" i="48"/>
  <c r="ES18" i="48"/>
  <c r="ET18" i="48" s="1"/>
  <c r="EU18" i="48" s="1"/>
  <c r="EW17" i="48"/>
  <c r="ES17" i="48"/>
  <c r="ET17" i="48" s="1"/>
  <c r="EU17" i="48" s="1"/>
  <c r="ES16" i="48"/>
  <c r="ET16" i="48" s="1"/>
  <c r="DY16" i="48"/>
  <c r="U16" i="48"/>
  <c r="ES15" i="48"/>
  <c r="ET15" i="48" s="1"/>
  <c r="EU15" i="48" s="1"/>
  <c r="ES14" i="48"/>
  <c r="ET14" i="48" s="1"/>
  <c r="EU14" i="48" s="1"/>
  <c r="EW13" i="48"/>
  <c r="ES13" i="48"/>
  <c r="ET13" i="48" s="1"/>
  <c r="EU13" i="48" s="1"/>
  <c r="EW12" i="48"/>
  <c r="ES12" i="48"/>
  <c r="ET12" i="48" s="1"/>
  <c r="EU12" i="48" s="1"/>
  <c r="EW11" i="48"/>
  <c r="ES11" i="48"/>
  <c r="ET11" i="48" s="1"/>
  <c r="EU11" i="48" s="1"/>
  <c r="ES10" i="48"/>
  <c r="ET10" i="48" s="1"/>
  <c r="EU10" i="48" s="1"/>
  <c r="EW10" i="48"/>
  <c r="EW9" i="48"/>
  <c r="ES9" i="48"/>
  <c r="ET9" i="48" s="1"/>
  <c r="EU9" i="48" s="1"/>
  <c r="EW8" i="48"/>
  <c r="ES8" i="48"/>
  <c r="ET8" i="48" s="1"/>
  <c r="EU8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Windows User</author>
    <author>User</author>
  </authors>
  <commentList>
    <comment ref="M10" authorId="0" shapeId="0">
      <text>
        <r>
          <rPr>
            <b/>
            <sz val="9"/>
            <color indexed="81"/>
            <rFont val="Tahoma"/>
            <charset val="1"/>
          </rPr>
          <t>PO 019 -128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0" authorId="1" shapeId="0">
      <text>
        <r>
          <rPr>
            <b/>
            <sz val="9"/>
            <color indexed="81"/>
            <rFont val="Tahoma"/>
            <charset val="1"/>
          </rPr>
          <t>PO 041 - 192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charset val="1"/>
          </rPr>
          <t>PO 019 - 32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1" authorId="1" shapeId="0">
      <text>
        <r>
          <rPr>
            <b/>
            <sz val="9"/>
            <color indexed="81"/>
            <rFont val="Tahoma"/>
            <charset val="1"/>
          </rPr>
          <t>PO 041 - 64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1" authorId="0" shapeId="0">
      <text>
        <r>
          <rPr>
            <b/>
            <sz val="9"/>
            <color indexed="81"/>
            <rFont val="Tahoma"/>
            <family val="2"/>
          </rPr>
          <t>CNICO - 25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PO 019 - 12 Drum</t>
        </r>
        <r>
          <rPr>
            <sz val="9"/>
            <color indexed="81"/>
            <rFont val="Tahoma"/>
            <charset val="1"/>
          </rPr>
          <t xml:space="preserve">
PO 020 - 80 Drum
</t>
        </r>
      </text>
    </comment>
    <comment ref="Q14" authorId="0" shapeId="0">
      <text>
        <r>
          <rPr>
            <b/>
            <sz val="9"/>
            <color indexed="81"/>
            <rFont val="Tahoma"/>
            <family val="2"/>
          </rPr>
          <t>All branches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4" authorId="0" shapeId="0">
      <text>
        <r>
          <rPr>
            <b/>
            <sz val="9"/>
            <color indexed="81"/>
            <rFont val="Tahoma"/>
            <charset val="1"/>
          </rPr>
          <t>CNICO - 90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5" authorId="0" shapeId="0">
      <text>
        <r>
          <rPr>
            <b/>
            <sz val="9"/>
            <color indexed="81"/>
            <rFont val="Tahoma"/>
            <charset val="1"/>
          </rPr>
          <t>PO 021 - 640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5" authorId="1" shapeId="0">
      <text>
        <r>
          <rPr>
            <b/>
            <sz val="9"/>
            <color indexed="81"/>
            <rFont val="Tahoma"/>
            <charset val="1"/>
          </rPr>
          <t>PO 042 - 576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5" authorId="0" shapeId="0">
      <text>
        <r>
          <rPr>
            <b/>
            <sz val="9"/>
            <color indexed="81"/>
            <rFont val="Tahoma"/>
            <charset val="1"/>
          </rPr>
          <t>MDY - 100 Can
PHK - 50 Can
MYK - 50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6" authorId="0" shapeId="0">
      <text>
        <r>
          <rPr>
            <b/>
            <sz val="9"/>
            <color indexed="81"/>
            <rFont val="Tahoma"/>
            <charset val="1"/>
          </rPr>
          <t>PO 023 - 80 Drum
PO 043 - 80 Drum
PO 044 - 80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7" authorId="0" shapeId="0">
      <text>
        <r>
          <rPr>
            <b/>
            <sz val="9"/>
            <color indexed="81"/>
            <rFont val="Tahoma"/>
            <charset val="1"/>
          </rPr>
          <t>PO 019 - 36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7" authorId="1" shapeId="0">
      <text>
        <r>
          <rPr>
            <b/>
            <sz val="9"/>
            <color indexed="81"/>
            <rFont val="Tahoma"/>
            <charset val="1"/>
          </rPr>
          <t>PO 041 - 36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 xml:space="preserve">SDG - 36 Can
MKN - 36 Can
YGN - 36 Can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8" authorId="0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0" authorId="0" shapeId="0">
      <text>
        <r>
          <rPr>
            <b/>
            <sz val="9"/>
            <color indexed="81"/>
            <rFont val="Tahoma"/>
            <family val="2"/>
          </rPr>
          <t>CNICO - 60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6" authorId="0" shapeId="0">
      <text>
        <r>
          <rPr>
            <b/>
            <sz val="9"/>
            <color indexed="81"/>
            <rFont val="Tahoma"/>
            <charset val="1"/>
          </rPr>
          <t>PO 019 - 128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6" authorId="0" shapeId="0">
      <text>
        <r>
          <rPr>
            <b/>
            <sz val="9"/>
            <color indexed="81"/>
            <rFont val="Tahoma"/>
            <family val="2"/>
          </rPr>
          <t>CNICO - 90 Can</t>
        </r>
        <r>
          <rPr>
            <sz val="9"/>
            <color indexed="81"/>
            <rFont val="Tahoma"/>
            <family val="2"/>
          </rPr>
          <t xml:space="preserve">
Myanmar Ta Kaung - 100 Can</t>
        </r>
      </text>
    </comment>
    <comment ref="O28" authorId="1" shapeId="0">
      <text>
        <r>
          <rPr>
            <b/>
            <sz val="9"/>
            <color indexed="81"/>
            <rFont val="Tahoma"/>
            <charset val="1"/>
          </rPr>
          <t>PO 041 - 32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CNICO - 80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3" authorId="0" shapeId="0">
      <text>
        <r>
          <rPr>
            <b/>
            <sz val="9"/>
            <color indexed="81"/>
            <rFont val="Tahoma"/>
            <charset val="1"/>
          </rPr>
          <t>PO 019 - 20 Drum</t>
        </r>
      </text>
    </comment>
    <comment ref="O33" authorId="1" shapeId="0">
      <text>
        <r>
          <rPr>
            <b/>
            <sz val="9"/>
            <color indexed="81"/>
            <rFont val="Tahoma"/>
            <charset val="1"/>
          </rPr>
          <t>PO 041 - 40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33" authorId="0" shapeId="0">
      <text>
        <r>
          <rPr>
            <b/>
            <sz val="9"/>
            <color indexed="81"/>
            <rFont val="Tahoma"/>
            <family val="2"/>
          </rPr>
          <t>Hitachi Customer - 60 Drum</t>
        </r>
      </text>
    </comment>
  </commentList>
</comments>
</file>

<file path=xl/sharedStrings.xml><?xml version="1.0" encoding="utf-8"?>
<sst xmlns="http://schemas.openxmlformats.org/spreadsheetml/2006/main" count="8312" uniqueCount="1170">
  <si>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</si>
  <si>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</si>
  <si>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</si>
  <si>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</si>
  <si>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</si>
  <si>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</si>
  <si>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</si>
  <si>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</si>
  <si>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</si>
  <si>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</si>
  <si>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</si>
  <si>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</si>
  <si>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</si>
  <si>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</si>
  <si>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</si>
  <si>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</si>
  <si>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</si>
  <si>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</si>
  <si>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</si>
  <si>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</si>
  <si>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</si>
  <si>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</si>
  <si>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</si>
  <si>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</si>
  <si>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</si>
  <si>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</si>
  <si>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</si>
  <si>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</si>
  <si>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</si>
  <si>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</si>
  <si>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</si>
  <si>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</si>
  <si>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</si>
  <si>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</si>
  <si>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</si>
  <si>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</si>
  <si>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</si>
  <si>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</si>
  <si>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</si>
  <si>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</si>
  <si>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</si>
  <si>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</si>
  <si>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</si>
  <si>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</si>
  <si>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</si>
  <si>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</si>
  <si>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</si>
  <si>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</si>
  <si>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</si>
  <si>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</si>
  <si>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</si>
  <si>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</si>
  <si>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</si>
  <si>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</si>
  <si>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</si>
  <si>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</si>
  <si>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</si>
  <si>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</si>
  <si>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</si>
  <si>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</si>
  <si>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</si>
  <si>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</si>
  <si>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</si>
  <si>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</si>
  <si>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</si>
  <si>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</si>
  <si>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</si>
  <si>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</si>
  <si>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</si>
  <si>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</si>
  <si>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</si>
  <si>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</si>
  <si>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</si>
  <si>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</si>
  <si>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</si>
  <si>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</si>
  <si>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</si>
  <si>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</si>
  <si>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</si>
  <si>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</si>
  <si>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</si>
  <si>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</si>
  <si>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</si>
  <si>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</si>
  <si>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</si>
  <si>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</si>
  <si>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</si>
  <si>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</si>
  <si>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</si>
  <si>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</si>
  <si>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</si>
  <si>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</si>
  <si>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</si>
  <si>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</si>
  <si>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</si>
  <si>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</si>
  <si>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</si>
  <si>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</si>
  <si>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</si>
  <si>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</si>
  <si>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</si>
  <si>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</si>
  <si>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</si>
  <si>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</si>
  <si>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</si>
  <si>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</si>
  <si>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</si>
  <si>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</si>
  <si>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</si>
  <si>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</si>
  <si>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</si>
  <si>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</si>
  <si>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</si>
  <si>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</si>
  <si>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</si>
  <si>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</si>
  <si>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</si>
  <si>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</si>
  <si>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</si>
  <si>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</si>
  <si>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</si>
  <si>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</si>
  <si>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</si>
  <si>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</si>
  <si>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</si>
  <si>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</si>
  <si>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</si>
  <si>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</si>
  <si>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</si>
  <si>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</si>
  <si>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</si>
  <si>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</si>
  <si>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</si>
  <si>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</si>
  <si>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</si>
  <si>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</si>
  <si>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</si>
  <si>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</si>
  <si>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</si>
  <si>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</si>
  <si>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</si>
  <si>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</si>
  <si>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</si>
  <si>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</si>
  <si>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</si>
  <si>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</si>
  <si>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</si>
  <si>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</si>
  <si>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</si>
  <si>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</si>
  <si>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</si>
  <si>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</si>
  <si>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</si>
  <si>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</si>
  <si>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</si>
  <si>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</si>
  <si>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</si>
  <si>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</si>
  <si>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</si>
  <si>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</si>
  <si>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</si>
  <si>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</si>
  <si>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</si>
  <si>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</si>
  <si>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</si>
  <si>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</si>
  <si>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</si>
  <si>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</si>
  <si>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</si>
  <si>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</si>
  <si>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</si>
  <si>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</si>
  <si>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</si>
  <si>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</si>
  <si>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</si>
  <si>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</si>
  <si>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</si>
  <si>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</si>
  <si>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</si>
  <si>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</si>
  <si>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</si>
  <si>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</si>
  <si>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</si>
  <si>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</si>
  <si>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</si>
  <si>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</si>
  <si>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</si>
  <si>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</si>
  <si>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</si>
  <si>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</si>
  <si>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</si>
  <si>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</si>
  <si>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</si>
  <si>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</si>
  <si>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</si>
  <si>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</si>
  <si>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</si>
  <si>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</si>
  <si>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</si>
  <si>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</si>
  <si>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</si>
  <si>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</si>
  <si>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</si>
  <si>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</si>
  <si>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</si>
  <si>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</si>
  <si>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</si>
  <si>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</si>
  <si>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</si>
  <si>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</si>
  <si>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</si>
  <si>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</si>
  <si>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</si>
  <si>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</si>
  <si>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</si>
  <si>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</si>
  <si>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</si>
  <si>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</si>
  <si>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</si>
  <si>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</si>
  <si>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</si>
  <si>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</si>
  <si>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</si>
  <si>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</si>
  <si>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</si>
  <si>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</si>
  <si>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</si>
  <si>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</si>
  <si>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</si>
  <si>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</si>
  <si>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</si>
  <si>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</si>
  <si>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</si>
  <si>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</si>
  <si>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</si>
  <si>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</si>
  <si>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</si>
  <si>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</si>
  <si>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</si>
  <si>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</si>
  <si>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</si>
  <si>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</si>
  <si>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</si>
  <si>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</si>
  <si>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Aug</t>
  </si>
  <si>
    <t>Sep</t>
  </si>
  <si>
    <t>Oct</t>
  </si>
  <si>
    <t>VOE15058290</t>
  </si>
  <si>
    <t>UD</t>
  </si>
  <si>
    <t>Nov</t>
  </si>
  <si>
    <t>VOE15058299</t>
  </si>
  <si>
    <t>Dec</t>
  </si>
  <si>
    <t>1 x 20ft</t>
  </si>
  <si>
    <t>20 pallet</t>
  </si>
  <si>
    <t>4 drum / pallet</t>
  </si>
  <si>
    <t>Cube Pail</t>
  </si>
  <si>
    <t>32 can / pallet</t>
  </si>
  <si>
    <t>Round Pail</t>
  </si>
  <si>
    <t>36 can / pallet</t>
  </si>
  <si>
    <t>Pallet</t>
  </si>
  <si>
    <t>36 Can</t>
  </si>
  <si>
    <t>For MDY</t>
  </si>
  <si>
    <t>Mar'16</t>
  </si>
  <si>
    <t>Feb'16</t>
  </si>
  <si>
    <t>Jan'16</t>
  </si>
  <si>
    <t>Apr'16</t>
  </si>
  <si>
    <t>May'16</t>
  </si>
  <si>
    <t>Jun'16</t>
  </si>
  <si>
    <t>SD-LG</t>
  </si>
  <si>
    <t>Hydraulic Oil, VG68</t>
  </si>
  <si>
    <t>Jul'16</t>
  </si>
  <si>
    <t>Part No.</t>
  </si>
  <si>
    <t>Aug'16</t>
  </si>
  <si>
    <t>Sep'16</t>
  </si>
  <si>
    <t>Oct'16</t>
  </si>
  <si>
    <t>Nov'16</t>
  </si>
  <si>
    <t>Dec'16</t>
  </si>
  <si>
    <t>Order Qty</t>
  </si>
  <si>
    <t>Jan'17</t>
  </si>
  <si>
    <t>Feb'17</t>
  </si>
  <si>
    <t>Mar'17</t>
  </si>
  <si>
    <t>Apr'17</t>
  </si>
  <si>
    <t>May'17</t>
  </si>
  <si>
    <t>** Supplier don't produce this P/N in future.</t>
  </si>
  <si>
    <t>Jun'17</t>
  </si>
  <si>
    <t>Jul'17</t>
  </si>
  <si>
    <t>VOE17286292</t>
  </si>
  <si>
    <t>Aug'17</t>
  </si>
  <si>
    <t>Sep'17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</si>
  <si>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</si>
  <si>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</si>
  <si>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</si>
  <si>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</si>
  <si>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</si>
  <si>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</si>
  <si>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</si>
  <si>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</si>
  <si>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</si>
  <si>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</si>
  <si>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</si>
  <si>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</si>
  <si>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</si>
  <si>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</si>
  <si>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</si>
  <si>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</si>
  <si>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</si>
  <si>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</si>
  <si>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</si>
  <si>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</si>
  <si>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</si>
  <si>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</si>
  <si>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</si>
  <si>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</si>
  <si>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</si>
  <si>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</si>
  <si>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</si>
  <si>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</si>
  <si>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</si>
  <si>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</si>
  <si>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</si>
  <si>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</si>
  <si>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</si>
  <si>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</si>
  <si>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</si>
  <si>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</si>
  <si>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</si>
  <si>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</si>
  <si>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</si>
  <si>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</si>
  <si>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</si>
  <si>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</si>
  <si>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</si>
  <si>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</si>
  <si>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</si>
  <si>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</si>
  <si>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</si>
  <si>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</si>
  <si>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</si>
  <si>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</si>
  <si>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</si>
  <si>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</si>
  <si>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</si>
  <si>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</si>
  <si>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</si>
  <si>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</si>
  <si>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</si>
  <si>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</si>
  <si>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</si>
  <si>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</si>
  <si>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</si>
  <si>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</si>
  <si>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</si>
  <si>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</si>
  <si>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</si>
  <si>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</si>
  <si>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</si>
  <si>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</si>
  <si>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</si>
  <si>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</si>
  <si>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</si>
  <si>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</si>
  <si>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</si>
  <si>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</si>
  <si>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</si>
  <si>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</si>
  <si>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</si>
  <si>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</si>
  <si>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</si>
  <si>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</si>
  <si>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</si>
  <si>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</si>
  <si>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</si>
  <si>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</si>
  <si>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</si>
  <si>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</si>
  <si>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</si>
  <si>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</si>
  <si>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</si>
  <si>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</si>
  <si>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</si>
  <si>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</si>
  <si>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</si>
  <si>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</si>
  <si>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</si>
  <si>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</si>
  <si>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</si>
  <si>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</si>
  <si>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</si>
  <si>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</si>
  <si>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</si>
  <si>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</si>
  <si>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</si>
  <si>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</si>
  <si>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</si>
  <si>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</si>
  <si>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</si>
  <si>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</si>
  <si>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</si>
  <si>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</si>
  <si>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</si>
  <si>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</si>
  <si>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</si>
  <si>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</si>
  <si>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</si>
  <si>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</si>
  <si>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</si>
  <si>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</si>
  <si>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</si>
  <si>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</si>
  <si>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</si>
  <si>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</si>
  <si>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</si>
  <si>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</si>
  <si>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</si>
  <si>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</si>
  <si>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</si>
  <si>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</si>
  <si>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</si>
  <si>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</si>
  <si>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</si>
  <si>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</si>
  <si>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</si>
  <si>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</si>
  <si>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</si>
  <si>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</si>
  <si>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</si>
  <si>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</si>
  <si>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</si>
  <si>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</si>
  <si>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</si>
  <si>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</si>
  <si>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</si>
  <si>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</si>
  <si>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</si>
  <si>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</si>
  <si>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</si>
  <si>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</si>
  <si>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</si>
  <si>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</si>
  <si>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</si>
  <si>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</si>
  <si>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</si>
  <si>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</si>
  <si>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</si>
  <si>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</si>
  <si>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</si>
  <si>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</si>
  <si>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</si>
  <si>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</si>
  <si>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</si>
  <si>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</si>
  <si>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</si>
  <si>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</si>
  <si>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</si>
  <si>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</si>
  <si>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</si>
  <si>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</si>
  <si>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</si>
  <si>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</si>
  <si>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</si>
  <si>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</si>
  <si>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</si>
  <si>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</si>
  <si>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</si>
  <si>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</si>
  <si>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</si>
  <si>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</si>
  <si>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</si>
  <si>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</si>
  <si>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</si>
  <si>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</si>
  <si>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</si>
  <si>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</si>
  <si>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</si>
  <si>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</si>
  <si>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</si>
  <si>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</si>
  <si>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</si>
  <si>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</si>
  <si>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</si>
  <si>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</si>
  <si>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</si>
  <si>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</si>
  <si>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</si>
  <si>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</si>
  <si>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</si>
  <si>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</si>
  <si>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</si>
  <si>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</si>
  <si>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</si>
  <si>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</si>
  <si>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</si>
  <si>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</si>
  <si>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</si>
  <si>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</si>
  <si>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</si>
  <si>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</si>
  <si>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</si>
  <si>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</si>
  <si>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</si>
  <si>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</si>
  <si>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</si>
  <si>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</si>
  <si>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</si>
  <si>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</si>
  <si>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</si>
  <si>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</si>
  <si>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</si>
  <si>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</si>
  <si>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</si>
  <si>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</si>
  <si>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</si>
  <si>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</si>
  <si>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</si>
  <si>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</si>
  <si>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</si>
  <si>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</si>
  <si>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</si>
  <si>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</si>
  <si>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</si>
  <si>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</si>
  <si>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</si>
  <si>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</si>
  <si>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</si>
  <si>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</si>
  <si>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</si>
  <si>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</si>
  <si>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</si>
  <si>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</si>
  <si>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</si>
  <si>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</si>
  <si>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</si>
  <si>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</si>
  <si>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</si>
  <si>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</si>
  <si>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</si>
  <si>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</si>
  <si>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</si>
  <si>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</si>
  <si>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</si>
  <si>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</si>
  <si>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</si>
  <si>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</si>
  <si>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</si>
  <si>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</si>
  <si>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</si>
  <si>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</si>
  <si>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</si>
  <si>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</si>
  <si>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</si>
  <si>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</si>
  <si>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</si>
  <si>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</si>
  <si>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</si>
  <si>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</si>
  <si>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</si>
  <si>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</si>
  <si>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</si>
  <si>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</si>
  <si>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</si>
  <si>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</si>
  <si>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</si>
  <si>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</si>
  <si>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</si>
  <si>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</si>
  <si>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</si>
  <si>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</si>
  <si>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</si>
  <si>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</si>
  <si>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</si>
  <si>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</si>
  <si>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</si>
  <si>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</si>
  <si>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</si>
  <si>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</si>
  <si>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</si>
  <si>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</si>
  <si>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</si>
  <si>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</si>
  <si>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</si>
  <si>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</si>
  <si>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</si>
  <si>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</si>
  <si>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</si>
  <si>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</si>
  <si>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</si>
  <si>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</si>
  <si>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</si>
  <si>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</si>
  <si>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</si>
  <si>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</si>
  <si>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</si>
  <si>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</si>
  <si>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</si>
  <si>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</si>
  <si>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</si>
  <si>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</si>
  <si>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</si>
  <si>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</si>
  <si>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</si>
  <si>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</si>
  <si>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</si>
  <si>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</si>
  <si>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</si>
  <si>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</si>
  <si>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</si>
  <si>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</si>
  <si>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</si>
  <si>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</si>
  <si>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</si>
  <si>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</si>
  <si>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</si>
  <si>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</si>
  <si>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</si>
  <si>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</si>
  <si>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</si>
  <si>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</si>
  <si>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</si>
  <si>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</si>
  <si>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</si>
  <si>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</si>
  <si>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</si>
  <si>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</si>
  <si>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</si>
  <si>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</si>
  <si>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</si>
  <si>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</si>
  <si>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</si>
  <si>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</si>
  <si>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</si>
  <si>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</si>
  <si>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</si>
  <si>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</si>
  <si>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</si>
  <si>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</si>
  <si>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</si>
  <si>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</si>
  <si>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</si>
  <si>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</si>
  <si>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</si>
  <si>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</si>
  <si>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</si>
  <si>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</si>
  <si>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</si>
  <si>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</si>
  <si>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</si>
  <si>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</si>
  <si>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</si>
  <si>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</si>
  <si>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</si>
  <si>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</si>
  <si>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</si>
  <si>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</si>
  <si>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</si>
  <si>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</si>
  <si>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</si>
  <si>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</si>
  <si>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</si>
  <si>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</si>
  <si>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</si>
  <si>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</si>
  <si>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</si>
  <si>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</si>
  <si>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</si>
  <si>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</si>
  <si>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</si>
  <si>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</si>
  <si>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</si>
  <si>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</si>
  <si>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</si>
  <si>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</si>
  <si>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</si>
  <si>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</si>
  <si>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</si>
  <si>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</si>
  <si>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</si>
  <si>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</si>
  <si>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</si>
  <si>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</si>
  <si>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</si>
  <si>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</si>
  <si>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</si>
  <si>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</si>
  <si>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</si>
  <si>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</si>
  <si>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</si>
  <si>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</si>
  <si>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</si>
  <si>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</si>
  <si>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</si>
  <si>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</si>
  <si>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</si>
  <si>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</si>
  <si>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</si>
  <si>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</si>
  <si>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</si>
  <si>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</si>
  <si>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</si>
  <si>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</si>
  <si>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</si>
  <si>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</si>
  <si>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</si>
  <si>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</si>
  <si>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</si>
  <si>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</si>
  <si>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</si>
  <si>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</si>
  <si>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</si>
  <si>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</si>
  <si>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</si>
  <si>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</si>
  <si>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</si>
  <si>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</si>
  <si>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</si>
  <si>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</si>
  <si>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</si>
  <si>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</si>
  <si>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</si>
  <si>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</si>
  <si>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</si>
  <si>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</si>
  <si>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</si>
  <si>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</si>
  <si>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</si>
  <si>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</si>
  <si>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</si>
  <si>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</si>
  <si>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</si>
  <si>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</si>
  <si>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</si>
  <si>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</si>
  <si>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</si>
  <si>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</si>
  <si>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</si>
  <si>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</si>
  <si>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</si>
  <si>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</si>
  <si>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</si>
  <si>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</si>
  <si>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</si>
  <si>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</si>
  <si>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</si>
  <si>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</si>
  <si>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</si>
  <si>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</si>
  <si>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</si>
  <si>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</si>
  <si>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</si>
  <si>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</si>
  <si>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</si>
  <si>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</si>
  <si>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</si>
  <si>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</si>
  <si>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</si>
  <si>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</si>
  <si>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</si>
  <si>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</si>
  <si>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</si>
  <si>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</si>
  <si>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</si>
  <si>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</si>
  <si>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</si>
  <si>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</si>
  <si>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</si>
  <si>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</si>
  <si>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</si>
  <si>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</si>
  <si>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</si>
  <si>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</si>
  <si>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</si>
  <si>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</si>
  <si>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</si>
  <si>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</si>
  <si>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</si>
  <si>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</si>
  <si>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</si>
  <si>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</si>
  <si>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</si>
  <si>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</si>
  <si>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</si>
  <si>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</si>
  <si>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</si>
  <si>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</si>
  <si>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</si>
  <si>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</si>
  <si>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</si>
  <si>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</si>
  <si>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</si>
  <si>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</si>
  <si>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</si>
  <si>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</si>
  <si>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</si>
  <si>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</si>
  <si>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</si>
  <si>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</si>
  <si>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</si>
  <si>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</si>
  <si>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</si>
  <si>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</si>
  <si>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</si>
  <si>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</si>
  <si>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</si>
  <si>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</si>
  <si>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</si>
  <si>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</si>
  <si>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</si>
  <si>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</si>
  <si>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</si>
  <si>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</si>
  <si>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</si>
  <si>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</si>
  <si>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</si>
  <si>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</si>
  <si>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</si>
  <si>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</si>
  <si>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</si>
  <si>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</si>
  <si>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</si>
  <si>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</si>
  <si>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</si>
  <si>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</si>
  <si>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</si>
  <si>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</si>
  <si>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</si>
  <si>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</si>
  <si>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</si>
  <si>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</si>
  <si>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</si>
  <si>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</si>
  <si>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</si>
  <si>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</si>
  <si>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</si>
  <si>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</si>
  <si>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</si>
  <si>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</si>
  <si>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</si>
  <si>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</si>
  <si>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</si>
  <si>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</si>
  <si>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</si>
  <si>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</si>
  <si>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</si>
  <si>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</si>
  <si>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</si>
  <si>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</si>
  <si>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</si>
  <si>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</si>
  <si>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</si>
  <si>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</si>
  <si>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</si>
  <si>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</si>
  <si>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</si>
  <si>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</si>
  <si>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</si>
  <si>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</si>
  <si>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</si>
  <si>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</si>
  <si>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</si>
  <si>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</si>
  <si>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</si>
  <si>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</si>
  <si>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</si>
  <si>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</si>
  <si>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</si>
  <si>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</si>
  <si>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</si>
  <si>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</si>
  <si>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</si>
  <si>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</si>
  <si>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</si>
  <si>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</si>
  <si>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</si>
  <si>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</si>
  <si>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</si>
  <si>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</si>
  <si>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</si>
  <si>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</si>
  <si>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</si>
  <si>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</si>
  <si>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</si>
  <si>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Oct'17</t>
  </si>
  <si>
    <t>Nov'17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</si>
  <si>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</si>
  <si>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</si>
  <si>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</si>
  <si>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</si>
  <si>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</si>
  <si>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</si>
  <si>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</si>
  <si>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Dec'17</t>
  </si>
  <si>
    <t>BTB order Forecast</t>
  </si>
  <si>
    <t>All Branch order Forecast</t>
  </si>
  <si>
    <t>VOE17470368</t>
  </si>
  <si>
    <t>Volvo VCS Coolant 40/60</t>
  </si>
  <si>
    <t>12.00R20, HF706</t>
  </si>
  <si>
    <t>Jan'18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</si>
  <si>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</si>
  <si>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</si>
  <si>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</si>
  <si>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</si>
  <si>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</si>
  <si>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</si>
  <si>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</si>
  <si>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</si>
  <si>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</si>
  <si>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</si>
  <si>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</si>
  <si>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</si>
  <si>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</si>
  <si>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</si>
  <si>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</si>
  <si>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</si>
  <si>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</si>
  <si>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</si>
  <si>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</si>
  <si>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</si>
  <si>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</si>
  <si>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</si>
  <si>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</si>
  <si>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</si>
  <si>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</si>
  <si>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</si>
  <si>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</si>
  <si>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</si>
  <si>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</si>
  <si>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</si>
  <si>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</si>
  <si>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</si>
  <si>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</si>
  <si>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</si>
  <si>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</si>
  <si>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</si>
  <si>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</si>
  <si>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</si>
  <si>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</si>
  <si>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</si>
  <si>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</si>
  <si>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</si>
  <si>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</si>
  <si>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</si>
  <si>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</si>
  <si>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</si>
  <si>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</si>
  <si>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</si>
  <si>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</si>
  <si>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</si>
  <si>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</si>
  <si>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</si>
  <si>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</si>
  <si>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</si>
  <si>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</si>
  <si>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</si>
  <si>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</si>
  <si>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</si>
  <si>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</si>
  <si>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</si>
  <si>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</si>
  <si>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</si>
  <si>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Feb'18</t>
  </si>
  <si>
    <t>Mar'18</t>
  </si>
  <si>
    <t>Tyre size 18.4-26</t>
  </si>
  <si>
    <t>Apr'18</t>
  </si>
  <si>
    <t>May'18</t>
  </si>
  <si>
    <t>Jun'18</t>
  </si>
  <si>
    <t>Jul'18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</si>
  <si>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</si>
  <si>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</si>
  <si>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</si>
  <si>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</si>
  <si>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</si>
  <si>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</si>
  <si>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</si>
  <si>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</si>
  <si>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</si>
  <si>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</si>
  <si>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</si>
  <si>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</si>
  <si>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</si>
  <si>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</si>
  <si>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</si>
  <si>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</si>
  <si>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Aug'18</t>
  </si>
  <si>
    <t>Sep'18</t>
  </si>
  <si>
    <t>Oct'18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</si>
  <si>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</si>
  <si>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</si>
  <si>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</si>
  <si>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</si>
  <si>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</si>
  <si>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</si>
  <si>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</si>
  <si>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Nov'18</t>
  </si>
  <si>
    <t>Dec'18</t>
  </si>
  <si>
    <t>Jan'19</t>
  </si>
  <si>
    <t>Feb'19</t>
  </si>
  <si>
    <t>Segmant</t>
  </si>
  <si>
    <t>Engine Oil</t>
  </si>
  <si>
    <t>Gear Oil &amp; Transmission Oil</t>
  </si>
  <si>
    <t>Hydraulic Oil</t>
  </si>
  <si>
    <t>Grease</t>
  </si>
  <si>
    <t>Coolant</t>
  </si>
  <si>
    <t>Brake Oil</t>
  </si>
  <si>
    <t>205/70R15</t>
  </si>
  <si>
    <t>145R12</t>
  </si>
  <si>
    <t>Mar'19</t>
  </si>
  <si>
    <t>Apr'19</t>
  </si>
  <si>
    <t>May'19</t>
  </si>
  <si>
    <t>Tube for tyre 600-15</t>
  </si>
  <si>
    <t>Tyre 265/70R16</t>
  </si>
  <si>
    <t>Hydraulic 46</t>
  </si>
  <si>
    <t>Matador Transmission Oil SAE 30</t>
  </si>
  <si>
    <t>Matador CI4,20W50</t>
  </si>
  <si>
    <t>Jun'19</t>
  </si>
  <si>
    <t>Jul'19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</si>
  <si>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</si>
  <si>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</si>
  <si>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</si>
  <si>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</si>
  <si>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</si>
  <si>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</si>
  <si>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</si>
  <si>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</si>
  <si>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</si>
  <si>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</si>
  <si>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</si>
  <si>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</si>
  <si>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</si>
  <si>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</si>
  <si>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</si>
  <si>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</si>
  <si>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</si>
  <si>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</si>
  <si>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</si>
  <si>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</si>
  <si>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</si>
  <si>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Aug'19</t>
  </si>
  <si>
    <t>Sep'19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</si>
  <si>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</si>
  <si>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</si>
  <si>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</si>
  <si>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</si>
  <si>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</si>
  <si>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</si>
  <si>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</si>
  <si>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</si>
  <si>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</si>
  <si>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</si>
  <si>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Oct'19</t>
  </si>
  <si>
    <t>Nov'19</t>
  </si>
  <si>
    <t>JX0810D2(MAC)</t>
  </si>
  <si>
    <t>KTV2-50/50HZ/380V/400V</t>
  </si>
  <si>
    <t>SAE VG 40 Engine Oil 200L</t>
  </si>
  <si>
    <t>Gear Oil GL5 PGO 140(200L)</t>
  </si>
  <si>
    <t>Dec'19</t>
  </si>
  <si>
    <t>Jan'20</t>
  </si>
  <si>
    <t>Feb'20</t>
  </si>
  <si>
    <t>Mar'20</t>
  </si>
  <si>
    <t>Apr'20</t>
  </si>
  <si>
    <t>May'20</t>
  </si>
  <si>
    <t>Jun'20</t>
  </si>
  <si>
    <t>Jul'20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</si>
  <si>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</si>
  <si>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</si>
  <si>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</si>
  <si>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</si>
  <si>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</si>
  <si>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</si>
  <si>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</si>
  <si>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</si>
  <si>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</si>
  <si>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</si>
  <si>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</si>
  <si>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</si>
  <si>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</si>
  <si>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</si>
  <si>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</si>
  <si>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</si>
  <si>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</si>
  <si>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</si>
  <si>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</si>
  <si>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</si>
  <si>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</si>
  <si>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Aug'20</t>
  </si>
  <si>
    <t>Sep'20</t>
  </si>
  <si>
    <t>Oct'20</t>
  </si>
  <si>
    <t>adv 1014</t>
  </si>
  <si>
    <t>Nov'20</t>
  </si>
  <si>
    <t>Dec'20</t>
  </si>
  <si>
    <t>Mar'21</t>
  </si>
  <si>
    <t>Jan'21</t>
  </si>
  <si>
    <t>Feb'21</t>
  </si>
  <si>
    <t>Apr'21</t>
  </si>
  <si>
    <t>Volvo Hydraulic Oil Volvo 98608 Super 46</t>
  </si>
  <si>
    <t>Thai Hydraulic Oil AW 46(200L)</t>
  </si>
  <si>
    <t>May'21</t>
  </si>
  <si>
    <t>Jun'21</t>
  </si>
  <si>
    <t>Jul'21</t>
  </si>
  <si>
    <t>Aug'21</t>
  </si>
  <si>
    <t>32 Can</t>
  </si>
  <si>
    <t>Sep'21</t>
  </si>
  <si>
    <t>Oct'21</t>
  </si>
  <si>
    <t>Nov'21</t>
  </si>
  <si>
    <t>155R12C</t>
  </si>
  <si>
    <t>Dec'21</t>
  </si>
  <si>
    <t>Jan'22</t>
  </si>
  <si>
    <t>Feb'22</t>
  </si>
  <si>
    <t>Mar'22</t>
  </si>
  <si>
    <t>MTD 101</t>
  </si>
  <si>
    <t>MTD 102</t>
  </si>
  <si>
    <t>Apr'22</t>
  </si>
  <si>
    <t>May'22</t>
  </si>
  <si>
    <t>4 Drum</t>
  </si>
  <si>
    <t>Remark</t>
  </si>
  <si>
    <t>GEO 1L</t>
  </si>
  <si>
    <t>GEO 4L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</si>
  <si>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</si>
  <si>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</si>
  <si>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</si>
  <si>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</si>
  <si>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</si>
  <si>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</si>
  <si>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</si>
  <si>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</si>
  <si>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</si>
  <si>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</si>
  <si>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Jun'22</t>
  </si>
  <si>
    <t>Jul'22</t>
  </si>
  <si>
    <t>adv 1229</t>
  </si>
  <si>
    <t>Crown Oil SAE140, GL4</t>
  </si>
  <si>
    <t>MTD 110</t>
  </si>
  <si>
    <t>GEAR OIL 80W90,GL5</t>
  </si>
  <si>
    <t>Aug'22</t>
  </si>
  <si>
    <t>Sep'22</t>
  </si>
  <si>
    <t>Oct'22</t>
  </si>
  <si>
    <t>Nov'22</t>
  </si>
  <si>
    <t>245/70R16</t>
  </si>
  <si>
    <t>Dec'22</t>
  </si>
  <si>
    <t>Jan'23</t>
  </si>
  <si>
    <t>adv 1226</t>
  </si>
  <si>
    <t>235/60R18</t>
  </si>
  <si>
    <t>adv 1224</t>
  </si>
  <si>
    <t>adv 1220</t>
  </si>
  <si>
    <t>Feb'23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</si>
  <si>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</si>
  <si>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</si>
  <si>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</si>
  <si>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</si>
  <si>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</si>
  <si>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</si>
  <si>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</si>
  <si>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Mar'23</t>
  </si>
  <si>
    <t>Apr'23</t>
  </si>
  <si>
    <t>adv 1032</t>
  </si>
  <si>
    <t>MTD 123</t>
  </si>
  <si>
    <t>MTD 121</t>
  </si>
  <si>
    <t>May'23</t>
  </si>
  <si>
    <t>Jun'23</t>
  </si>
  <si>
    <t>Closing Balance Qty 14-11-23 &amp; Branch Closing  of 11-11-23</t>
  </si>
  <si>
    <t>adv 1227</t>
  </si>
  <si>
    <t>MTD 118</t>
  </si>
  <si>
    <t>MTD 117</t>
  </si>
  <si>
    <t>Jul'23</t>
  </si>
  <si>
    <t>Aug'23</t>
  </si>
  <si>
    <t>Sep'23</t>
  </si>
  <si>
    <t>Oct'23</t>
  </si>
  <si>
    <t>PO 060</t>
  </si>
  <si>
    <t>PO 061</t>
  </si>
  <si>
    <t>PO 062</t>
  </si>
  <si>
    <t>Edin Group</t>
  </si>
  <si>
    <t>U Sein (Kathar)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</si>
</sst>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_(* #,##0.000_);_(* \(#,##0.000\);_(* &quot;-&quot;??_);_(@_)"/>
    <numFmt numFmtId="167" formatCode="[$-409]d\-mm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7" fontId="1" fillId="0" borderId="0"/>
  </cellStyleXfs>
  <cellXfs count="99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4" fontId="0" fillId="2" borderId="0" xfId="1" applyNumberFormat="1" applyFont="1" applyFill="1" applyBorder="1" applyAlignment="1">
      <alignment vertical="center"/>
    </xf>
    <xf numFmtId="164" fontId="0" fillId="6" borderId="0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164" fontId="0" fillId="3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5">
    <cellStyle name="Comma" xfId="1" builtinId="3"/>
    <cellStyle name="Normal" xfId="0" builtinId="0"/>
    <cellStyle name="Normal 14" xfId="4"/>
    <cellStyle name="Normal 2" xfId="3"/>
    <cellStyle name="Normal 7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66" t="s">
        <v>17</v>
      </c>
      <c r="N4" s="66"/>
      <c r="O4" s="66"/>
      <c r="P4" s="66"/>
      <c r="Q4" s="66"/>
      <c r="W4" s="66" t="s">
        <v>16</v>
      </c>
      <c r="X4" s="66"/>
      <c r="Y4" s="66"/>
      <c r="Z4" s="66"/>
      <c r="AA4" s="66"/>
    </row>
    <row r="5" spans="1:29" ht="25.5" customHeight="1" x14ac:dyDescent="0.25">
      <c r="A5" s="67" t="s">
        <v>5</v>
      </c>
      <c r="B5" s="69" t="s">
        <v>0</v>
      </c>
      <c r="C5" s="70" t="s">
        <v>1</v>
      </c>
      <c r="D5" s="69" t="s">
        <v>2</v>
      </c>
      <c r="E5" s="69"/>
      <c r="F5" s="69"/>
      <c r="G5" s="69"/>
      <c r="H5" s="70" t="s">
        <v>6</v>
      </c>
      <c r="I5" s="69" t="s">
        <v>3</v>
      </c>
      <c r="J5" s="71" t="s">
        <v>7</v>
      </c>
      <c r="K5" s="61" t="s">
        <v>19</v>
      </c>
      <c r="L5" s="73" t="s">
        <v>29</v>
      </c>
      <c r="M5" s="64" t="s">
        <v>8</v>
      </c>
      <c r="N5" s="64" t="s">
        <v>8</v>
      </c>
      <c r="O5" s="64" t="s">
        <v>8</v>
      </c>
      <c r="P5" s="64" t="s">
        <v>8</v>
      </c>
      <c r="Q5" s="59" t="s">
        <v>9</v>
      </c>
      <c r="R5" s="61" t="s">
        <v>14</v>
      </c>
      <c r="S5" s="63" t="s">
        <v>4</v>
      </c>
      <c r="U5" s="72" t="s">
        <v>18</v>
      </c>
      <c r="W5" s="64" t="s">
        <v>8</v>
      </c>
      <c r="X5" s="64" t="s">
        <v>8</v>
      </c>
      <c r="Y5" s="64" t="s">
        <v>8</v>
      </c>
      <c r="Z5" s="64" t="s">
        <v>8</v>
      </c>
      <c r="AA5" s="59" t="s">
        <v>13</v>
      </c>
      <c r="AB5" s="61" t="s">
        <v>14</v>
      </c>
      <c r="AC5" s="63" t="s">
        <v>4</v>
      </c>
    </row>
    <row r="6" spans="1:29" ht="24" customHeight="1" x14ac:dyDescent="0.25">
      <c r="A6" s="68"/>
      <c r="B6" s="69"/>
      <c r="C6" s="60"/>
      <c r="D6" s="69"/>
      <c r="E6" s="69"/>
      <c r="F6" s="69"/>
      <c r="G6" s="69"/>
      <c r="H6" s="60"/>
      <c r="I6" s="69"/>
      <c r="J6" s="71"/>
      <c r="K6" s="69"/>
      <c r="L6" s="74"/>
      <c r="M6" s="65"/>
      <c r="N6" s="65"/>
      <c r="O6" s="65"/>
      <c r="P6" s="65"/>
      <c r="Q6" s="60"/>
      <c r="R6" s="62"/>
      <c r="S6" s="63"/>
      <c r="U6" s="72"/>
      <c r="W6" s="65"/>
      <c r="X6" s="65"/>
      <c r="Y6" s="65"/>
      <c r="Z6" s="65"/>
      <c r="AA6" s="60"/>
      <c r="AB6" s="62"/>
      <c r="AC6" s="63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zoomScale="136" zoomScaleNormal="136" workbookViewId="0">
      <pane xSplit="9" ySplit="6" topLeftCell="AA107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66" t="s">
        <v>17</v>
      </c>
      <c r="Q4" s="66"/>
      <c r="R4" s="66"/>
      <c r="S4" s="66"/>
      <c r="T4" s="66"/>
      <c r="U4" s="66"/>
      <c r="V4" s="66"/>
      <c r="AB4" s="66" t="s">
        <v>16</v>
      </c>
      <c r="AC4" s="66"/>
      <c r="AD4" s="66"/>
      <c r="AE4" s="66"/>
      <c r="AF4" s="66"/>
      <c r="AG4" s="66"/>
      <c r="AH4" s="66"/>
    </row>
    <row r="5" spans="1:36" ht="25.5" customHeight="1" x14ac:dyDescent="0.25">
      <c r="A5" s="67" t="s">
        <v>5</v>
      </c>
      <c r="B5" s="69" t="s">
        <v>0</v>
      </c>
      <c r="C5" s="70" t="s">
        <v>1</v>
      </c>
      <c r="D5" s="69" t="s">
        <v>2</v>
      </c>
      <c r="E5" s="69"/>
      <c r="F5" s="69"/>
      <c r="G5" s="69"/>
      <c r="H5" s="70" t="s">
        <v>6</v>
      </c>
      <c r="I5" s="69" t="s">
        <v>3</v>
      </c>
      <c r="J5" s="71" t="s">
        <v>7</v>
      </c>
      <c r="K5" s="61" t="s">
        <v>19</v>
      </c>
      <c r="L5" s="73" t="s">
        <v>12</v>
      </c>
      <c r="M5" s="73" t="s">
        <v>11</v>
      </c>
      <c r="N5" s="73" t="s">
        <v>10</v>
      </c>
      <c r="O5" s="73" t="s">
        <v>15</v>
      </c>
      <c r="P5" s="64" t="s">
        <v>30</v>
      </c>
      <c r="Q5" s="64" t="s">
        <v>31</v>
      </c>
      <c r="R5" s="64" t="s">
        <v>32</v>
      </c>
      <c r="S5" s="64" t="s">
        <v>33</v>
      </c>
      <c r="T5" s="64" t="s">
        <v>34</v>
      </c>
      <c r="U5" s="64" t="s">
        <v>35</v>
      </c>
      <c r="V5" s="59" t="s">
        <v>9</v>
      </c>
      <c r="W5" s="61" t="s">
        <v>14</v>
      </c>
      <c r="X5" s="63" t="s">
        <v>4</v>
      </c>
      <c r="Z5" s="75" t="s">
        <v>18</v>
      </c>
      <c r="AB5" s="64" t="s">
        <v>30</v>
      </c>
      <c r="AC5" s="64" t="s">
        <v>31</v>
      </c>
      <c r="AD5" s="64" t="s">
        <v>32</v>
      </c>
      <c r="AE5" s="64" t="s">
        <v>33</v>
      </c>
      <c r="AF5" s="64" t="s">
        <v>34</v>
      </c>
      <c r="AG5" s="64" t="s">
        <v>35</v>
      </c>
      <c r="AH5" s="76" t="s">
        <v>13</v>
      </c>
      <c r="AI5" s="63" t="s">
        <v>14</v>
      </c>
      <c r="AJ5" s="63" t="s">
        <v>4</v>
      </c>
    </row>
    <row r="6" spans="1:36" ht="24" customHeight="1" x14ac:dyDescent="0.25">
      <c r="A6" s="68"/>
      <c r="B6" s="69"/>
      <c r="C6" s="60"/>
      <c r="D6" s="69"/>
      <c r="E6" s="69"/>
      <c r="F6" s="69"/>
      <c r="G6" s="69"/>
      <c r="H6" s="60"/>
      <c r="I6" s="69"/>
      <c r="J6" s="71"/>
      <c r="K6" s="69"/>
      <c r="L6" s="68"/>
      <c r="M6" s="68"/>
      <c r="N6" s="68"/>
      <c r="O6" s="74"/>
      <c r="P6" s="65"/>
      <c r="Q6" s="65"/>
      <c r="R6" s="65"/>
      <c r="S6" s="65"/>
      <c r="T6" s="65"/>
      <c r="U6" s="65"/>
      <c r="V6" s="60"/>
      <c r="W6" s="62"/>
      <c r="X6" s="63"/>
      <c r="Z6" s="75"/>
      <c r="AB6" s="65"/>
      <c r="AC6" s="65"/>
      <c r="AD6" s="65"/>
      <c r="AE6" s="65"/>
      <c r="AF6" s="65"/>
      <c r="AG6" s="65"/>
      <c r="AH6" s="77"/>
      <c r="AI6" s="63"/>
      <c r="AJ6" s="63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AF5:AF6"/>
    <mergeCell ref="AG5:AG6"/>
    <mergeCell ref="AH5:AH6"/>
    <mergeCell ref="AI5:AI6"/>
    <mergeCell ref="AJ5:AJ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EZ39"/>
  <sheetViews>
    <sheetView tabSelected="1" zoomScale="95" zoomScaleNormal="95" workbookViewId="0">
      <pane xSplit="10" ySplit="7" topLeftCell="EU8" activePane="bottomRight" state="frozen"/>
      <selection pane="topRight" activeCell="J1" sqref="J1"/>
      <selection pane="bottomLeft" activeCell="A7" sqref="A7"/>
      <selection pane="bottomRight" activeCell="EZ15" sqref="EZ15"/>
    </sheetView>
  </sheetViews>
  <sheetFormatPr defaultColWidth="9.140625" defaultRowHeight="15" x14ac:dyDescent="0.25"/>
  <cols>
    <col min="1" max="2" width="9.140625" style="7"/>
    <col min="3" max="3" width="10.42578125" style="9" bestFit="1" customWidth="1"/>
    <col min="4" max="4" width="39.5703125" style="7" bestFit="1" customWidth="1"/>
    <col min="5" max="5" width="9" style="26" bestFit="1" customWidth="1"/>
    <col min="6" max="6" width="3.42578125" style="26" bestFit="1" customWidth="1"/>
    <col min="7" max="7" width="7" style="18" bestFit="1" customWidth="1"/>
    <col min="8" max="8" width="5.7109375" style="26" customWidth="1"/>
    <col min="9" max="9" width="13.140625" style="26" bestFit="1" customWidth="1"/>
    <col min="10" max="10" width="9.85546875" style="26" customWidth="1"/>
    <col min="11" max="11" width="12.28515625" style="26" bestFit="1" customWidth="1"/>
    <col min="12" max="12" width="18.140625" style="20" customWidth="1"/>
    <col min="13" max="17" width="14.5703125" style="3" customWidth="1"/>
    <col min="18" max="18" width="11" style="3" customWidth="1"/>
    <col min="19" max="24" width="6.28515625" style="7" hidden="1" customWidth="1"/>
    <col min="25" max="39" width="6.28515625" style="26" hidden="1" customWidth="1"/>
    <col min="40" max="119" width="8.42578125" style="26" hidden="1" customWidth="1"/>
    <col min="120" max="120" width="8.5703125" style="19" customWidth="1"/>
    <col min="121" max="121" width="6.28515625" style="7" customWidth="1"/>
    <col min="122" max="122" width="13.42578125" style="7" customWidth="1"/>
    <col min="123" max="123" width="8.42578125" style="7" customWidth="1"/>
    <col min="124" max="124" width="12.140625" style="23" customWidth="1"/>
    <col min="125" max="125" width="6.85546875" style="7" customWidth="1"/>
    <col min="126" max="126" width="6" style="7" hidden="1" customWidth="1"/>
    <col min="127" max="127" width="4.5703125" style="7" hidden="1" customWidth="1"/>
    <col min="128" max="128" width="4.28515625" style="7" hidden="1" customWidth="1"/>
    <col min="129" max="129" width="5" style="7" hidden="1" customWidth="1"/>
    <col min="130" max="130" width="4.7109375" style="7" hidden="1" customWidth="1"/>
    <col min="131" max="131" width="4.28515625" style="7" hidden="1" customWidth="1"/>
    <col min="132" max="132" width="6.5703125" style="7" hidden="1" customWidth="1"/>
    <col min="133" max="133" width="6.85546875" style="7" hidden="1" customWidth="1"/>
    <col min="134" max="134" width="7.140625" style="7" hidden="1" customWidth="1"/>
    <col min="135" max="135" width="6.7109375" style="7" hidden="1" customWidth="1"/>
    <col min="136" max="136" width="7.5703125" style="7" hidden="1" customWidth="1"/>
    <col min="137" max="137" width="6.7109375" style="7" hidden="1" customWidth="1"/>
    <col min="138" max="138" width="6" style="7" hidden="1" customWidth="1"/>
    <col min="139" max="139" width="9.28515625" style="7" hidden="1" customWidth="1"/>
    <col min="140" max="141" width="9.140625" style="7" hidden="1" customWidth="1"/>
    <col min="142" max="147" width="9.28515625" style="7" hidden="1" customWidth="1"/>
    <col min="148" max="148" width="8.5703125" style="7" hidden="1" customWidth="1"/>
    <col min="149" max="149" width="10.7109375" style="7" customWidth="1"/>
    <col min="150" max="150" width="15.42578125" style="19" customWidth="1"/>
    <col min="151" max="151" width="13.5703125" style="7" customWidth="1"/>
    <col min="152" max="152" width="9.140625" style="7"/>
    <col min="153" max="153" width="11.140625" style="7" bestFit="1" customWidth="1"/>
    <col min="154" max="16384" width="9.140625" style="7"/>
  </cols>
  <sheetData>
    <row r="1" spans="1:156" x14ac:dyDescent="0.25">
      <c r="C1" s="2" t="s">
        <v>252</v>
      </c>
      <c r="D1" s="1" t="s">
        <v>253</v>
      </c>
    </row>
    <row r="2" spans="1:156" x14ac:dyDescent="0.25">
      <c r="C2" s="2" t="s">
        <v>62</v>
      </c>
      <c r="D2" s="1" t="s">
        <v>254</v>
      </c>
      <c r="J2" s="26">
        <f>318+20</f>
        <v>338</v>
      </c>
      <c r="K2" s="26">
        <f>500000/1330</f>
        <v>375.93984962406017</v>
      </c>
      <c r="L2" s="20">
        <f>35000/1330</f>
        <v>26.315789473684209</v>
      </c>
    </row>
    <row r="3" spans="1:156" x14ac:dyDescent="0.25">
      <c r="C3" s="2" t="s">
        <v>255</v>
      </c>
      <c r="D3" s="1" t="s">
        <v>256</v>
      </c>
    </row>
    <row r="4" spans="1:156" x14ac:dyDescent="0.25">
      <c r="C4" s="2" t="s">
        <v>257</v>
      </c>
      <c r="D4" s="1" t="s">
        <v>258</v>
      </c>
    </row>
    <row r="5" spans="1:156" x14ac:dyDescent="0.25"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2"/>
      <c r="CY5" s="92"/>
      <c r="CZ5" s="92"/>
      <c r="DA5" s="92"/>
      <c r="DB5" s="92"/>
      <c r="DC5" s="92"/>
      <c r="DD5" s="92"/>
      <c r="DE5" s="92"/>
      <c r="DF5" s="92"/>
      <c r="DG5" s="92"/>
      <c r="DH5" s="92"/>
      <c r="DI5" s="92"/>
      <c r="DJ5" s="92"/>
      <c r="DK5" s="92"/>
      <c r="DL5" s="92"/>
      <c r="DM5" s="92"/>
      <c r="DN5" s="92"/>
      <c r="DO5" s="92"/>
      <c r="DP5" s="92"/>
      <c r="DV5" s="92"/>
      <c r="DW5" s="92"/>
      <c r="DX5" s="92"/>
      <c r="DY5" s="92"/>
      <c r="DZ5" s="92"/>
      <c r="EA5" s="92"/>
      <c r="EB5" s="92"/>
      <c r="EC5" s="92"/>
      <c r="ED5" s="92"/>
      <c r="EE5" s="92"/>
      <c r="EF5" s="92"/>
      <c r="EG5" s="92"/>
      <c r="EH5" s="92"/>
      <c r="EI5" s="92"/>
      <c r="EJ5" s="34"/>
      <c r="EK5" s="34"/>
      <c r="EL5" s="34"/>
      <c r="EM5" s="34"/>
      <c r="EN5" s="34"/>
      <c r="EO5" s="34"/>
      <c r="EP5" s="34"/>
      <c r="EQ5" s="34"/>
      <c r="ER5" s="34"/>
    </row>
    <row r="6" spans="1:156" s="3" customFormat="1" ht="21.75" customHeight="1" x14ac:dyDescent="0.25">
      <c r="A6" s="78" t="s">
        <v>995</v>
      </c>
      <c r="B6" s="87" t="s">
        <v>5</v>
      </c>
      <c r="C6" s="89" t="s">
        <v>0</v>
      </c>
      <c r="D6" s="78" t="s">
        <v>1</v>
      </c>
      <c r="E6" s="82" t="s">
        <v>2</v>
      </c>
      <c r="F6" s="83"/>
      <c r="G6" s="83"/>
      <c r="H6" s="84"/>
      <c r="I6" s="78" t="s">
        <v>6</v>
      </c>
      <c r="J6" s="89" t="s">
        <v>3</v>
      </c>
      <c r="K6" s="90" t="s">
        <v>7</v>
      </c>
      <c r="L6" s="91" t="s">
        <v>1157</v>
      </c>
      <c r="M6" s="91" t="s">
        <v>12</v>
      </c>
      <c r="N6" s="91" t="s">
        <v>11</v>
      </c>
      <c r="O6" s="91" t="s">
        <v>10</v>
      </c>
      <c r="P6" s="87" t="s">
        <v>890</v>
      </c>
      <c r="Q6" s="87" t="s">
        <v>891</v>
      </c>
      <c r="R6" s="85" t="s">
        <v>15</v>
      </c>
      <c r="S6" s="80" t="s">
        <v>34</v>
      </c>
      <c r="T6" s="80" t="s">
        <v>35</v>
      </c>
      <c r="U6" s="80" t="s">
        <v>244</v>
      </c>
      <c r="V6" s="80" t="s">
        <v>245</v>
      </c>
      <c r="W6" s="80" t="s">
        <v>246</v>
      </c>
      <c r="X6" s="80" t="s">
        <v>249</v>
      </c>
      <c r="Y6" s="80" t="s">
        <v>251</v>
      </c>
      <c r="Z6" s="80" t="s">
        <v>264</v>
      </c>
      <c r="AA6" s="80" t="s">
        <v>263</v>
      </c>
      <c r="AB6" s="80" t="s">
        <v>262</v>
      </c>
      <c r="AC6" s="80" t="s">
        <v>265</v>
      </c>
      <c r="AD6" s="80" t="s">
        <v>266</v>
      </c>
      <c r="AE6" s="80" t="s">
        <v>267</v>
      </c>
      <c r="AF6" s="80" t="s">
        <v>270</v>
      </c>
      <c r="AG6" s="80" t="s">
        <v>272</v>
      </c>
      <c r="AH6" s="80" t="s">
        <v>273</v>
      </c>
      <c r="AI6" s="80" t="s">
        <v>274</v>
      </c>
      <c r="AJ6" s="80" t="s">
        <v>275</v>
      </c>
      <c r="AK6" s="80" t="s">
        <v>276</v>
      </c>
      <c r="AL6" s="80" t="s">
        <v>278</v>
      </c>
      <c r="AM6" s="80" t="s">
        <v>279</v>
      </c>
      <c r="AN6" s="80" t="s">
        <v>280</v>
      </c>
      <c r="AO6" s="80" t="s">
        <v>281</v>
      </c>
      <c r="AP6" s="80" t="s">
        <v>282</v>
      </c>
      <c r="AQ6" s="80" t="s">
        <v>284</v>
      </c>
      <c r="AR6" s="80" t="s">
        <v>285</v>
      </c>
      <c r="AS6" s="80" t="s">
        <v>287</v>
      </c>
      <c r="AT6" s="80" t="s">
        <v>288</v>
      </c>
      <c r="AU6" s="80" t="s">
        <v>880</v>
      </c>
      <c r="AV6" s="80" t="s">
        <v>881</v>
      </c>
      <c r="AW6" s="80" t="s">
        <v>889</v>
      </c>
      <c r="AX6" s="80" t="s">
        <v>895</v>
      </c>
      <c r="AY6" s="80" t="s">
        <v>958</v>
      </c>
      <c r="AZ6" s="80" t="s">
        <v>959</v>
      </c>
      <c r="BA6" s="80" t="s">
        <v>961</v>
      </c>
      <c r="BB6" s="80" t="s">
        <v>962</v>
      </c>
      <c r="BC6" s="80" t="s">
        <v>963</v>
      </c>
      <c r="BD6" s="80" t="s">
        <v>964</v>
      </c>
      <c r="BE6" s="80" t="s">
        <v>981</v>
      </c>
      <c r="BF6" s="80" t="s">
        <v>982</v>
      </c>
      <c r="BG6" s="80" t="s">
        <v>983</v>
      </c>
      <c r="BH6" s="80" t="s">
        <v>991</v>
      </c>
      <c r="BI6" s="80" t="s">
        <v>992</v>
      </c>
      <c r="BJ6" s="80" t="s">
        <v>993</v>
      </c>
      <c r="BK6" s="80" t="s">
        <v>994</v>
      </c>
      <c r="BL6" s="80" t="s">
        <v>1004</v>
      </c>
      <c r="BM6" s="80" t="s">
        <v>1005</v>
      </c>
      <c r="BN6" s="80" t="s">
        <v>1006</v>
      </c>
      <c r="BO6" s="80" t="s">
        <v>1012</v>
      </c>
      <c r="BP6" s="80" t="s">
        <v>1013</v>
      </c>
      <c r="BQ6" s="80" t="s">
        <v>1035</v>
      </c>
      <c r="BR6" s="80" t="s">
        <v>1036</v>
      </c>
      <c r="BS6" s="80" t="s">
        <v>1047</v>
      </c>
      <c r="BT6" s="80" t="s">
        <v>1048</v>
      </c>
      <c r="BU6" s="80" t="s">
        <v>1053</v>
      </c>
      <c r="BV6" s="80" t="s">
        <v>1054</v>
      </c>
      <c r="BW6" s="80" t="s">
        <v>1055</v>
      </c>
      <c r="BX6" s="80" t="s">
        <v>1056</v>
      </c>
      <c r="BY6" s="80" t="s">
        <v>1057</v>
      </c>
      <c r="BZ6" s="80" t="s">
        <v>1058</v>
      </c>
      <c r="CA6" s="80" t="s">
        <v>1059</v>
      </c>
      <c r="CB6" s="80" t="s">
        <v>1060</v>
      </c>
      <c r="CC6" s="80" t="s">
        <v>1082</v>
      </c>
      <c r="CD6" s="80" t="s">
        <v>1083</v>
      </c>
      <c r="CE6" s="80" t="s">
        <v>1084</v>
      </c>
      <c r="CF6" s="80" t="s">
        <v>1086</v>
      </c>
      <c r="CG6" s="80" t="s">
        <v>1087</v>
      </c>
      <c r="CH6" s="80" t="s">
        <v>1089</v>
      </c>
      <c r="CI6" s="80" t="s">
        <v>1090</v>
      </c>
      <c r="CJ6" s="80" t="s">
        <v>1088</v>
      </c>
      <c r="CK6" s="80" t="s">
        <v>1091</v>
      </c>
      <c r="CL6" s="80" t="s">
        <v>1094</v>
      </c>
      <c r="CM6" s="80" t="s">
        <v>1095</v>
      </c>
      <c r="CN6" s="80" t="s">
        <v>1096</v>
      </c>
      <c r="CO6" s="80" t="s">
        <v>1097</v>
      </c>
      <c r="CP6" s="80" t="s">
        <v>1099</v>
      </c>
      <c r="CQ6" s="80" t="s">
        <v>1100</v>
      </c>
      <c r="CR6" s="80" t="s">
        <v>1101</v>
      </c>
      <c r="CS6" s="80" t="s">
        <v>1103</v>
      </c>
      <c r="CT6" s="80" t="s">
        <v>1104</v>
      </c>
      <c r="CU6" s="80" t="s">
        <v>1105</v>
      </c>
      <c r="CV6" s="80" t="s">
        <v>1106</v>
      </c>
      <c r="CW6" s="80" t="s">
        <v>1109</v>
      </c>
      <c r="CX6" s="80" t="s">
        <v>1110</v>
      </c>
      <c r="CY6" s="80" t="s">
        <v>1125</v>
      </c>
      <c r="CZ6" s="80" t="s">
        <v>1126</v>
      </c>
      <c r="DA6" s="80" t="s">
        <v>1131</v>
      </c>
      <c r="DB6" s="80" t="s">
        <v>1132</v>
      </c>
      <c r="DC6" s="80" t="s">
        <v>1133</v>
      </c>
      <c r="DD6" s="80" t="s">
        <v>1134</v>
      </c>
      <c r="DE6" s="80" t="s">
        <v>1136</v>
      </c>
      <c r="DF6" s="80" t="s">
        <v>1137</v>
      </c>
      <c r="DG6" s="80" t="s">
        <v>1142</v>
      </c>
      <c r="DH6" s="80" t="s">
        <v>1150</v>
      </c>
      <c r="DI6" s="80" t="s">
        <v>1151</v>
      </c>
      <c r="DJ6" s="80" t="s">
        <v>1155</v>
      </c>
      <c r="DK6" s="80" t="s">
        <v>1156</v>
      </c>
      <c r="DL6" s="80" t="s">
        <v>1161</v>
      </c>
      <c r="DM6" s="80" t="s">
        <v>1162</v>
      </c>
      <c r="DN6" s="80" t="s">
        <v>1163</v>
      </c>
      <c r="DO6" s="80" t="s">
        <v>1164</v>
      </c>
      <c r="DP6" s="94" t="s">
        <v>9</v>
      </c>
      <c r="DQ6" s="91" t="s">
        <v>14</v>
      </c>
      <c r="DR6" s="96" t="s">
        <v>4</v>
      </c>
      <c r="DT6" s="93" t="s">
        <v>18</v>
      </c>
      <c r="DV6" s="80" t="s">
        <v>35</v>
      </c>
      <c r="DW6" s="80" t="s">
        <v>244</v>
      </c>
      <c r="DX6" s="80" t="s">
        <v>245</v>
      </c>
      <c r="DY6" s="80" t="s">
        <v>246</v>
      </c>
      <c r="DZ6" s="80" t="s">
        <v>249</v>
      </c>
      <c r="EA6" s="80" t="s">
        <v>251</v>
      </c>
      <c r="EB6" s="80" t="s">
        <v>264</v>
      </c>
      <c r="EC6" s="80" t="s">
        <v>263</v>
      </c>
      <c r="ED6" s="80" t="s">
        <v>262</v>
      </c>
      <c r="EE6" s="80" t="s">
        <v>265</v>
      </c>
      <c r="EF6" s="80" t="s">
        <v>266</v>
      </c>
      <c r="EG6" s="80" t="s">
        <v>267</v>
      </c>
      <c r="EH6" s="80" t="s">
        <v>270</v>
      </c>
      <c r="EI6" s="80" t="s">
        <v>272</v>
      </c>
      <c r="EJ6" s="80" t="s">
        <v>273</v>
      </c>
      <c r="EK6" s="80" t="s">
        <v>274</v>
      </c>
      <c r="EL6" s="80" t="s">
        <v>275</v>
      </c>
      <c r="EM6" s="80" t="s">
        <v>276</v>
      </c>
      <c r="EN6" s="80" t="s">
        <v>278</v>
      </c>
      <c r="EO6" s="80" t="s">
        <v>279</v>
      </c>
      <c r="EP6" s="80" t="s">
        <v>280</v>
      </c>
      <c r="EQ6" s="80" t="s">
        <v>281</v>
      </c>
      <c r="ER6" s="80" t="s">
        <v>282</v>
      </c>
      <c r="ES6" s="94" t="s">
        <v>13</v>
      </c>
      <c r="ET6" s="97" t="s">
        <v>14</v>
      </c>
      <c r="EU6" s="96" t="s">
        <v>4</v>
      </c>
      <c r="EV6" s="32"/>
      <c r="EW6" s="32"/>
    </row>
    <row r="7" spans="1:156" s="3" customFormat="1" ht="52.5" customHeight="1" x14ac:dyDescent="0.25">
      <c r="A7" s="79"/>
      <c r="B7" s="88"/>
      <c r="C7" s="89"/>
      <c r="D7" s="79"/>
      <c r="E7" s="43"/>
      <c r="F7" s="43"/>
      <c r="G7" s="48"/>
      <c r="H7" s="43"/>
      <c r="I7" s="79"/>
      <c r="J7" s="89"/>
      <c r="K7" s="90"/>
      <c r="L7" s="89"/>
      <c r="M7" s="91"/>
      <c r="N7" s="91"/>
      <c r="O7" s="91"/>
      <c r="P7" s="88"/>
      <c r="Q7" s="88"/>
      <c r="R7" s="86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95"/>
      <c r="DQ7" s="91"/>
      <c r="DR7" s="96"/>
      <c r="DT7" s="93"/>
      <c r="DV7" s="81"/>
      <c r="DW7" s="81"/>
      <c r="DX7" s="81"/>
      <c r="DY7" s="81"/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95"/>
      <c r="ET7" s="97"/>
      <c r="EU7" s="96"/>
      <c r="EV7" s="32"/>
      <c r="EW7" s="32" t="s">
        <v>259</v>
      </c>
      <c r="EX7" s="3" t="s">
        <v>1165</v>
      </c>
      <c r="EY7" s="3" t="s">
        <v>1166</v>
      </c>
      <c r="EZ7" s="3" t="s">
        <v>1167</v>
      </c>
    </row>
    <row r="8" spans="1:156" x14ac:dyDescent="0.25">
      <c r="A8" s="4" t="s">
        <v>996</v>
      </c>
      <c r="B8" s="47">
        <v>1</v>
      </c>
      <c r="C8" s="5" t="s">
        <v>86</v>
      </c>
      <c r="D8" s="6" t="s">
        <v>87</v>
      </c>
      <c r="E8" s="6">
        <v>1</v>
      </c>
      <c r="F8" s="6" t="s">
        <v>58</v>
      </c>
      <c r="G8" s="6">
        <v>20</v>
      </c>
      <c r="H8" s="6" t="s">
        <v>59</v>
      </c>
      <c r="I8" s="28">
        <v>85102464</v>
      </c>
      <c r="J8" s="40" t="s">
        <v>63</v>
      </c>
      <c r="K8" s="31" t="s">
        <v>109</v>
      </c>
      <c r="L8" s="40">
        <v>0</v>
      </c>
      <c r="M8" s="4"/>
      <c r="N8" s="4"/>
      <c r="O8" s="4"/>
      <c r="P8" s="4"/>
      <c r="Q8" s="4"/>
      <c r="R8" s="4"/>
      <c r="S8" s="4">
        <v>25</v>
      </c>
      <c r="T8" s="4">
        <v>28</v>
      </c>
      <c r="U8" s="4">
        <v>60</v>
      </c>
      <c r="V8" s="4">
        <v>29</v>
      </c>
      <c r="W8" s="12">
        <v>42</v>
      </c>
      <c r="X8" s="12">
        <v>42</v>
      </c>
      <c r="Y8" s="6"/>
      <c r="Z8" s="6">
        <v>41</v>
      </c>
      <c r="AA8" s="6">
        <v>40</v>
      </c>
      <c r="AB8" s="6">
        <v>270</v>
      </c>
      <c r="AC8" s="6">
        <v>125</v>
      </c>
      <c r="AD8" s="6">
        <v>37</v>
      </c>
      <c r="AE8" s="6">
        <v>2</v>
      </c>
      <c r="AF8" s="6">
        <v>0</v>
      </c>
      <c r="AG8" s="33">
        <v>0</v>
      </c>
      <c r="AH8" s="33">
        <v>0</v>
      </c>
      <c r="AI8" s="33">
        <v>0</v>
      </c>
      <c r="AJ8" s="33">
        <v>0</v>
      </c>
      <c r="AK8" s="33">
        <v>2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33">
        <v>0</v>
      </c>
      <c r="AR8" s="33">
        <v>0</v>
      </c>
      <c r="AS8" s="33">
        <v>0</v>
      </c>
      <c r="AT8" s="33">
        <v>0</v>
      </c>
      <c r="AU8" s="33">
        <v>0</v>
      </c>
      <c r="AV8" s="33">
        <v>0</v>
      </c>
      <c r="AW8" s="33">
        <v>0</v>
      </c>
      <c r="AX8" s="33">
        <v>0</v>
      </c>
      <c r="AY8" s="33">
        <v>0</v>
      </c>
      <c r="AZ8" s="33">
        <v>0</v>
      </c>
      <c r="BA8" s="33">
        <v>0</v>
      </c>
      <c r="BB8" s="33">
        <v>0</v>
      </c>
      <c r="BC8" s="33">
        <v>0</v>
      </c>
      <c r="BD8" s="33">
        <v>0</v>
      </c>
      <c r="BE8" s="33">
        <v>0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0</v>
      </c>
      <c r="BL8" s="33">
        <v>0</v>
      </c>
      <c r="BM8" s="33">
        <v>0</v>
      </c>
      <c r="BN8" s="33">
        <v>0</v>
      </c>
      <c r="BO8" s="33">
        <v>0</v>
      </c>
      <c r="BP8" s="33">
        <v>0</v>
      </c>
      <c r="BQ8" s="33">
        <v>0</v>
      </c>
      <c r="BR8" s="33">
        <v>0</v>
      </c>
      <c r="BS8" s="33">
        <v>0</v>
      </c>
      <c r="BT8" s="33">
        <v>0</v>
      </c>
      <c r="BU8" s="33">
        <v>0</v>
      </c>
      <c r="BV8" s="33">
        <v>0</v>
      </c>
      <c r="BW8" s="33">
        <v>0</v>
      </c>
      <c r="BX8" s="33">
        <v>0</v>
      </c>
      <c r="BY8" s="33">
        <v>0</v>
      </c>
      <c r="BZ8" s="33">
        <v>0</v>
      </c>
      <c r="CA8" s="33">
        <v>0</v>
      </c>
      <c r="CB8" s="33">
        <v>0</v>
      </c>
      <c r="CC8" s="33">
        <v>0</v>
      </c>
      <c r="CD8" s="33">
        <v>0</v>
      </c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3">
        <v>0</v>
      </c>
      <c r="CU8" s="33">
        <v>0</v>
      </c>
      <c r="CV8" s="33">
        <v>0</v>
      </c>
      <c r="CW8" s="33">
        <v>0</v>
      </c>
      <c r="CX8" s="33">
        <v>0</v>
      </c>
      <c r="CY8" s="33">
        <v>0</v>
      </c>
      <c r="CZ8" s="33">
        <v>0</v>
      </c>
      <c r="DA8" s="33">
        <v>0</v>
      </c>
      <c r="DB8" s="33">
        <v>0</v>
      </c>
      <c r="DC8" s="33">
        <v>0</v>
      </c>
      <c r="DD8" s="33">
        <v>0</v>
      </c>
      <c r="DE8" s="33">
        <v>0</v>
      </c>
      <c r="DF8" s="33">
        <v>0</v>
      </c>
      <c r="DG8" s="33">
        <v>0</v>
      </c>
      <c r="DH8" s="33">
        <v>0</v>
      </c>
      <c r="DI8" s="33">
        <v>0</v>
      </c>
      <c r="DJ8" s="33">
        <v>0</v>
      </c>
      <c r="DK8" s="33">
        <v>0</v>
      </c>
      <c r="DL8" s="33">
        <v>0</v>
      </c>
      <c r="DM8" s="33">
        <v>0</v>
      </c>
      <c r="DN8" s="33">
        <v>0</v>
      </c>
      <c r="DO8" s="33">
        <v>0</v>
      </c>
      <c r="DP8" s="35">
        <f>AVERAGE(DF8:DK8)</f>
        <v>0</v>
      </c>
      <c r="DQ8" s="11">
        <f t="shared" ref="DQ8:DQ33" si="0">(L8+M8+N8+O8)-(P8+Q8+R8+DP8)</f>
        <v>0</v>
      </c>
      <c r="DR8" s="36">
        <f>(DP8*2)-DQ8</f>
        <v>0</v>
      </c>
      <c r="DS8" s="30"/>
      <c r="DT8" s="24">
        <v>0</v>
      </c>
      <c r="DU8" s="1"/>
      <c r="DV8" s="4">
        <v>45</v>
      </c>
      <c r="DW8" s="4">
        <v>242</v>
      </c>
      <c r="DX8" s="4">
        <v>234</v>
      </c>
      <c r="DY8" s="4">
        <v>45</v>
      </c>
      <c r="DZ8" s="4">
        <v>40</v>
      </c>
      <c r="EA8" s="4">
        <v>155</v>
      </c>
      <c r="EB8" s="4">
        <v>9</v>
      </c>
      <c r="EC8" s="4">
        <v>41</v>
      </c>
      <c r="ED8" s="4">
        <v>401</v>
      </c>
      <c r="EE8" s="4">
        <v>6</v>
      </c>
      <c r="EF8" s="4">
        <v>0</v>
      </c>
      <c r="EG8" s="4"/>
      <c r="EH8" s="4">
        <v>0</v>
      </c>
      <c r="EI8" s="33">
        <v>0</v>
      </c>
      <c r="EJ8" s="33">
        <v>0</v>
      </c>
      <c r="EK8" s="33">
        <v>0</v>
      </c>
      <c r="EL8" s="33">
        <v>0</v>
      </c>
      <c r="EM8" s="33">
        <v>0</v>
      </c>
      <c r="EN8" s="33">
        <v>0</v>
      </c>
      <c r="EO8" s="33">
        <v>0</v>
      </c>
      <c r="EP8" s="33">
        <v>0</v>
      </c>
      <c r="EQ8" s="33">
        <v>0</v>
      </c>
      <c r="ER8" s="33">
        <v>0</v>
      </c>
      <c r="ES8" s="12">
        <f>AVERAGE(EL8:ER8)</f>
        <v>0</v>
      </c>
      <c r="ET8" s="12">
        <f t="shared" ref="ET8:ET15" si="1">(L8+M8+N8+O8)-(R8+ES8)</f>
        <v>0</v>
      </c>
      <c r="EU8" s="12">
        <f>(ES8*2)-ET8</f>
        <v>0</v>
      </c>
      <c r="EV8" s="25"/>
      <c r="EW8" s="25">
        <f>DT8/32</f>
        <v>0</v>
      </c>
    </row>
    <row r="9" spans="1:156" x14ac:dyDescent="0.25">
      <c r="A9" s="4" t="s">
        <v>996</v>
      </c>
      <c r="B9" s="47">
        <v>2</v>
      </c>
      <c r="C9" s="5" t="s">
        <v>86</v>
      </c>
      <c r="D9" s="6" t="s">
        <v>87</v>
      </c>
      <c r="E9" s="6">
        <v>1</v>
      </c>
      <c r="F9" s="6" t="s">
        <v>58</v>
      </c>
      <c r="G9" s="6">
        <v>208</v>
      </c>
      <c r="H9" s="6" t="s">
        <v>59</v>
      </c>
      <c r="I9" s="28">
        <v>85102465</v>
      </c>
      <c r="J9" s="40" t="s">
        <v>62</v>
      </c>
      <c r="K9" s="31" t="s">
        <v>109</v>
      </c>
      <c r="L9" s="58">
        <v>0</v>
      </c>
      <c r="M9" s="4"/>
      <c r="N9" s="4"/>
      <c r="O9" s="4"/>
      <c r="P9" s="4"/>
      <c r="Q9" s="4"/>
      <c r="R9" s="4"/>
      <c r="S9" s="4">
        <v>41.04</v>
      </c>
      <c r="T9" s="4">
        <v>16</v>
      </c>
      <c r="U9" s="4">
        <v>17</v>
      </c>
      <c r="V9" s="4">
        <v>21.29</v>
      </c>
      <c r="W9" s="12">
        <v>32</v>
      </c>
      <c r="X9" s="12">
        <v>35</v>
      </c>
      <c r="Y9" s="22">
        <v>36.095999999999997</v>
      </c>
      <c r="Z9" s="6">
        <v>18</v>
      </c>
      <c r="AA9" s="6">
        <v>28</v>
      </c>
      <c r="AB9" s="6">
        <v>17</v>
      </c>
      <c r="AC9" s="6">
        <v>16.576923076923077</v>
      </c>
      <c r="AD9" s="6">
        <v>11</v>
      </c>
      <c r="AE9" s="6">
        <v>3</v>
      </c>
      <c r="AF9" s="6">
        <v>0</v>
      </c>
      <c r="AG9" s="33">
        <v>0</v>
      </c>
      <c r="AH9" s="33">
        <v>0</v>
      </c>
      <c r="AI9" s="33">
        <v>0</v>
      </c>
      <c r="AJ9" s="33">
        <v>0</v>
      </c>
      <c r="AK9" s="33">
        <v>1.9615384615384619</v>
      </c>
      <c r="AL9" s="33">
        <v>0</v>
      </c>
      <c r="AM9" s="33">
        <v>0</v>
      </c>
      <c r="AN9" s="33">
        <v>9.6153846153846159E-2</v>
      </c>
      <c r="AO9" s="33">
        <v>0</v>
      </c>
      <c r="AP9" s="33">
        <v>0</v>
      </c>
      <c r="AQ9" s="33">
        <v>3.8461538461538464E-2</v>
      </c>
      <c r="AR9" s="33">
        <v>0</v>
      </c>
      <c r="AS9" s="33">
        <v>0</v>
      </c>
      <c r="AT9" s="33">
        <v>0</v>
      </c>
      <c r="AU9" s="33">
        <v>4.807692307692308E-3</v>
      </c>
      <c r="AV9" s="33">
        <v>0</v>
      </c>
      <c r="AW9" s="33">
        <v>4.807692307692308E-3</v>
      </c>
      <c r="AX9" s="33">
        <v>0</v>
      </c>
      <c r="AY9" s="33">
        <v>0</v>
      </c>
      <c r="AZ9" s="33">
        <v>0</v>
      </c>
      <c r="BA9" s="33">
        <v>0</v>
      </c>
      <c r="BB9" s="33">
        <v>1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3">
        <v>0</v>
      </c>
      <c r="BR9" s="33">
        <v>0</v>
      </c>
      <c r="BS9" s="33">
        <v>0</v>
      </c>
      <c r="BT9" s="33">
        <v>0</v>
      </c>
      <c r="BU9" s="33">
        <v>0</v>
      </c>
      <c r="BV9" s="33">
        <v>4.8076923076923073E-2</v>
      </c>
      <c r="BW9" s="33">
        <v>4.807692307692308E-3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33">
        <v>0</v>
      </c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3">
        <v>0</v>
      </c>
      <c r="CU9" s="33">
        <v>0</v>
      </c>
      <c r="CV9" s="33">
        <v>0</v>
      </c>
      <c r="CW9" s="33">
        <v>0</v>
      </c>
      <c r="CX9" s="33">
        <v>0</v>
      </c>
      <c r="CY9" s="33">
        <v>0</v>
      </c>
      <c r="CZ9" s="33">
        <v>0</v>
      </c>
      <c r="DA9" s="33">
        <v>0</v>
      </c>
      <c r="DB9" s="33">
        <v>0</v>
      </c>
      <c r="DC9" s="33">
        <v>0</v>
      </c>
      <c r="DD9" s="33">
        <v>0</v>
      </c>
      <c r="DE9" s="33">
        <v>0</v>
      </c>
      <c r="DF9" s="33">
        <v>0</v>
      </c>
      <c r="DG9" s="33">
        <v>0</v>
      </c>
      <c r="DH9" s="33">
        <v>0</v>
      </c>
      <c r="DI9" s="33">
        <v>0</v>
      </c>
      <c r="DJ9" s="33">
        <v>0</v>
      </c>
      <c r="DK9" s="33">
        <v>0</v>
      </c>
      <c r="DL9" s="33">
        <v>0</v>
      </c>
      <c r="DM9" s="33">
        <v>0</v>
      </c>
      <c r="DN9" s="33">
        <v>0</v>
      </c>
      <c r="DO9" s="33">
        <v>0</v>
      </c>
      <c r="DP9" s="35">
        <f t="shared" ref="DP9:DP33" si="2">AVERAGE(DF9:DK9)</f>
        <v>0</v>
      </c>
      <c r="DQ9" s="11">
        <f t="shared" si="0"/>
        <v>0</v>
      </c>
      <c r="DR9" s="36">
        <f t="shared" ref="DR9:DR33" si="3">(DP9*2)-DQ9</f>
        <v>0</v>
      </c>
      <c r="DT9" s="24">
        <v>0</v>
      </c>
      <c r="DV9" s="4">
        <v>58</v>
      </c>
      <c r="DW9" s="4">
        <v>10</v>
      </c>
      <c r="DX9" s="4">
        <v>25</v>
      </c>
      <c r="DY9" s="4">
        <v>23</v>
      </c>
      <c r="DZ9" s="4">
        <v>19</v>
      </c>
      <c r="EA9" s="4">
        <v>58</v>
      </c>
      <c r="EB9" s="4">
        <v>24</v>
      </c>
      <c r="EC9" s="4">
        <v>5</v>
      </c>
      <c r="ED9" s="4">
        <v>2</v>
      </c>
      <c r="EE9" s="4">
        <v>2</v>
      </c>
      <c r="EF9" s="4">
        <v>6</v>
      </c>
      <c r="EG9" s="4"/>
      <c r="EH9" s="4">
        <v>0</v>
      </c>
      <c r="EI9" s="33">
        <v>0</v>
      </c>
      <c r="EJ9" s="33">
        <v>0</v>
      </c>
      <c r="EK9" s="33">
        <v>0</v>
      </c>
      <c r="EL9" s="33">
        <v>0</v>
      </c>
      <c r="EM9" s="33">
        <v>0</v>
      </c>
      <c r="EN9" s="33">
        <v>0</v>
      </c>
      <c r="EO9" s="33">
        <v>0</v>
      </c>
      <c r="EP9" s="33">
        <v>0</v>
      </c>
      <c r="EQ9" s="33">
        <v>0</v>
      </c>
      <c r="ER9" s="33">
        <v>0</v>
      </c>
      <c r="ES9" s="12">
        <f t="shared" ref="ES9:ES31" si="4">AVERAGE(EL9:ER9)</f>
        <v>0</v>
      </c>
      <c r="ET9" s="12">
        <f t="shared" si="1"/>
        <v>0</v>
      </c>
      <c r="EU9" s="12">
        <f t="shared" ref="EU9:EU31" si="5">(ES9*2)-ET9</f>
        <v>0</v>
      </c>
      <c r="EV9" s="25"/>
      <c r="EW9" s="25">
        <f>DT9/4</f>
        <v>0</v>
      </c>
    </row>
    <row r="10" spans="1:156" x14ac:dyDescent="0.25">
      <c r="A10" s="4" t="s">
        <v>997</v>
      </c>
      <c r="B10" s="47">
        <v>3</v>
      </c>
      <c r="C10" s="5" t="s">
        <v>86</v>
      </c>
      <c r="D10" s="6" t="s">
        <v>89</v>
      </c>
      <c r="E10" s="6">
        <v>1</v>
      </c>
      <c r="F10" s="6" t="s">
        <v>58</v>
      </c>
      <c r="G10" s="6">
        <v>20</v>
      </c>
      <c r="H10" s="6" t="s">
        <v>59</v>
      </c>
      <c r="I10" s="31" t="s">
        <v>90</v>
      </c>
      <c r="J10" s="40" t="s">
        <v>63</v>
      </c>
      <c r="K10" s="31" t="s">
        <v>109</v>
      </c>
      <c r="L10" s="58">
        <v>41.025000000000091</v>
      </c>
      <c r="M10" s="4">
        <f>32*4</f>
        <v>128</v>
      </c>
      <c r="N10" s="4"/>
      <c r="O10" s="4">
        <v>192</v>
      </c>
      <c r="P10" s="4"/>
      <c r="Q10" s="4"/>
      <c r="R10" s="4">
        <v>70</v>
      </c>
      <c r="S10" s="4">
        <v>24</v>
      </c>
      <c r="T10" s="4">
        <v>44</v>
      </c>
      <c r="U10" s="4">
        <v>30</v>
      </c>
      <c r="V10" s="4">
        <v>48</v>
      </c>
      <c r="W10" s="12">
        <v>38</v>
      </c>
      <c r="X10" s="12">
        <v>29</v>
      </c>
      <c r="Y10" s="6">
        <v>56</v>
      </c>
      <c r="Z10" s="6">
        <v>44</v>
      </c>
      <c r="AA10" s="6">
        <v>56</v>
      </c>
      <c r="AB10" s="6">
        <v>62</v>
      </c>
      <c r="AC10" s="6">
        <v>61</v>
      </c>
      <c r="AD10" s="6">
        <v>92</v>
      </c>
      <c r="AE10" s="6">
        <v>55</v>
      </c>
      <c r="AF10" s="6">
        <v>76</v>
      </c>
      <c r="AG10" s="33">
        <v>53</v>
      </c>
      <c r="AH10" s="33">
        <v>47</v>
      </c>
      <c r="AI10" s="33">
        <v>56.05</v>
      </c>
      <c r="AJ10" s="33">
        <v>60</v>
      </c>
      <c r="AK10" s="33">
        <v>48</v>
      </c>
      <c r="AL10" s="33">
        <v>93</v>
      </c>
      <c r="AM10" s="33">
        <v>83.3</v>
      </c>
      <c r="AN10" s="33">
        <v>93</v>
      </c>
      <c r="AO10" s="33">
        <v>91</v>
      </c>
      <c r="AP10" s="33">
        <v>91</v>
      </c>
      <c r="AQ10" s="33">
        <v>110</v>
      </c>
      <c r="AR10" s="33">
        <v>75</v>
      </c>
      <c r="AS10" s="33">
        <v>65</v>
      </c>
      <c r="AT10" s="33">
        <v>106.5</v>
      </c>
      <c r="AU10" s="33">
        <v>57</v>
      </c>
      <c r="AV10" s="33">
        <v>44</v>
      </c>
      <c r="AW10" s="33">
        <v>122</v>
      </c>
      <c r="AX10" s="33">
        <v>60</v>
      </c>
      <c r="AY10" s="33">
        <v>117</v>
      </c>
      <c r="AZ10" s="33">
        <v>122</v>
      </c>
      <c r="BA10" s="33">
        <v>59</v>
      </c>
      <c r="BB10" s="33">
        <v>127</v>
      </c>
      <c r="BC10" s="33">
        <v>33</v>
      </c>
      <c r="BD10" s="33">
        <v>92</v>
      </c>
      <c r="BE10" s="33">
        <v>101</v>
      </c>
      <c r="BF10" s="33">
        <v>36</v>
      </c>
      <c r="BG10" s="33">
        <v>113</v>
      </c>
      <c r="BH10" s="33">
        <v>143.1</v>
      </c>
      <c r="BI10" s="33">
        <v>66</v>
      </c>
      <c r="BJ10" s="33">
        <v>159</v>
      </c>
      <c r="BK10" s="33">
        <v>112</v>
      </c>
      <c r="BL10" s="33">
        <v>63</v>
      </c>
      <c r="BM10" s="33">
        <v>92</v>
      </c>
      <c r="BN10" s="33">
        <v>161</v>
      </c>
      <c r="BO10" s="33">
        <v>76</v>
      </c>
      <c r="BP10" s="33">
        <v>108</v>
      </c>
      <c r="BQ10" s="33">
        <v>41</v>
      </c>
      <c r="BR10" s="33">
        <v>53</v>
      </c>
      <c r="BS10" s="33">
        <v>83</v>
      </c>
      <c r="BT10" s="33">
        <v>52</v>
      </c>
      <c r="BU10" s="33">
        <v>108</v>
      </c>
      <c r="BV10" s="33">
        <v>113</v>
      </c>
      <c r="BW10" s="33">
        <v>90</v>
      </c>
      <c r="BX10" s="33">
        <v>118</v>
      </c>
      <c r="BY10" s="33">
        <v>33</v>
      </c>
      <c r="BZ10" s="33">
        <v>103</v>
      </c>
      <c r="CA10" s="33">
        <v>76</v>
      </c>
      <c r="CB10" s="33">
        <v>72</v>
      </c>
      <c r="CC10" s="33">
        <v>66</v>
      </c>
      <c r="CD10" s="33">
        <v>89</v>
      </c>
      <c r="CE10" s="33">
        <v>80</v>
      </c>
      <c r="CF10" s="33">
        <v>76</v>
      </c>
      <c r="CG10" s="33">
        <v>85</v>
      </c>
      <c r="CH10" s="33">
        <v>127</v>
      </c>
      <c r="CI10" s="33">
        <v>67</v>
      </c>
      <c r="CJ10" s="33">
        <v>78</v>
      </c>
      <c r="CK10" s="33">
        <v>53</v>
      </c>
      <c r="CL10" s="33">
        <v>22</v>
      </c>
      <c r="CM10" s="33">
        <v>73</v>
      </c>
      <c r="CN10" s="33">
        <v>62</v>
      </c>
      <c r="CO10" s="33">
        <v>68</v>
      </c>
      <c r="CP10" s="33">
        <v>136</v>
      </c>
      <c r="CQ10" s="33">
        <v>57</v>
      </c>
      <c r="CR10" s="33">
        <v>47</v>
      </c>
      <c r="CS10" s="33">
        <v>88</v>
      </c>
      <c r="CT10" s="33">
        <v>88</v>
      </c>
      <c r="CU10" s="33">
        <v>122</v>
      </c>
      <c r="CV10" s="33">
        <v>115</v>
      </c>
      <c r="CW10" s="33">
        <v>68</v>
      </c>
      <c r="CX10" s="33">
        <v>60</v>
      </c>
      <c r="CY10" s="33">
        <v>55</v>
      </c>
      <c r="CZ10" s="33">
        <v>73</v>
      </c>
      <c r="DA10" s="33">
        <v>40</v>
      </c>
      <c r="DB10" s="33">
        <v>50</v>
      </c>
      <c r="DC10" s="33">
        <v>43</v>
      </c>
      <c r="DD10" s="33">
        <v>42</v>
      </c>
      <c r="DE10" s="33">
        <v>36</v>
      </c>
      <c r="DF10" s="33">
        <v>82</v>
      </c>
      <c r="DG10" s="33">
        <v>55</v>
      </c>
      <c r="DH10" s="33">
        <v>63</v>
      </c>
      <c r="DI10" s="33">
        <v>43</v>
      </c>
      <c r="DJ10" s="33">
        <v>51</v>
      </c>
      <c r="DK10" s="33">
        <v>81</v>
      </c>
      <c r="DL10" s="33">
        <v>27</v>
      </c>
      <c r="DM10" s="33">
        <v>21</v>
      </c>
      <c r="DN10" s="33">
        <v>57</v>
      </c>
      <c r="DO10" s="33">
        <v>17</v>
      </c>
      <c r="DP10" s="35">
        <f t="shared" si="2"/>
        <v>62.5</v>
      </c>
      <c r="DQ10" s="11">
        <f t="shared" si="0"/>
        <v>228.52500000000009</v>
      </c>
      <c r="DR10" s="36">
        <f>(DP10*5)-DQ10</f>
        <v>83.974999999999909</v>
      </c>
      <c r="DS10" s="39"/>
      <c r="DT10" s="24">
        <f>32*3</f>
        <v>96</v>
      </c>
      <c r="DU10" s="1" t="s">
        <v>1098</v>
      </c>
      <c r="DV10" s="4">
        <v>99</v>
      </c>
      <c r="DW10" s="4">
        <v>163</v>
      </c>
      <c r="DX10" s="4">
        <v>46</v>
      </c>
      <c r="DY10" s="4">
        <v>70</v>
      </c>
      <c r="DZ10" s="4">
        <v>49</v>
      </c>
      <c r="EA10" s="4">
        <v>167</v>
      </c>
      <c r="EB10" s="4">
        <v>72</v>
      </c>
      <c r="EC10" s="4">
        <v>26</v>
      </c>
      <c r="ED10" s="4">
        <v>51</v>
      </c>
      <c r="EE10" s="4">
        <v>40</v>
      </c>
      <c r="EF10" s="4">
        <v>74</v>
      </c>
      <c r="EG10" s="4">
        <v>40</v>
      </c>
      <c r="EH10" s="4">
        <v>83</v>
      </c>
      <c r="EI10" s="33">
        <v>20</v>
      </c>
      <c r="EJ10" s="33">
        <v>36</v>
      </c>
      <c r="EK10" s="33">
        <v>39</v>
      </c>
      <c r="EL10" s="33">
        <v>57</v>
      </c>
      <c r="EM10" s="33">
        <v>56</v>
      </c>
      <c r="EN10" s="33">
        <v>120</v>
      </c>
      <c r="EO10" s="33">
        <v>83</v>
      </c>
      <c r="EP10" s="33">
        <v>83</v>
      </c>
      <c r="EQ10" s="33">
        <v>63</v>
      </c>
      <c r="ER10" s="33">
        <v>110</v>
      </c>
      <c r="ES10" s="12">
        <f t="shared" si="4"/>
        <v>81.714285714285708</v>
      </c>
      <c r="ET10" s="12">
        <f t="shared" si="1"/>
        <v>209.31071428571437</v>
      </c>
      <c r="EU10" s="12">
        <f t="shared" si="5"/>
        <v>-45.882142857142952</v>
      </c>
      <c r="EV10" s="25"/>
      <c r="EW10" s="44">
        <f>DT10/32</f>
        <v>3</v>
      </c>
    </row>
    <row r="11" spans="1:156" x14ac:dyDescent="0.25">
      <c r="A11" s="4" t="s">
        <v>997</v>
      </c>
      <c r="B11" s="47">
        <v>4</v>
      </c>
      <c r="C11" s="5" t="s">
        <v>86</v>
      </c>
      <c r="D11" s="6" t="s">
        <v>91</v>
      </c>
      <c r="E11" s="6">
        <v>1</v>
      </c>
      <c r="F11" s="6" t="s">
        <v>58</v>
      </c>
      <c r="G11" s="6">
        <v>20</v>
      </c>
      <c r="H11" s="6" t="s">
        <v>59</v>
      </c>
      <c r="I11" s="31" t="s">
        <v>92</v>
      </c>
      <c r="J11" s="40" t="s">
        <v>63</v>
      </c>
      <c r="K11" s="31" t="s">
        <v>109</v>
      </c>
      <c r="L11" s="58">
        <v>98.800000000000011</v>
      </c>
      <c r="M11" s="4">
        <f>32</f>
        <v>32</v>
      </c>
      <c r="N11" s="4"/>
      <c r="O11" s="4">
        <v>64</v>
      </c>
      <c r="P11" s="4"/>
      <c r="Q11" s="4"/>
      <c r="R11" s="4">
        <f>25</f>
        <v>25</v>
      </c>
      <c r="S11" s="4">
        <v>72</v>
      </c>
      <c r="T11" s="4">
        <v>76</v>
      </c>
      <c r="U11" s="4">
        <v>69</v>
      </c>
      <c r="V11" s="4">
        <v>121</v>
      </c>
      <c r="W11" s="12">
        <v>122</v>
      </c>
      <c r="X11" s="12">
        <v>102</v>
      </c>
      <c r="Y11" s="6">
        <v>93</v>
      </c>
      <c r="Z11" s="6">
        <v>148</v>
      </c>
      <c r="AA11" s="6">
        <v>171</v>
      </c>
      <c r="AB11" s="6">
        <v>84</v>
      </c>
      <c r="AC11" s="6">
        <v>71</v>
      </c>
      <c r="AD11" s="6">
        <v>102</v>
      </c>
      <c r="AE11" s="6">
        <v>83</v>
      </c>
      <c r="AF11" s="6">
        <v>62</v>
      </c>
      <c r="AG11" s="33">
        <v>94</v>
      </c>
      <c r="AH11" s="33">
        <v>114.05</v>
      </c>
      <c r="AI11" s="33">
        <v>84.05</v>
      </c>
      <c r="AJ11" s="33">
        <v>116</v>
      </c>
      <c r="AK11" s="33">
        <v>85</v>
      </c>
      <c r="AL11" s="33">
        <v>165</v>
      </c>
      <c r="AM11" s="33">
        <v>137</v>
      </c>
      <c r="AN11" s="33">
        <v>96</v>
      </c>
      <c r="AO11" s="33">
        <v>73</v>
      </c>
      <c r="AP11" s="33">
        <v>64</v>
      </c>
      <c r="AQ11" s="33">
        <v>67</v>
      </c>
      <c r="AR11" s="33">
        <v>34</v>
      </c>
      <c r="AS11" s="33">
        <v>55</v>
      </c>
      <c r="AT11" s="33">
        <v>31.05</v>
      </c>
      <c r="AU11" s="33">
        <v>43</v>
      </c>
      <c r="AV11" s="33">
        <v>73</v>
      </c>
      <c r="AW11" s="33">
        <v>79</v>
      </c>
      <c r="AX11" s="33">
        <v>62</v>
      </c>
      <c r="AY11" s="33">
        <v>85</v>
      </c>
      <c r="AZ11" s="33">
        <v>63</v>
      </c>
      <c r="BA11" s="33">
        <v>63</v>
      </c>
      <c r="BB11" s="33">
        <v>69</v>
      </c>
      <c r="BC11" s="33">
        <v>51</v>
      </c>
      <c r="BD11" s="33">
        <v>45</v>
      </c>
      <c r="BE11" s="33">
        <v>101</v>
      </c>
      <c r="BF11" s="33">
        <v>25</v>
      </c>
      <c r="BG11" s="33">
        <v>32</v>
      </c>
      <c r="BH11" s="33">
        <v>59</v>
      </c>
      <c r="BI11" s="33">
        <v>75</v>
      </c>
      <c r="BJ11" s="33">
        <v>81</v>
      </c>
      <c r="BK11" s="33">
        <v>71</v>
      </c>
      <c r="BL11" s="33">
        <v>54</v>
      </c>
      <c r="BM11" s="33">
        <v>58</v>
      </c>
      <c r="BN11" s="33">
        <v>83</v>
      </c>
      <c r="BO11" s="33">
        <v>34</v>
      </c>
      <c r="BP11" s="33">
        <v>43</v>
      </c>
      <c r="BQ11" s="33">
        <v>12</v>
      </c>
      <c r="BR11" s="33">
        <v>58</v>
      </c>
      <c r="BS11" s="33">
        <v>49</v>
      </c>
      <c r="BT11" s="33">
        <v>38</v>
      </c>
      <c r="BU11" s="33">
        <v>69</v>
      </c>
      <c r="BV11" s="33">
        <v>76</v>
      </c>
      <c r="BW11" s="33">
        <v>47</v>
      </c>
      <c r="BX11" s="33">
        <v>45</v>
      </c>
      <c r="BY11" s="33">
        <v>26</v>
      </c>
      <c r="BZ11" s="33">
        <v>15</v>
      </c>
      <c r="CA11" s="33">
        <v>59</v>
      </c>
      <c r="CB11" s="33">
        <v>39</v>
      </c>
      <c r="CC11" s="33">
        <v>51</v>
      </c>
      <c r="CD11" s="33">
        <v>42</v>
      </c>
      <c r="CE11" s="33">
        <v>47</v>
      </c>
      <c r="CF11" s="33">
        <v>50</v>
      </c>
      <c r="CG11" s="33">
        <v>62</v>
      </c>
      <c r="CH11" s="33">
        <v>62</v>
      </c>
      <c r="CI11" s="33">
        <v>53</v>
      </c>
      <c r="CJ11" s="33">
        <v>43</v>
      </c>
      <c r="CK11" s="33">
        <v>37</v>
      </c>
      <c r="CL11" s="33">
        <v>26</v>
      </c>
      <c r="CM11" s="33">
        <v>42</v>
      </c>
      <c r="CN11" s="33">
        <v>31</v>
      </c>
      <c r="CO11" s="33">
        <v>58</v>
      </c>
      <c r="CP11" s="33">
        <v>75</v>
      </c>
      <c r="CQ11" s="33">
        <v>40</v>
      </c>
      <c r="CR11" s="33">
        <v>56</v>
      </c>
      <c r="CS11" s="33">
        <v>64</v>
      </c>
      <c r="CT11" s="33">
        <v>64</v>
      </c>
      <c r="CU11" s="33">
        <v>92</v>
      </c>
      <c r="CV11" s="33">
        <v>53</v>
      </c>
      <c r="CW11" s="33">
        <v>50</v>
      </c>
      <c r="CX11" s="33">
        <v>55</v>
      </c>
      <c r="CY11" s="33">
        <v>46</v>
      </c>
      <c r="CZ11" s="33">
        <v>51</v>
      </c>
      <c r="DA11" s="33">
        <v>20</v>
      </c>
      <c r="DB11" s="33">
        <v>37</v>
      </c>
      <c r="DC11" s="33">
        <v>27</v>
      </c>
      <c r="DD11" s="33">
        <v>43</v>
      </c>
      <c r="DE11" s="33">
        <v>41</v>
      </c>
      <c r="DF11" s="33">
        <v>43</v>
      </c>
      <c r="DG11" s="33">
        <v>39</v>
      </c>
      <c r="DH11" s="33">
        <v>30</v>
      </c>
      <c r="DI11" s="33">
        <v>16</v>
      </c>
      <c r="DJ11" s="33">
        <v>28.2</v>
      </c>
      <c r="DK11" s="33">
        <v>33</v>
      </c>
      <c r="DL11" s="33">
        <v>26</v>
      </c>
      <c r="DM11" s="33">
        <v>19</v>
      </c>
      <c r="DN11" s="33">
        <v>29</v>
      </c>
      <c r="DO11" s="33">
        <v>37</v>
      </c>
      <c r="DP11" s="35">
        <f t="shared" si="2"/>
        <v>31.533333333333331</v>
      </c>
      <c r="DQ11" s="11">
        <f t="shared" si="0"/>
        <v>138.26666666666668</v>
      </c>
      <c r="DR11" s="36">
        <f>(DP11*5)-DQ11</f>
        <v>19.399999999999977</v>
      </c>
      <c r="DS11" s="30"/>
      <c r="DT11" s="24">
        <f>32*2</f>
        <v>64</v>
      </c>
      <c r="DU11" s="1" t="s">
        <v>1098</v>
      </c>
      <c r="DV11" s="4">
        <v>4</v>
      </c>
      <c r="DW11" s="4">
        <v>220</v>
      </c>
      <c r="DX11" s="4">
        <v>299</v>
      </c>
      <c r="DY11" s="4">
        <v>30</v>
      </c>
      <c r="DZ11" s="4">
        <v>64</v>
      </c>
      <c r="EA11" s="4">
        <v>165</v>
      </c>
      <c r="EB11" s="4">
        <v>112</v>
      </c>
      <c r="EC11" s="4">
        <v>166</v>
      </c>
      <c r="ED11" s="4">
        <v>161</v>
      </c>
      <c r="EE11" s="4">
        <v>94</v>
      </c>
      <c r="EF11" s="4">
        <v>93</v>
      </c>
      <c r="EG11" s="4">
        <v>67</v>
      </c>
      <c r="EH11" s="4">
        <v>45</v>
      </c>
      <c r="EI11" s="33">
        <v>49</v>
      </c>
      <c r="EJ11" s="33">
        <v>49</v>
      </c>
      <c r="EK11" s="33">
        <v>64</v>
      </c>
      <c r="EL11" s="33">
        <v>99</v>
      </c>
      <c r="EM11" s="33">
        <v>119</v>
      </c>
      <c r="EN11" s="33">
        <v>158</v>
      </c>
      <c r="EO11" s="33">
        <v>87</v>
      </c>
      <c r="EP11" s="33">
        <v>266</v>
      </c>
      <c r="EQ11" s="33">
        <v>40</v>
      </c>
      <c r="ER11" s="33">
        <v>46</v>
      </c>
      <c r="ES11" s="12">
        <f t="shared" si="4"/>
        <v>116.42857142857143</v>
      </c>
      <c r="ET11" s="12">
        <f t="shared" si="1"/>
        <v>53.371428571428567</v>
      </c>
      <c r="EU11" s="12">
        <f t="shared" si="5"/>
        <v>179.48571428571429</v>
      </c>
      <c r="EV11" s="25"/>
      <c r="EW11" s="45">
        <f>DT11/32</f>
        <v>2</v>
      </c>
    </row>
    <row r="12" spans="1:156" x14ac:dyDescent="0.25">
      <c r="A12" s="4" t="s">
        <v>999</v>
      </c>
      <c r="B12" s="47">
        <v>5</v>
      </c>
      <c r="C12" s="5" t="s">
        <v>86</v>
      </c>
      <c r="D12" s="6" t="s">
        <v>93</v>
      </c>
      <c r="E12" s="6">
        <v>1</v>
      </c>
      <c r="F12" s="6" t="s">
        <v>58</v>
      </c>
      <c r="G12" s="6">
        <v>16</v>
      </c>
      <c r="H12" s="6" t="s">
        <v>59</v>
      </c>
      <c r="I12" s="31" t="s">
        <v>94</v>
      </c>
      <c r="J12" s="40" t="s">
        <v>63</v>
      </c>
      <c r="K12" s="31" t="s">
        <v>109</v>
      </c>
      <c r="L12" s="58">
        <v>31</v>
      </c>
      <c r="M12" s="4"/>
      <c r="N12" s="4"/>
      <c r="O12" s="4"/>
      <c r="P12" s="4"/>
      <c r="Q12" s="4"/>
      <c r="R12" s="4"/>
      <c r="S12" s="4">
        <v>49</v>
      </c>
      <c r="T12" s="4">
        <v>21</v>
      </c>
      <c r="U12" s="4">
        <v>48</v>
      </c>
      <c r="V12" s="4">
        <v>28</v>
      </c>
      <c r="W12" s="12">
        <v>6</v>
      </c>
      <c r="X12" s="12">
        <v>7</v>
      </c>
      <c r="Y12" s="6">
        <v>26</v>
      </c>
      <c r="Z12" s="6">
        <v>33</v>
      </c>
      <c r="AA12" s="6">
        <v>52</v>
      </c>
      <c r="AB12" s="6">
        <v>35</v>
      </c>
      <c r="AC12" s="6">
        <v>8</v>
      </c>
      <c r="AD12" s="6">
        <v>38</v>
      </c>
      <c r="AE12" s="6">
        <v>2</v>
      </c>
      <c r="AF12" s="6">
        <v>12</v>
      </c>
      <c r="AG12" s="33">
        <v>6</v>
      </c>
      <c r="AH12" s="33">
        <v>5</v>
      </c>
      <c r="AI12" s="33">
        <v>6.1875</v>
      </c>
      <c r="AJ12" s="33">
        <v>30</v>
      </c>
      <c r="AK12" s="33">
        <v>16</v>
      </c>
      <c r="AL12" s="33">
        <v>57</v>
      </c>
      <c r="AM12" s="33">
        <v>18</v>
      </c>
      <c r="AN12" s="33">
        <v>17</v>
      </c>
      <c r="AO12" s="33">
        <v>8</v>
      </c>
      <c r="AP12" s="33">
        <v>12</v>
      </c>
      <c r="AQ12" s="33">
        <v>5</v>
      </c>
      <c r="AR12" s="33">
        <v>10</v>
      </c>
      <c r="AS12" s="33">
        <v>10</v>
      </c>
      <c r="AT12" s="33">
        <v>2</v>
      </c>
      <c r="AU12" s="33">
        <v>8</v>
      </c>
      <c r="AV12" s="33">
        <v>21</v>
      </c>
      <c r="AW12" s="33">
        <v>32.07692307692308</v>
      </c>
      <c r="AX12" s="33">
        <v>20</v>
      </c>
      <c r="AY12" s="33">
        <v>24</v>
      </c>
      <c r="AZ12" s="33">
        <v>21</v>
      </c>
      <c r="BA12" s="33">
        <v>22</v>
      </c>
      <c r="BB12" s="33">
        <v>10</v>
      </c>
      <c r="BC12" s="33">
        <v>17</v>
      </c>
      <c r="BD12" s="33">
        <v>6</v>
      </c>
      <c r="BE12" s="33">
        <v>9</v>
      </c>
      <c r="BF12" s="33">
        <v>1</v>
      </c>
      <c r="BG12" s="33">
        <v>11</v>
      </c>
      <c r="BH12" s="33">
        <v>14</v>
      </c>
      <c r="BI12" s="33">
        <v>4</v>
      </c>
      <c r="BJ12" s="33">
        <v>24</v>
      </c>
      <c r="BK12" s="33">
        <v>27</v>
      </c>
      <c r="BL12" s="33">
        <v>17</v>
      </c>
      <c r="BM12" s="33">
        <v>0</v>
      </c>
      <c r="BN12" s="33">
        <v>12</v>
      </c>
      <c r="BO12" s="33">
        <v>6</v>
      </c>
      <c r="BP12" s="33">
        <v>5</v>
      </c>
      <c r="BQ12" s="33">
        <v>7</v>
      </c>
      <c r="BR12" s="33">
        <v>1</v>
      </c>
      <c r="BS12" s="33">
        <v>10</v>
      </c>
      <c r="BT12" s="33">
        <v>0</v>
      </c>
      <c r="BU12" s="33">
        <v>14</v>
      </c>
      <c r="BV12" s="33">
        <v>13</v>
      </c>
      <c r="BW12" s="33">
        <v>7</v>
      </c>
      <c r="BX12" s="33">
        <v>7</v>
      </c>
      <c r="BY12" s="33">
        <v>2</v>
      </c>
      <c r="BZ12" s="33">
        <v>3</v>
      </c>
      <c r="CA12" s="33">
        <v>0</v>
      </c>
      <c r="CB12" s="33">
        <v>0</v>
      </c>
      <c r="CC12" s="33">
        <v>0</v>
      </c>
      <c r="CD12" s="33">
        <v>0</v>
      </c>
      <c r="CE12" s="33">
        <v>0</v>
      </c>
      <c r="CF12" s="33">
        <v>0</v>
      </c>
      <c r="CG12" s="33">
        <v>3</v>
      </c>
      <c r="CH12" s="33">
        <v>4</v>
      </c>
      <c r="CI12" s="33">
        <v>1</v>
      </c>
      <c r="CJ12" s="33">
        <v>0</v>
      </c>
      <c r="CK12" s="33">
        <v>0</v>
      </c>
      <c r="CL12" s="33">
        <v>1</v>
      </c>
      <c r="CM12" s="33">
        <v>0</v>
      </c>
      <c r="CN12" s="33">
        <v>5</v>
      </c>
      <c r="CO12" s="33">
        <v>2</v>
      </c>
      <c r="CP12" s="33">
        <v>2</v>
      </c>
      <c r="CQ12" s="33">
        <v>0</v>
      </c>
      <c r="CR12" s="33">
        <v>0</v>
      </c>
      <c r="CS12" s="33">
        <v>0</v>
      </c>
      <c r="CT12" s="33">
        <v>0</v>
      </c>
      <c r="CU12" s="33">
        <v>7</v>
      </c>
      <c r="CV12" s="33">
        <v>6</v>
      </c>
      <c r="CW12" s="33">
        <v>0</v>
      </c>
      <c r="CX12" s="33">
        <v>0</v>
      </c>
      <c r="CY12" s="33">
        <v>0</v>
      </c>
      <c r="CZ12" s="33">
        <v>1</v>
      </c>
      <c r="DA12" s="33">
        <v>0</v>
      </c>
      <c r="DB12" s="33">
        <v>1</v>
      </c>
      <c r="DC12" s="33">
        <v>0</v>
      </c>
      <c r="DD12" s="33">
        <v>2</v>
      </c>
      <c r="DE12" s="33">
        <v>0</v>
      </c>
      <c r="DF12" s="33">
        <v>1</v>
      </c>
      <c r="DG12" s="33">
        <v>0</v>
      </c>
      <c r="DH12" s="33">
        <v>1</v>
      </c>
      <c r="DI12" s="33">
        <v>0</v>
      </c>
      <c r="DJ12" s="33">
        <v>0</v>
      </c>
      <c r="DK12" s="33">
        <v>0</v>
      </c>
      <c r="DL12" s="33">
        <v>1</v>
      </c>
      <c r="DM12" s="33">
        <v>0</v>
      </c>
      <c r="DN12" s="33">
        <v>0</v>
      </c>
      <c r="DO12" s="33">
        <v>0</v>
      </c>
      <c r="DP12" s="35">
        <f t="shared" si="2"/>
        <v>0.33333333333333331</v>
      </c>
      <c r="DQ12" s="11">
        <f t="shared" si="0"/>
        <v>30.666666666666668</v>
      </c>
      <c r="DR12" s="36">
        <f>(DP12*5)-DQ12</f>
        <v>-29</v>
      </c>
      <c r="DT12" s="24">
        <v>0</v>
      </c>
      <c r="DU12" s="1" t="s">
        <v>260</v>
      </c>
      <c r="DV12" s="4">
        <v>28</v>
      </c>
      <c r="DW12" s="4">
        <v>202</v>
      </c>
      <c r="DX12" s="4">
        <v>124</v>
      </c>
      <c r="DY12" s="4">
        <v>5</v>
      </c>
      <c r="DZ12" s="4">
        <v>0</v>
      </c>
      <c r="EA12" s="4">
        <v>27</v>
      </c>
      <c r="EB12" s="4">
        <v>82</v>
      </c>
      <c r="EC12" s="4">
        <v>47</v>
      </c>
      <c r="ED12" s="4">
        <v>30</v>
      </c>
      <c r="EE12" s="4">
        <v>17</v>
      </c>
      <c r="EF12" s="4">
        <v>29</v>
      </c>
      <c r="EG12" s="4">
        <v>5</v>
      </c>
      <c r="EH12" s="4">
        <v>12</v>
      </c>
      <c r="EI12" s="33">
        <v>5</v>
      </c>
      <c r="EJ12" s="33">
        <v>0</v>
      </c>
      <c r="EK12" s="33">
        <v>8</v>
      </c>
      <c r="EL12" s="33">
        <v>21</v>
      </c>
      <c r="EM12" s="33">
        <v>19</v>
      </c>
      <c r="EN12" s="33">
        <v>51</v>
      </c>
      <c r="EO12" s="33">
        <v>17</v>
      </c>
      <c r="EP12" s="33">
        <v>44</v>
      </c>
      <c r="EQ12" s="33">
        <v>8</v>
      </c>
      <c r="ER12" s="33">
        <v>14</v>
      </c>
      <c r="ES12" s="12">
        <f t="shared" si="4"/>
        <v>24.857142857142858</v>
      </c>
      <c r="ET12" s="12">
        <f t="shared" si="1"/>
        <v>6.1428571428571423</v>
      </c>
      <c r="EU12" s="12">
        <f t="shared" si="5"/>
        <v>43.571428571428569</v>
      </c>
      <c r="EV12" s="25"/>
      <c r="EW12" s="45">
        <f>DT12/36</f>
        <v>0</v>
      </c>
    </row>
    <row r="13" spans="1:156" x14ac:dyDescent="0.25">
      <c r="A13" s="4" t="s">
        <v>997</v>
      </c>
      <c r="B13" s="47">
        <v>6</v>
      </c>
      <c r="C13" s="5" t="s">
        <v>86</v>
      </c>
      <c r="D13" s="6" t="s">
        <v>95</v>
      </c>
      <c r="E13" s="6">
        <v>1</v>
      </c>
      <c r="F13" s="6" t="s">
        <v>58</v>
      </c>
      <c r="G13" s="6">
        <v>20</v>
      </c>
      <c r="H13" s="6" t="s">
        <v>59</v>
      </c>
      <c r="I13" s="31" t="s">
        <v>96</v>
      </c>
      <c r="J13" s="40" t="s">
        <v>63</v>
      </c>
      <c r="K13" s="31" t="s">
        <v>109</v>
      </c>
      <c r="L13" s="58">
        <v>0</v>
      </c>
      <c r="M13" s="4"/>
      <c r="N13" s="4"/>
      <c r="O13" s="4"/>
      <c r="P13" s="4"/>
      <c r="Q13" s="4"/>
      <c r="R13" s="4">
        <f>70</f>
        <v>70</v>
      </c>
      <c r="S13" s="4"/>
      <c r="T13" s="4">
        <v>1</v>
      </c>
      <c r="U13" s="4"/>
      <c r="V13" s="4">
        <v>13</v>
      </c>
      <c r="W13" s="12">
        <v>0</v>
      </c>
      <c r="X13" s="12">
        <v>0</v>
      </c>
      <c r="Y13" s="6"/>
      <c r="Z13" s="6">
        <v>0</v>
      </c>
      <c r="AA13" s="6">
        <v>0</v>
      </c>
      <c r="AB13" s="6">
        <v>0</v>
      </c>
      <c r="AC13" s="6">
        <v>0</v>
      </c>
      <c r="AD13" s="6"/>
      <c r="AE13" s="6">
        <v>0</v>
      </c>
      <c r="AF13" s="6">
        <v>20</v>
      </c>
      <c r="AG13" s="33">
        <v>0</v>
      </c>
      <c r="AH13" s="33">
        <v>0</v>
      </c>
      <c r="AI13" s="33">
        <v>0</v>
      </c>
      <c r="AJ13" s="33">
        <v>0</v>
      </c>
      <c r="AK13" s="33">
        <v>9</v>
      </c>
      <c r="AL13" s="33">
        <v>15</v>
      </c>
      <c r="AM13" s="33">
        <v>10</v>
      </c>
      <c r="AN13" s="33">
        <v>0</v>
      </c>
      <c r="AO13" s="33">
        <v>0</v>
      </c>
      <c r="AP13" s="33">
        <v>10</v>
      </c>
      <c r="AQ13" s="33">
        <v>0</v>
      </c>
      <c r="AR13" s="33">
        <v>0</v>
      </c>
      <c r="AS13" s="33">
        <v>5</v>
      </c>
      <c r="AT13" s="33">
        <v>85</v>
      </c>
      <c r="AU13" s="33">
        <v>0</v>
      </c>
      <c r="AV13" s="33">
        <v>0</v>
      </c>
      <c r="AW13" s="33">
        <v>16</v>
      </c>
      <c r="AX13" s="33">
        <v>55</v>
      </c>
      <c r="AY13" s="33">
        <v>5</v>
      </c>
      <c r="AZ13" s="33">
        <v>30</v>
      </c>
      <c r="BA13" s="33">
        <v>0</v>
      </c>
      <c r="BB13" s="33">
        <v>0</v>
      </c>
      <c r="BC13" s="33">
        <v>0</v>
      </c>
      <c r="BD13" s="33">
        <v>0</v>
      </c>
      <c r="BE13" s="33">
        <v>0</v>
      </c>
      <c r="BF13" s="33">
        <v>0</v>
      </c>
      <c r="BG13" s="33">
        <v>15</v>
      </c>
      <c r="BH13" s="33">
        <v>9</v>
      </c>
      <c r="BI13" s="33">
        <v>0</v>
      </c>
      <c r="BJ13" s="33">
        <v>0</v>
      </c>
      <c r="BK13" s="33">
        <v>0</v>
      </c>
      <c r="BL13" s="33">
        <v>10</v>
      </c>
      <c r="BM13" s="33">
        <v>0</v>
      </c>
      <c r="BN13" s="33">
        <v>0</v>
      </c>
      <c r="BO13" s="33">
        <v>0</v>
      </c>
      <c r="BP13" s="33">
        <v>0</v>
      </c>
      <c r="BQ13" s="33">
        <v>0</v>
      </c>
      <c r="BR13" s="33">
        <v>0</v>
      </c>
      <c r="BS13" s="33">
        <v>0</v>
      </c>
      <c r="BT13" s="33">
        <v>0</v>
      </c>
      <c r="BU13" s="33">
        <v>0</v>
      </c>
      <c r="BV13" s="33">
        <v>0</v>
      </c>
      <c r="BW13" s="33">
        <v>0</v>
      </c>
      <c r="BX13" s="33">
        <v>0</v>
      </c>
      <c r="BY13" s="33">
        <v>0</v>
      </c>
      <c r="BZ13" s="33">
        <v>0</v>
      </c>
      <c r="CA13" s="33">
        <v>0</v>
      </c>
      <c r="CB13" s="33">
        <v>0</v>
      </c>
      <c r="CC13" s="33">
        <v>0</v>
      </c>
      <c r="CD13" s="33">
        <v>0</v>
      </c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1</v>
      </c>
      <c r="CS13" s="33">
        <v>20</v>
      </c>
      <c r="CT13" s="33">
        <v>20</v>
      </c>
      <c r="CU13" s="33">
        <v>0</v>
      </c>
      <c r="CV13" s="33">
        <v>0</v>
      </c>
      <c r="CW13" s="33">
        <v>0</v>
      </c>
      <c r="CX13" s="33">
        <v>0</v>
      </c>
      <c r="CY13" s="33">
        <v>0</v>
      </c>
      <c r="CZ13" s="33">
        <v>0</v>
      </c>
      <c r="DA13" s="33">
        <v>0</v>
      </c>
      <c r="DB13" s="33">
        <v>0</v>
      </c>
      <c r="DC13" s="33">
        <v>0</v>
      </c>
      <c r="DD13" s="33">
        <v>20</v>
      </c>
      <c r="DE13" s="33">
        <v>0</v>
      </c>
      <c r="DF13" s="33">
        <v>0</v>
      </c>
      <c r="DG13" s="33">
        <v>0</v>
      </c>
      <c r="DH13" s="33">
        <v>0</v>
      </c>
      <c r="DI13" s="33">
        <v>0</v>
      </c>
      <c r="DJ13" s="33">
        <v>6</v>
      </c>
      <c r="DK13" s="33">
        <v>0</v>
      </c>
      <c r="DL13" s="33">
        <v>7</v>
      </c>
      <c r="DM13" s="33">
        <v>0</v>
      </c>
      <c r="DN13" s="33">
        <v>0</v>
      </c>
      <c r="DO13" s="33">
        <v>0</v>
      </c>
      <c r="DP13" s="35">
        <f t="shared" si="2"/>
        <v>1</v>
      </c>
      <c r="DQ13" s="11">
        <f t="shared" si="0"/>
        <v>-71</v>
      </c>
      <c r="DR13" s="36">
        <f>(DP13*4)-DQ13</f>
        <v>75</v>
      </c>
      <c r="DT13" s="24">
        <v>0</v>
      </c>
      <c r="DV13" s="4">
        <v>50</v>
      </c>
      <c r="DW13" s="4">
        <v>14</v>
      </c>
      <c r="DX13" s="4">
        <v>14</v>
      </c>
      <c r="DY13" s="4"/>
      <c r="DZ13" s="4">
        <v>0</v>
      </c>
      <c r="EA13" s="4"/>
      <c r="EB13" s="4">
        <v>0</v>
      </c>
      <c r="EC13" s="4">
        <v>0</v>
      </c>
      <c r="ED13" s="4">
        <v>0</v>
      </c>
      <c r="EE13" s="4">
        <v>0</v>
      </c>
      <c r="EF13" s="4">
        <v>0</v>
      </c>
      <c r="EG13" s="4"/>
      <c r="EH13" s="4">
        <v>0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110</v>
      </c>
      <c r="EP13" s="33">
        <v>0</v>
      </c>
      <c r="EQ13" s="33">
        <v>0</v>
      </c>
      <c r="ER13" s="33">
        <v>0</v>
      </c>
      <c r="ES13" s="12">
        <f t="shared" si="4"/>
        <v>15.714285714285714</v>
      </c>
      <c r="ET13" s="12">
        <f t="shared" si="1"/>
        <v>-85.714285714285708</v>
      </c>
      <c r="EU13" s="12">
        <f t="shared" si="5"/>
        <v>117.14285714285714</v>
      </c>
      <c r="EV13" s="25"/>
      <c r="EW13" s="45">
        <f>DT13/32</f>
        <v>0</v>
      </c>
    </row>
    <row r="14" spans="1:156" x14ac:dyDescent="0.25">
      <c r="A14" s="4" t="s">
        <v>998</v>
      </c>
      <c r="B14" s="47">
        <v>7</v>
      </c>
      <c r="C14" s="5" t="s">
        <v>86</v>
      </c>
      <c r="D14" s="6" t="s">
        <v>97</v>
      </c>
      <c r="E14" s="6">
        <v>1</v>
      </c>
      <c r="F14" s="6" t="s">
        <v>58</v>
      </c>
      <c r="G14" s="6">
        <v>208</v>
      </c>
      <c r="H14" s="6" t="s">
        <v>59</v>
      </c>
      <c r="I14" s="31" t="s">
        <v>98</v>
      </c>
      <c r="J14" s="40" t="s">
        <v>62</v>
      </c>
      <c r="K14" s="31" t="s">
        <v>109</v>
      </c>
      <c r="L14" s="58">
        <v>34.480770000000007</v>
      </c>
      <c r="M14" s="4">
        <f>12+80</f>
        <v>92</v>
      </c>
      <c r="N14" s="4"/>
      <c r="O14" s="4"/>
      <c r="P14" s="4"/>
      <c r="Q14" s="4">
        <v>80</v>
      </c>
      <c r="R14" s="4">
        <f>90</f>
        <v>90</v>
      </c>
      <c r="S14" s="4">
        <v>47</v>
      </c>
      <c r="T14" s="4">
        <v>35.19</v>
      </c>
      <c r="U14" s="4">
        <v>45.33</v>
      </c>
      <c r="V14" s="4">
        <v>41.29</v>
      </c>
      <c r="W14" s="12">
        <v>94.4</v>
      </c>
      <c r="X14" s="12">
        <v>49.06</v>
      </c>
      <c r="Y14" s="21">
        <v>66.58</v>
      </c>
      <c r="Z14" s="6">
        <v>48.961538461538467</v>
      </c>
      <c r="AA14" s="6">
        <v>62.057692307692307</v>
      </c>
      <c r="AB14" s="6">
        <v>68.961538461538467</v>
      </c>
      <c r="AC14" s="6">
        <v>36.384615384615387</v>
      </c>
      <c r="AD14" s="6">
        <v>59</v>
      </c>
      <c r="AE14" s="6">
        <v>70.355769230769226</v>
      </c>
      <c r="AF14" s="6">
        <v>37.692307692307693</v>
      </c>
      <c r="AG14" s="33">
        <v>50.96153846153846</v>
      </c>
      <c r="AH14" s="33">
        <v>47.971153846153847</v>
      </c>
      <c r="AI14" s="33">
        <v>52.3125</v>
      </c>
      <c r="AJ14" s="33">
        <v>56.153846153846153</v>
      </c>
      <c r="AK14" s="33">
        <v>57.730769230769234</v>
      </c>
      <c r="AL14" s="33">
        <v>63.153846153846153</v>
      </c>
      <c r="AM14" s="33">
        <v>37.442307692307693</v>
      </c>
      <c r="AN14" s="33">
        <v>80.749999999999986</v>
      </c>
      <c r="AO14" s="33">
        <v>35.692307692307693</v>
      </c>
      <c r="AP14" s="33">
        <v>33.480769230769226</v>
      </c>
      <c r="AQ14" s="33">
        <v>33.57692307692308</v>
      </c>
      <c r="AR14" s="33">
        <v>17.384615384615387</v>
      </c>
      <c r="AS14" s="33">
        <v>17.576923076923077</v>
      </c>
      <c r="AT14" s="33">
        <v>89.392307692307696</v>
      </c>
      <c r="AU14" s="33">
        <v>27.96153846153846</v>
      </c>
      <c r="AV14" s="33">
        <v>41.46</v>
      </c>
      <c r="AW14" s="33">
        <v>36.019230769230774</v>
      </c>
      <c r="AX14" s="33">
        <v>36.57692307692308</v>
      </c>
      <c r="AY14" s="33">
        <v>23.865384615384617</v>
      </c>
      <c r="AZ14" s="33">
        <v>21.98076923076923</v>
      </c>
      <c r="BA14" s="33">
        <v>28.384615384615383</v>
      </c>
      <c r="BB14" s="33">
        <v>24.634615384615387</v>
      </c>
      <c r="BC14" s="33">
        <v>26.384615384615387</v>
      </c>
      <c r="BD14" s="33">
        <v>21.384615384615387</v>
      </c>
      <c r="BE14" s="33">
        <v>22.192307692307693</v>
      </c>
      <c r="BF14" s="33">
        <v>22.76923076923077</v>
      </c>
      <c r="BG14" s="33">
        <v>17.76923076923077</v>
      </c>
      <c r="BH14" s="33">
        <v>17.384615384615387</v>
      </c>
      <c r="BI14" s="33">
        <v>17</v>
      </c>
      <c r="BJ14" s="33">
        <v>18.096153846153847</v>
      </c>
      <c r="BK14" s="33">
        <v>19</v>
      </c>
      <c r="BL14" s="33">
        <v>24.096153846153847</v>
      </c>
      <c r="BM14" s="33">
        <v>18</v>
      </c>
      <c r="BN14" s="33">
        <v>16.076923076923077</v>
      </c>
      <c r="BO14" s="33">
        <v>8.3076923076923066</v>
      </c>
      <c r="BP14" s="33">
        <v>15.096153846153847</v>
      </c>
      <c r="BQ14" s="33">
        <v>4</v>
      </c>
      <c r="BR14" s="33">
        <v>17</v>
      </c>
      <c r="BS14" s="33">
        <v>13.576923076923077</v>
      </c>
      <c r="BT14" s="33">
        <v>11.096153846153847</v>
      </c>
      <c r="BU14" s="33">
        <v>6</v>
      </c>
      <c r="BV14" s="33">
        <v>28</v>
      </c>
      <c r="BW14" s="33">
        <v>13.288461538461538</v>
      </c>
      <c r="BX14" s="33">
        <v>14.182692307692308</v>
      </c>
      <c r="BY14" s="33">
        <v>7</v>
      </c>
      <c r="BZ14" s="33">
        <v>5.0048076923076925</v>
      </c>
      <c r="CA14" s="33">
        <v>9.0961538461538467</v>
      </c>
      <c r="CB14" s="33">
        <v>16</v>
      </c>
      <c r="CC14" s="33">
        <v>12</v>
      </c>
      <c r="CD14" s="33">
        <v>9</v>
      </c>
      <c r="CE14" s="33">
        <v>4</v>
      </c>
      <c r="CF14" s="33">
        <v>11</v>
      </c>
      <c r="CG14" s="33">
        <v>17</v>
      </c>
      <c r="CH14" s="33">
        <v>5.0961538461538467</v>
      </c>
      <c r="CI14" s="33">
        <v>13</v>
      </c>
      <c r="CJ14" s="33">
        <v>9.0961538461538467</v>
      </c>
      <c r="CK14" s="33">
        <v>22</v>
      </c>
      <c r="CL14" s="33">
        <v>15.288461538461538</v>
      </c>
      <c r="CM14" s="33">
        <v>6.865384615384615</v>
      </c>
      <c r="CN14" s="33">
        <v>7.2</v>
      </c>
      <c r="CO14" s="33">
        <v>14.84</v>
      </c>
      <c r="CP14" s="33">
        <v>23</v>
      </c>
      <c r="CQ14" s="33">
        <v>16.25</v>
      </c>
      <c r="CR14" s="33">
        <v>22</v>
      </c>
      <c r="CS14" s="33">
        <v>25.048076923076923</v>
      </c>
      <c r="CT14" s="33">
        <v>25.048076923076923</v>
      </c>
      <c r="CU14" s="33">
        <v>40</v>
      </c>
      <c r="CV14" s="33">
        <v>9</v>
      </c>
      <c r="CW14" s="33">
        <v>19</v>
      </c>
      <c r="CX14" s="33">
        <v>22</v>
      </c>
      <c r="CY14" s="33">
        <v>17</v>
      </c>
      <c r="CZ14" s="33">
        <v>48</v>
      </c>
      <c r="DA14" s="33">
        <v>64</v>
      </c>
      <c r="DB14" s="33">
        <v>96</v>
      </c>
      <c r="DC14" s="33">
        <v>302</v>
      </c>
      <c r="DD14" s="33">
        <v>101</v>
      </c>
      <c r="DE14" s="33">
        <v>7</v>
      </c>
      <c r="DF14" s="33">
        <v>24</v>
      </c>
      <c r="DG14" s="33">
        <v>67</v>
      </c>
      <c r="DH14" s="33">
        <v>16</v>
      </c>
      <c r="DI14" s="33">
        <v>93</v>
      </c>
      <c r="DJ14" s="33">
        <v>73</v>
      </c>
      <c r="DK14" s="33">
        <v>122</v>
      </c>
      <c r="DL14" s="33">
        <v>24</v>
      </c>
      <c r="DM14" s="33">
        <v>4</v>
      </c>
      <c r="DN14" s="33">
        <v>39</v>
      </c>
      <c r="DO14" s="33">
        <v>0.5</v>
      </c>
      <c r="DP14" s="35">
        <f t="shared" si="2"/>
        <v>65.833333333333329</v>
      </c>
      <c r="DQ14" s="11">
        <f t="shared" si="0"/>
        <v>-109.35256333333331</v>
      </c>
      <c r="DR14" s="36">
        <f>(DP14*4)-DQ14</f>
        <v>372.68589666666662</v>
      </c>
      <c r="DT14" s="24">
        <v>80</v>
      </c>
      <c r="DU14" s="7" t="s">
        <v>1111</v>
      </c>
      <c r="DV14" s="4">
        <v>127</v>
      </c>
      <c r="DW14" s="4">
        <v>26</v>
      </c>
      <c r="DX14" s="4">
        <v>45</v>
      </c>
      <c r="DY14" s="4">
        <v>62</v>
      </c>
      <c r="DZ14" s="4">
        <v>30</v>
      </c>
      <c r="EA14" s="4">
        <v>145</v>
      </c>
      <c r="EB14" s="4">
        <v>42</v>
      </c>
      <c r="EC14" s="4">
        <v>43</v>
      </c>
      <c r="ED14" s="4">
        <v>95</v>
      </c>
      <c r="EE14" s="4">
        <v>44</v>
      </c>
      <c r="EF14" s="4">
        <v>52</v>
      </c>
      <c r="EG14" s="4">
        <v>56</v>
      </c>
      <c r="EH14" s="4">
        <v>24</v>
      </c>
      <c r="EI14" s="33">
        <v>37</v>
      </c>
      <c r="EJ14" s="33">
        <v>71</v>
      </c>
      <c r="EK14" s="33">
        <v>58</v>
      </c>
      <c r="EL14" s="33">
        <v>49</v>
      </c>
      <c r="EM14" s="33">
        <v>36</v>
      </c>
      <c r="EN14" s="33">
        <v>72</v>
      </c>
      <c r="EO14" s="33">
        <v>82</v>
      </c>
      <c r="EP14" s="33">
        <v>56</v>
      </c>
      <c r="EQ14" s="33">
        <v>18</v>
      </c>
      <c r="ER14" s="33">
        <v>31</v>
      </c>
      <c r="ES14" s="12">
        <f t="shared" si="4"/>
        <v>49.142857142857146</v>
      </c>
      <c r="ET14" s="12">
        <f t="shared" si="1"/>
        <v>-12.662087142857132</v>
      </c>
      <c r="EU14" s="12">
        <f t="shared" si="5"/>
        <v>110.94780142857142</v>
      </c>
      <c r="EV14" s="25"/>
      <c r="EW14" s="44">
        <f>DT14/4</f>
        <v>20</v>
      </c>
      <c r="EZ14" s="7">
        <v>80</v>
      </c>
    </row>
    <row r="15" spans="1:156" x14ac:dyDescent="0.25">
      <c r="A15" s="4" t="s">
        <v>996</v>
      </c>
      <c r="B15" s="47">
        <v>8</v>
      </c>
      <c r="C15" s="5" t="s">
        <v>86</v>
      </c>
      <c r="D15" s="6" t="s">
        <v>99</v>
      </c>
      <c r="E15" s="6">
        <v>1</v>
      </c>
      <c r="F15" s="6" t="s">
        <v>58</v>
      </c>
      <c r="G15" s="6">
        <v>20</v>
      </c>
      <c r="H15" s="6" t="s">
        <v>59</v>
      </c>
      <c r="I15" s="29" t="s">
        <v>100</v>
      </c>
      <c r="J15" s="40" t="s">
        <v>63</v>
      </c>
      <c r="K15" s="31" t="s">
        <v>109</v>
      </c>
      <c r="L15" s="58">
        <v>30.050000000000182</v>
      </c>
      <c r="M15" s="4">
        <f>640</f>
        <v>640</v>
      </c>
      <c r="N15" s="4"/>
      <c r="O15" s="4">
        <v>576</v>
      </c>
      <c r="P15" s="4"/>
      <c r="Q15" s="4">
        <f>200</f>
        <v>200</v>
      </c>
      <c r="R15" s="4"/>
      <c r="S15" s="4">
        <v>214</v>
      </c>
      <c r="T15" s="4">
        <v>114</v>
      </c>
      <c r="U15" s="4">
        <v>144</v>
      </c>
      <c r="V15" s="4">
        <v>229</v>
      </c>
      <c r="W15" s="12">
        <v>193</v>
      </c>
      <c r="X15" s="12">
        <v>249</v>
      </c>
      <c r="Y15" s="6">
        <v>344</v>
      </c>
      <c r="Z15" s="6">
        <v>286</v>
      </c>
      <c r="AA15" s="6">
        <v>279</v>
      </c>
      <c r="AB15" s="6">
        <v>144</v>
      </c>
      <c r="AC15" s="6">
        <v>86</v>
      </c>
      <c r="AD15" s="6">
        <v>150</v>
      </c>
      <c r="AE15" s="6">
        <v>273</v>
      </c>
      <c r="AF15" s="6">
        <v>226</v>
      </c>
      <c r="AG15" s="33">
        <v>295</v>
      </c>
      <c r="AH15" s="33">
        <v>252.5</v>
      </c>
      <c r="AI15" s="33">
        <v>235.55</v>
      </c>
      <c r="AJ15" s="33">
        <v>290</v>
      </c>
      <c r="AK15" s="33">
        <v>461</v>
      </c>
      <c r="AL15" s="33">
        <v>329</v>
      </c>
      <c r="AM15" s="33">
        <v>403</v>
      </c>
      <c r="AN15" s="33">
        <v>370</v>
      </c>
      <c r="AO15" s="33">
        <v>351</v>
      </c>
      <c r="AP15" s="33">
        <v>350</v>
      </c>
      <c r="AQ15" s="33">
        <v>241</v>
      </c>
      <c r="AR15" s="33">
        <v>304.5</v>
      </c>
      <c r="AS15" s="33">
        <v>191.5</v>
      </c>
      <c r="AT15" s="33">
        <v>215.1</v>
      </c>
      <c r="AU15" s="33">
        <v>299</v>
      </c>
      <c r="AV15" s="33">
        <v>225</v>
      </c>
      <c r="AW15" s="33">
        <v>190</v>
      </c>
      <c r="AX15" s="33">
        <v>285</v>
      </c>
      <c r="AY15" s="33">
        <v>288</v>
      </c>
      <c r="AZ15" s="33">
        <v>352</v>
      </c>
      <c r="BA15" s="33">
        <v>349</v>
      </c>
      <c r="BB15" s="33">
        <v>380</v>
      </c>
      <c r="BC15" s="33">
        <v>231</v>
      </c>
      <c r="BD15" s="33">
        <v>216</v>
      </c>
      <c r="BE15" s="33">
        <v>229</v>
      </c>
      <c r="BF15" s="33">
        <v>174.19230769230768</v>
      </c>
      <c r="BG15" s="33">
        <v>213</v>
      </c>
      <c r="BH15" s="33">
        <v>298</v>
      </c>
      <c r="BI15" s="33">
        <v>166</v>
      </c>
      <c r="BJ15" s="33">
        <v>223</v>
      </c>
      <c r="BK15" s="33">
        <v>296</v>
      </c>
      <c r="BL15" s="33">
        <v>271</v>
      </c>
      <c r="BM15" s="33">
        <v>264</v>
      </c>
      <c r="BN15" s="33">
        <v>470</v>
      </c>
      <c r="BO15" s="33">
        <v>314</v>
      </c>
      <c r="BP15" s="33">
        <v>354</v>
      </c>
      <c r="BQ15" s="33">
        <v>333</v>
      </c>
      <c r="BR15" s="33">
        <v>187</v>
      </c>
      <c r="BS15" s="33">
        <v>215</v>
      </c>
      <c r="BT15" s="33">
        <v>272</v>
      </c>
      <c r="BU15" s="33">
        <v>348</v>
      </c>
      <c r="BV15" s="33">
        <v>271</v>
      </c>
      <c r="BW15" s="33">
        <v>359</v>
      </c>
      <c r="BX15" s="33">
        <v>370</v>
      </c>
      <c r="BY15" s="33">
        <v>162</v>
      </c>
      <c r="BZ15" s="33">
        <v>229</v>
      </c>
      <c r="CA15" s="33">
        <v>266</v>
      </c>
      <c r="CB15" s="33">
        <v>260</v>
      </c>
      <c r="CC15" s="33">
        <v>195</v>
      </c>
      <c r="CD15" s="33">
        <v>205</v>
      </c>
      <c r="CE15" s="33">
        <v>178</v>
      </c>
      <c r="CF15" s="33">
        <v>277</v>
      </c>
      <c r="CG15" s="33">
        <v>259</v>
      </c>
      <c r="CH15" s="33">
        <v>252</v>
      </c>
      <c r="CI15" s="33">
        <v>203</v>
      </c>
      <c r="CJ15" s="33">
        <v>291</v>
      </c>
      <c r="CK15" s="33">
        <v>191</v>
      </c>
      <c r="CL15" s="33">
        <v>158</v>
      </c>
      <c r="CM15" s="33">
        <v>268</v>
      </c>
      <c r="CN15" s="33">
        <v>187</v>
      </c>
      <c r="CO15" s="33">
        <v>204</v>
      </c>
      <c r="CP15" s="33">
        <v>460.2</v>
      </c>
      <c r="CQ15" s="33">
        <v>139</v>
      </c>
      <c r="CR15" s="33">
        <v>239</v>
      </c>
      <c r="CS15" s="33">
        <v>431</v>
      </c>
      <c r="CT15" s="33">
        <v>431</v>
      </c>
      <c r="CU15" s="33">
        <v>564</v>
      </c>
      <c r="CV15" s="33">
        <v>669</v>
      </c>
      <c r="CW15" s="33">
        <v>293</v>
      </c>
      <c r="CX15" s="33">
        <v>530</v>
      </c>
      <c r="CY15" s="33">
        <v>310</v>
      </c>
      <c r="CZ15" s="33">
        <v>261</v>
      </c>
      <c r="DA15" s="33">
        <v>428</v>
      </c>
      <c r="DB15" s="33">
        <v>286</v>
      </c>
      <c r="DC15" s="33">
        <v>250</v>
      </c>
      <c r="DD15" s="33">
        <v>247</v>
      </c>
      <c r="DE15" s="33">
        <v>271</v>
      </c>
      <c r="DF15" s="33">
        <v>357</v>
      </c>
      <c r="DG15" s="33">
        <v>335.05</v>
      </c>
      <c r="DH15" s="33">
        <v>437</v>
      </c>
      <c r="DI15" s="33">
        <v>324</v>
      </c>
      <c r="DJ15" s="33">
        <v>476</v>
      </c>
      <c r="DK15" s="33">
        <v>339</v>
      </c>
      <c r="DL15" s="33">
        <v>371</v>
      </c>
      <c r="DM15" s="33">
        <v>385</v>
      </c>
      <c r="DN15" s="33">
        <v>210</v>
      </c>
      <c r="DO15" s="33">
        <v>66</v>
      </c>
      <c r="DP15" s="35">
        <f t="shared" si="2"/>
        <v>378.00833333333338</v>
      </c>
      <c r="DQ15" s="11">
        <f t="shared" si="0"/>
        <v>668.04166666666674</v>
      </c>
      <c r="DR15" s="36">
        <f>(DP15*4)-DQ15</f>
        <v>843.99166666666679</v>
      </c>
      <c r="DS15" s="30"/>
      <c r="DT15" s="24">
        <f>32*25</f>
        <v>800</v>
      </c>
      <c r="DU15" s="7" t="s">
        <v>1098</v>
      </c>
      <c r="DV15" s="4">
        <v>151</v>
      </c>
      <c r="DW15" s="4">
        <v>127</v>
      </c>
      <c r="DX15" s="4">
        <v>534</v>
      </c>
      <c r="DY15" s="4">
        <v>95</v>
      </c>
      <c r="DZ15" s="4">
        <v>334</v>
      </c>
      <c r="EA15" s="4">
        <v>645</v>
      </c>
      <c r="EB15" s="4">
        <v>409</v>
      </c>
      <c r="EC15" s="4">
        <v>63</v>
      </c>
      <c r="ED15" s="4">
        <v>0</v>
      </c>
      <c r="EE15" s="4">
        <v>4</v>
      </c>
      <c r="EF15" s="4">
        <v>620</v>
      </c>
      <c r="EG15" s="4">
        <v>181</v>
      </c>
      <c r="EH15" s="4">
        <v>177</v>
      </c>
      <c r="EI15" s="33">
        <v>380</v>
      </c>
      <c r="EJ15" s="33">
        <v>250</v>
      </c>
      <c r="EK15" s="33">
        <v>162</v>
      </c>
      <c r="EL15" s="33">
        <v>206</v>
      </c>
      <c r="EM15" s="33">
        <v>514</v>
      </c>
      <c r="EN15" s="33">
        <v>400</v>
      </c>
      <c r="EO15" s="33">
        <v>414.25</v>
      </c>
      <c r="EP15" s="33">
        <v>483</v>
      </c>
      <c r="EQ15" s="33">
        <v>236</v>
      </c>
      <c r="ER15" s="33">
        <v>386</v>
      </c>
      <c r="ES15" s="12">
        <f t="shared" si="4"/>
        <v>377.03571428571428</v>
      </c>
      <c r="ET15" s="12">
        <f t="shared" si="1"/>
        <v>869.01428571428596</v>
      </c>
      <c r="EU15" s="12">
        <f t="shared" si="5"/>
        <v>-114.94285714285741</v>
      </c>
      <c r="EV15" s="25"/>
      <c r="EW15" s="25">
        <f>DT15/32</f>
        <v>25</v>
      </c>
    </row>
    <row r="16" spans="1:156" x14ac:dyDescent="0.25">
      <c r="A16" s="4" t="s">
        <v>996</v>
      </c>
      <c r="B16" s="47">
        <v>9</v>
      </c>
      <c r="C16" s="5" t="s">
        <v>86</v>
      </c>
      <c r="D16" s="6" t="s">
        <v>99</v>
      </c>
      <c r="E16" s="6">
        <v>1</v>
      </c>
      <c r="F16" s="6" t="s">
        <v>58</v>
      </c>
      <c r="G16" s="6">
        <v>208</v>
      </c>
      <c r="H16" s="6" t="s">
        <v>59</v>
      </c>
      <c r="I16" s="29" t="s">
        <v>101</v>
      </c>
      <c r="J16" s="40" t="s">
        <v>62</v>
      </c>
      <c r="K16" s="31" t="s">
        <v>109</v>
      </c>
      <c r="L16" s="58">
        <v>51</v>
      </c>
      <c r="M16" s="43">
        <f>80+80+80</f>
        <v>240</v>
      </c>
      <c r="N16" s="43"/>
      <c r="O16" s="43"/>
      <c r="P16" s="43"/>
      <c r="Q16" s="4"/>
      <c r="R16" s="4"/>
      <c r="S16" s="4">
        <v>5.9</v>
      </c>
      <c r="T16" s="4">
        <v>23.4</v>
      </c>
      <c r="U16" s="4">
        <f>31.17</f>
        <v>31.17</v>
      </c>
      <c r="V16" s="4">
        <v>11</v>
      </c>
      <c r="W16" s="12">
        <v>76.269230769230774</v>
      </c>
      <c r="X16" s="12">
        <v>76.06</v>
      </c>
      <c r="Y16" s="21">
        <v>31.35</v>
      </c>
      <c r="Z16" s="6">
        <v>20.39903846153846</v>
      </c>
      <c r="AA16" s="6">
        <v>25.346153846153847</v>
      </c>
      <c r="AB16" s="6">
        <v>49.903846153846153</v>
      </c>
      <c r="AC16" s="6">
        <v>65.875</v>
      </c>
      <c r="AD16" s="6">
        <v>116</v>
      </c>
      <c r="AE16" s="6">
        <v>86.692307692307693</v>
      </c>
      <c r="AF16" s="6">
        <v>19.721153846153847</v>
      </c>
      <c r="AG16" s="33">
        <v>30.848461538461539</v>
      </c>
      <c r="AH16" s="33">
        <v>44.963846153846148</v>
      </c>
      <c r="AI16" s="33">
        <v>52.331730769230766</v>
      </c>
      <c r="AJ16" s="33">
        <v>41.32692307692308</v>
      </c>
      <c r="AK16" s="33">
        <v>86.177884615384599</v>
      </c>
      <c r="AL16" s="33">
        <v>181.32692307692309</v>
      </c>
      <c r="AM16" s="33">
        <v>135.19711538461539</v>
      </c>
      <c r="AN16" s="33">
        <v>52.259615384615387</v>
      </c>
      <c r="AO16" s="33">
        <v>43.21153846153846</v>
      </c>
      <c r="AP16" s="33">
        <v>57.840384615384615</v>
      </c>
      <c r="AQ16" s="33">
        <v>78.40384615384616</v>
      </c>
      <c r="AR16" s="33">
        <v>53.596153846153847</v>
      </c>
      <c r="AS16" s="33">
        <v>25</v>
      </c>
      <c r="AT16" s="33">
        <v>162.58653846153845</v>
      </c>
      <c r="AU16" s="33">
        <v>52.384615384615387</v>
      </c>
      <c r="AV16" s="33">
        <v>92.384615384615387</v>
      </c>
      <c r="AW16" s="33">
        <v>138.09615384615387</v>
      </c>
      <c r="AX16" s="33">
        <v>73.442307692307693</v>
      </c>
      <c r="AY16" s="33">
        <v>90.144230769230774</v>
      </c>
      <c r="AZ16" s="33">
        <v>166.43269230769232</v>
      </c>
      <c r="BA16" s="33">
        <v>99.274038461538467</v>
      </c>
      <c r="BB16" s="33">
        <v>59.346153846153847</v>
      </c>
      <c r="BC16" s="33">
        <v>78.53365384615384</v>
      </c>
      <c r="BD16" s="33">
        <v>87.384615384615387</v>
      </c>
      <c r="BE16" s="33">
        <v>79</v>
      </c>
      <c r="BF16" s="33">
        <v>150.13461538461539</v>
      </c>
      <c r="BG16" s="33">
        <v>186</v>
      </c>
      <c r="BH16" s="33">
        <v>90</v>
      </c>
      <c r="BI16" s="33">
        <v>47.78846153846154</v>
      </c>
      <c r="BJ16" s="33">
        <v>121.54807692307692</v>
      </c>
      <c r="BK16" s="33">
        <v>97.192307692307693</v>
      </c>
      <c r="BL16" s="33">
        <v>110.81730769230771</v>
      </c>
      <c r="BM16" s="33">
        <v>60.192307692307693</v>
      </c>
      <c r="BN16" s="33">
        <v>84.15384615384616</v>
      </c>
      <c r="BO16" s="33">
        <v>68</v>
      </c>
      <c r="BP16" s="33">
        <v>101.96153846153845</v>
      </c>
      <c r="BQ16" s="33">
        <v>18.03846153846154</v>
      </c>
      <c r="BR16" s="33">
        <v>45.033653846153847</v>
      </c>
      <c r="BS16" s="33">
        <v>56.307692307692307</v>
      </c>
      <c r="BT16" s="33">
        <v>92.788461538461547</v>
      </c>
      <c r="BU16" s="33">
        <v>56.173076923076927</v>
      </c>
      <c r="BV16" s="33">
        <v>195.32692307692309</v>
      </c>
      <c r="BW16" s="33">
        <v>97.2</v>
      </c>
      <c r="BX16" s="33">
        <v>86.09615384615384</v>
      </c>
      <c r="BY16" s="33">
        <v>52.28846153846154</v>
      </c>
      <c r="BZ16" s="33">
        <v>73.67307692307692</v>
      </c>
      <c r="CA16" s="33">
        <v>64</v>
      </c>
      <c r="CB16" s="33">
        <v>54</v>
      </c>
      <c r="CC16" s="33">
        <v>109</v>
      </c>
      <c r="CD16" s="33">
        <v>40.17307692307692</v>
      </c>
      <c r="CE16" s="33">
        <v>42.192307692307693</v>
      </c>
      <c r="CF16" s="33">
        <v>62</v>
      </c>
      <c r="CG16" s="33">
        <v>53</v>
      </c>
      <c r="CH16" s="33">
        <v>51</v>
      </c>
      <c r="CI16" s="33">
        <v>61</v>
      </c>
      <c r="CJ16" s="33">
        <v>47</v>
      </c>
      <c r="CK16" s="33">
        <v>50.71153846153846</v>
      </c>
      <c r="CL16" s="33">
        <v>178.42307692307691</v>
      </c>
      <c r="CM16" s="33">
        <v>106</v>
      </c>
      <c r="CN16" s="33">
        <v>43</v>
      </c>
      <c r="CO16" s="33">
        <v>107.26</v>
      </c>
      <c r="CP16" s="33">
        <v>64.32692307692308</v>
      </c>
      <c r="CQ16" s="33">
        <v>151</v>
      </c>
      <c r="CR16" s="33">
        <v>217</v>
      </c>
      <c r="CS16" s="33">
        <v>100.09615384615384</v>
      </c>
      <c r="CT16" s="33">
        <v>100.09615384615384</v>
      </c>
      <c r="CU16" s="33">
        <v>108</v>
      </c>
      <c r="CV16" s="33">
        <v>269</v>
      </c>
      <c r="CW16" s="33">
        <v>268</v>
      </c>
      <c r="CX16" s="33">
        <v>293.07692307692309</v>
      </c>
      <c r="CY16" s="33">
        <v>117.92307692307692</v>
      </c>
      <c r="CZ16" s="33">
        <v>113</v>
      </c>
      <c r="DA16" s="33">
        <v>232</v>
      </c>
      <c r="DB16" s="33">
        <v>14</v>
      </c>
      <c r="DC16" s="33">
        <v>219</v>
      </c>
      <c r="DD16" s="33">
        <v>58</v>
      </c>
      <c r="DE16" s="33">
        <v>254</v>
      </c>
      <c r="DF16" s="33">
        <v>114</v>
      </c>
      <c r="DG16" s="33">
        <v>208</v>
      </c>
      <c r="DH16" s="33">
        <v>91</v>
      </c>
      <c r="DI16" s="33">
        <v>102</v>
      </c>
      <c r="DJ16" s="33">
        <v>97</v>
      </c>
      <c r="DK16" s="33">
        <v>81</v>
      </c>
      <c r="DL16" s="33">
        <v>93</v>
      </c>
      <c r="DM16" s="33">
        <v>41</v>
      </c>
      <c r="DN16" s="33">
        <v>32</v>
      </c>
      <c r="DO16" s="33">
        <v>13</v>
      </c>
      <c r="DP16" s="35">
        <f t="shared" si="2"/>
        <v>115.5</v>
      </c>
      <c r="DQ16" s="11">
        <f t="shared" si="0"/>
        <v>175.5</v>
      </c>
      <c r="DR16" s="36">
        <f>(DP16*4)-DQ16</f>
        <v>286.5</v>
      </c>
      <c r="DS16" s="30"/>
      <c r="DT16" s="24">
        <f>80*2</f>
        <v>160</v>
      </c>
      <c r="DU16" s="38" t="s">
        <v>1111</v>
      </c>
      <c r="DV16" s="4">
        <v>149</v>
      </c>
      <c r="DW16" s="4">
        <v>26</v>
      </c>
      <c r="DX16" s="4">
        <v>11</v>
      </c>
      <c r="DY16" s="4">
        <f>55+60</f>
        <v>115</v>
      </c>
      <c r="DZ16" s="4">
        <v>65</v>
      </c>
      <c r="EA16" s="4">
        <v>145</v>
      </c>
      <c r="EB16" s="4">
        <v>17</v>
      </c>
      <c r="EC16" s="4">
        <v>32</v>
      </c>
      <c r="ED16" s="4">
        <v>60</v>
      </c>
      <c r="EE16" s="4">
        <v>53</v>
      </c>
      <c r="EF16" s="4">
        <v>54</v>
      </c>
      <c r="EG16" s="4">
        <v>51</v>
      </c>
      <c r="EH16" s="4">
        <v>98</v>
      </c>
      <c r="EI16" s="33">
        <v>32</v>
      </c>
      <c r="EJ16" s="33">
        <v>22</v>
      </c>
      <c r="EK16" s="33">
        <v>48</v>
      </c>
      <c r="EL16" s="33">
        <v>29</v>
      </c>
      <c r="EM16" s="33">
        <v>55</v>
      </c>
      <c r="EN16" s="33">
        <v>226</v>
      </c>
      <c r="EO16" s="33">
        <v>132</v>
      </c>
      <c r="EP16" s="33">
        <v>37</v>
      </c>
      <c r="EQ16" s="33">
        <v>96</v>
      </c>
      <c r="ER16" s="33">
        <v>61</v>
      </c>
      <c r="ES16" s="12">
        <f t="shared" si="4"/>
        <v>90.857142857142861</v>
      </c>
      <c r="ET16" s="12" t="e">
        <f>(L16+M16+#REF!+N16)-(R16+ES16)</f>
        <v>#REF!</v>
      </c>
      <c r="EU16" s="12" t="e">
        <f t="shared" si="5"/>
        <v>#REF!</v>
      </c>
      <c r="EV16" s="25"/>
      <c r="EW16" s="25">
        <f>DT16/4</f>
        <v>40</v>
      </c>
      <c r="EX16" s="7">
        <v>80</v>
      </c>
      <c r="EY16" s="7">
        <v>80</v>
      </c>
    </row>
    <row r="17" spans="1:153" x14ac:dyDescent="0.25">
      <c r="A17" s="4" t="s">
        <v>1000</v>
      </c>
      <c r="B17" s="47">
        <v>10</v>
      </c>
      <c r="C17" s="5" t="s">
        <v>86</v>
      </c>
      <c r="D17" s="6" t="s">
        <v>102</v>
      </c>
      <c r="E17" s="6">
        <v>1</v>
      </c>
      <c r="F17" s="6" t="s">
        <v>58</v>
      </c>
      <c r="G17" s="6">
        <v>18</v>
      </c>
      <c r="H17" s="6" t="s">
        <v>59</v>
      </c>
      <c r="I17" s="31" t="s">
        <v>103</v>
      </c>
      <c r="J17" s="40" t="s">
        <v>63</v>
      </c>
      <c r="K17" s="31" t="s">
        <v>109</v>
      </c>
      <c r="L17" s="58">
        <v>16.777777777777771</v>
      </c>
      <c r="M17" s="4">
        <f>36</f>
        <v>36</v>
      </c>
      <c r="N17" s="4"/>
      <c r="O17" s="4">
        <f>36</f>
        <v>36</v>
      </c>
      <c r="P17" s="4"/>
      <c r="Q17" s="4"/>
      <c r="R17" s="4"/>
      <c r="S17" s="4">
        <v>58</v>
      </c>
      <c r="T17" s="4">
        <v>49</v>
      </c>
      <c r="U17" s="4">
        <v>57</v>
      </c>
      <c r="V17" s="4">
        <v>27</v>
      </c>
      <c r="W17" s="12">
        <v>79</v>
      </c>
      <c r="X17" s="12">
        <v>49</v>
      </c>
      <c r="Y17" s="6">
        <v>66</v>
      </c>
      <c r="Z17" s="6">
        <v>64</v>
      </c>
      <c r="AA17" s="6">
        <v>83</v>
      </c>
      <c r="AB17" s="6">
        <v>67</v>
      </c>
      <c r="AC17" s="6">
        <v>71</v>
      </c>
      <c r="AD17" s="6">
        <v>87</v>
      </c>
      <c r="AE17" s="6">
        <v>75</v>
      </c>
      <c r="AF17" s="6">
        <v>64</v>
      </c>
      <c r="AG17" s="33">
        <v>40</v>
      </c>
      <c r="AH17" s="33">
        <v>82</v>
      </c>
      <c r="AI17" s="33">
        <v>32</v>
      </c>
      <c r="AJ17" s="33">
        <v>36</v>
      </c>
      <c r="AK17" s="33">
        <v>62</v>
      </c>
      <c r="AL17" s="33">
        <v>83</v>
      </c>
      <c r="AM17" s="33">
        <v>90</v>
      </c>
      <c r="AN17" s="33">
        <v>91</v>
      </c>
      <c r="AO17" s="33">
        <v>64</v>
      </c>
      <c r="AP17" s="33">
        <v>37</v>
      </c>
      <c r="AQ17" s="33">
        <v>71</v>
      </c>
      <c r="AR17" s="33">
        <v>60</v>
      </c>
      <c r="AS17" s="33">
        <v>59</v>
      </c>
      <c r="AT17" s="33">
        <v>40.111111111111114</v>
      </c>
      <c r="AU17" s="33">
        <v>35</v>
      </c>
      <c r="AV17" s="33">
        <v>83</v>
      </c>
      <c r="AW17" s="33">
        <v>52</v>
      </c>
      <c r="AX17" s="33">
        <v>37</v>
      </c>
      <c r="AY17" s="33">
        <v>60</v>
      </c>
      <c r="AZ17" s="33">
        <v>44</v>
      </c>
      <c r="BA17" s="33">
        <v>49</v>
      </c>
      <c r="BB17" s="33">
        <v>40</v>
      </c>
      <c r="BC17" s="33">
        <v>37</v>
      </c>
      <c r="BD17" s="33">
        <v>30</v>
      </c>
      <c r="BE17" s="33">
        <v>44</v>
      </c>
      <c r="BF17" s="33">
        <v>25</v>
      </c>
      <c r="BG17" s="33">
        <v>28</v>
      </c>
      <c r="BH17" s="33">
        <v>44</v>
      </c>
      <c r="BI17" s="33">
        <v>42</v>
      </c>
      <c r="BJ17" s="33">
        <v>44</v>
      </c>
      <c r="BK17" s="33">
        <v>46</v>
      </c>
      <c r="BL17" s="33">
        <v>32</v>
      </c>
      <c r="BM17" s="33">
        <v>32</v>
      </c>
      <c r="BN17" s="33">
        <v>81</v>
      </c>
      <c r="BO17" s="33">
        <v>32</v>
      </c>
      <c r="BP17" s="33">
        <v>17</v>
      </c>
      <c r="BQ17" s="33">
        <v>14</v>
      </c>
      <c r="BR17" s="33">
        <v>22</v>
      </c>
      <c r="BS17" s="33">
        <v>19</v>
      </c>
      <c r="BT17" s="33">
        <v>40</v>
      </c>
      <c r="BU17" s="33">
        <v>25</v>
      </c>
      <c r="BV17" s="33">
        <v>31</v>
      </c>
      <c r="BW17" s="33">
        <v>19</v>
      </c>
      <c r="BX17" s="33">
        <v>47</v>
      </c>
      <c r="BY17" s="33">
        <v>15</v>
      </c>
      <c r="BZ17" s="33">
        <v>23</v>
      </c>
      <c r="CA17" s="33">
        <v>20</v>
      </c>
      <c r="CB17" s="33">
        <v>39</v>
      </c>
      <c r="CC17" s="33">
        <v>32</v>
      </c>
      <c r="CD17" s="33">
        <v>17</v>
      </c>
      <c r="CE17" s="33">
        <v>48</v>
      </c>
      <c r="CF17" s="33">
        <v>16</v>
      </c>
      <c r="CG17" s="33">
        <v>24</v>
      </c>
      <c r="CH17" s="33">
        <v>39</v>
      </c>
      <c r="CI17" s="33">
        <v>33</v>
      </c>
      <c r="CJ17" s="33">
        <v>33</v>
      </c>
      <c r="CK17" s="33">
        <v>5</v>
      </c>
      <c r="CL17" s="33">
        <v>1</v>
      </c>
      <c r="CM17" s="33">
        <v>20</v>
      </c>
      <c r="CN17" s="33">
        <v>32</v>
      </c>
      <c r="CO17" s="33">
        <v>26</v>
      </c>
      <c r="CP17" s="33">
        <v>19</v>
      </c>
      <c r="CQ17" s="33">
        <v>6</v>
      </c>
      <c r="CR17" s="33">
        <v>10</v>
      </c>
      <c r="CS17" s="33">
        <v>13</v>
      </c>
      <c r="CT17" s="33">
        <v>13</v>
      </c>
      <c r="CU17" s="33">
        <v>18</v>
      </c>
      <c r="CV17" s="33">
        <v>25</v>
      </c>
      <c r="CW17" s="33">
        <v>35</v>
      </c>
      <c r="CX17" s="33">
        <v>14</v>
      </c>
      <c r="CY17" s="33">
        <v>7</v>
      </c>
      <c r="CZ17" s="33">
        <v>28</v>
      </c>
      <c r="DA17" s="33">
        <v>6</v>
      </c>
      <c r="DB17" s="33">
        <v>22</v>
      </c>
      <c r="DC17" s="33">
        <v>7</v>
      </c>
      <c r="DD17" s="33">
        <v>15</v>
      </c>
      <c r="DE17" s="33">
        <v>19</v>
      </c>
      <c r="DF17" s="33">
        <v>18</v>
      </c>
      <c r="DG17" s="33">
        <v>20</v>
      </c>
      <c r="DH17" s="33">
        <v>16.222222222222221</v>
      </c>
      <c r="DI17" s="33">
        <v>32</v>
      </c>
      <c r="DJ17" s="33">
        <v>20</v>
      </c>
      <c r="DK17" s="33">
        <v>9</v>
      </c>
      <c r="DL17" s="33">
        <v>19</v>
      </c>
      <c r="DM17" s="33">
        <v>13</v>
      </c>
      <c r="DN17" s="33">
        <v>6</v>
      </c>
      <c r="DO17" s="33">
        <v>0</v>
      </c>
      <c r="DP17" s="35">
        <f t="shared" si="2"/>
        <v>19.203703703703706</v>
      </c>
      <c r="DQ17" s="11">
        <f t="shared" si="0"/>
        <v>69.574074074074062</v>
      </c>
      <c r="DR17" s="36">
        <f>(DP17*4)-DQ17</f>
        <v>7.2407407407407618</v>
      </c>
      <c r="DT17" s="24">
        <f>36</f>
        <v>36</v>
      </c>
      <c r="DU17" s="1" t="s">
        <v>260</v>
      </c>
      <c r="DV17" s="4">
        <v>102</v>
      </c>
      <c r="DW17" s="4">
        <v>72</v>
      </c>
      <c r="DX17" s="4">
        <v>222</v>
      </c>
      <c r="DY17" s="4">
        <v>88</v>
      </c>
      <c r="DZ17" s="4">
        <v>101</v>
      </c>
      <c r="EA17" s="4">
        <v>207</v>
      </c>
      <c r="EB17" s="4">
        <v>38</v>
      </c>
      <c r="EC17" s="4">
        <v>37</v>
      </c>
      <c r="ED17" s="4">
        <v>80</v>
      </c>
      <c r="EE17" s="4">
        <v>6</v>
      </c>
      <c r="EF17" s="4">
        <v>176</v>
      </c>
      <c r="EG17" s="4">
        <v>3</v>
      </c>
      <c r="EH17" s="4">
        <v>63</v>
      </c>
      <c r="EI17" s="33">
        <v>65</v>
      </c>
      <c r="EJ17" s="33">
        <v>94</v>
      </c>
      <c r="EK17" s="33">
        <v>23</v>
      </c>
      <c r="EL17" s="33">
        <v>17</v>
      </c>
      <c r="EM17" s="33">
        <v>71</v>
      </c>
      <c r="EN17" s="33">
        <v>120</v>
      </c>
      <c r="EO17" s="33">
        <v>101</v>
      </c>
      <c r="EP17" s="33">
        <v>106</v>
      </c>
      <c r="EQ17" s="33">
        <v>2</v>
      </c>
      <c r="ER17" s="33">
        <v>29</v>
      </c>
      <c r="ES17" s="12">
        <f t="shared" si="4"/>
        <v>63.714285714285715</v>
      </c>
      <c r="ET17" s="12">
        <f t="shared" ref="ET17:ET32" si="6">(L17+M17+N17+O17)-(R17+ES17)</f>
        <v>25.063492063492056</v>
      </c>
      <c r="EU17" s="12">
        <f t="shared" si="5"/>
        <v>102.36507936507937</v>
      </c>
      <c r="EV17" s="25"/>
      <c r="EW17" s="45">
        <f>DT17/36</f>
        <v>1</v>
      </c>
    </row>
    <row r="18" spans="1:153" x14ac:dyDescent="0.25">
      <c r="A18" s="4" t="s">
        <v>997</v>
      </c>
      <c r="B18" s="47">
        <v>11</v>
      </c>
      <c r="C18" s="5" t="s">
        <v>86</v>
      </c>
      <c r="D18" s="6" t="s">
        <v>162</v>
      </c>
      <c r="E18" s="6">
        <v>1</v>
      </c>
      <c r="F18" s="6" t="s">
        <v>58</v>
      </c>
      <c r="G18" s="6">
        <v>20</v>
      </c>
      <c r="H18" s="6" t="s">
        <v>59</v>
      </c>
      <c r="I18" s="31" t="s">
        <v>163</v>
      </c>
      <c r="J18" s="40" t="s">
        <v>63</v>
      </c>
      <c r="K18" s="31" t="s">
        <v>173</v>
      </c>
      <c r="L18" s="58">
        <v>56</v>
      </c>
      <c r="M18" s="4"/>
      <c r="N18" s="4"/>
      <c r="O18" s="4"/>
      <c r="P18" s="4"/>
      <c r="Q18" s="4"/>
      <c r="R18" s="4">
        <f>70</f>
        <v>70</v>
      </c>
      <c r="S18" s="4">
        <v>2</v>
      </c>
      <c r="T18" s="4"/>
      <c r="U18" s="4">
        <v>2</v>
      </c>
      <c r="V18" s="4">
        <v>2</v>
      </c>
      <c r="W18" s="12">
        <v>1</v>
      </c>
      <c r="X18" s="12">
        <v>4</v>
      </c>
      <c r="Y18" s="6">
        <v>9</v>
      </c>
      <c r="Z18" s="6">
        <v>30</v>
      </c>
      <c r="AA18" s="6">
        <v>17</v>
      </c>
      <c r="AB18" s="6">
        <v>33</v>
      </c>
      <c r="AC18" s="6">
        <v>13</v>
      </c>
      <c r="AD18" s="6"/>
      <c r="AE18" s="6">
        <v>0</v>
      </c>
      <c r="AF18" s="6">
        <v>47</v>
      </c>
      <c r="AG18" s="33">
        <v>2</v>
      </c>
      <c r="AH18" s="33">
        <v>7</v>
      </c>
      <c r="AI18" s="33">
        <v>6</v>
      </c>
      <c r="AJ18" s="33">
        <v>18</v>
      </c>
      <c r="AK18" s="33">
        <v>9</v>
      </c>
      <c r="AL18" s="33">
        <v>29</v>
      </c>
      <c r="AM18" s="33">
        <v>53</v>
      </c>
      <c r="AN18" s="33">
        <v>0</v>
      </c>
      <c r="AO18" s="33">
        <v>16</v>
      </c>
      <c r="AP18" s="33">
        <v>19</v>
      </c>
      <c r="AQ18" s="33">
        <v>4</v>
      </c>
      <c r="AR18" s="33">
        <v>2</v>
      </c>
      <c r="AS18" s="33">
        <v>6</v>
      </c>
      <c r="AT18" s="33">
        <v>15</v>
      </c>
      <c r="AU18" s="33">
        <v>20</v>
      </c>
      <c r="AV18" s="33">
        <v>25</v>
      </c>
      <c r="AW18" s="33">
        <v>2</v>
      </c>
      <c r="AX18" s="33">
        <v>14</v>
      </c>
      <c r="AY18" s="33">
        <v>32</v>
      </c>
      <c r="AZ18" s="33">
        <v>43</v>
      </c>
      <c r="BA18" s="33">
        <v>31</v>
      </c>
      <c r="BB18" s="33">
        <v>4</v>
      </c>
      <c r="BC18" s="33">
        <v>1</v>
      </c>
      <c r="BD18" s="33">
        <v>5</v>
      </c>
      <c r="BE18" s="33">
        <v>38</v>
      </c>
      <c r="BF18" s="33">
        <v>5</v>
      </c>
      <c r="BG18" s="33">
        <v>14</v>
      </c>
      <c r="BH18" s="33">
        <v>41</v>
      </c>
      <c r="BI18" s="33">
        <v>27</v>
      </c>
      <c r="BJ18" s="33">
        <v>44</v>
      </c>
      <c r="BK18" s="33">
        <v>54</v>
      </c>
      <c r="BL18" s="33">
        <v>3</v>
      </c>
      <c r="BM18" s="33">
        <v>1</v>
      </c>
      <c r="BN18" s="33">
        <v>51</v>
      </c>
      <c r="BO18" s="33">
        <v>49</v>
      </c>
      <c r="BP18" s="33">
        <v>34</v>
      </c>
      <c r="BQ18" s="33">
        <v>5</v>
      </c>
      <c r="BR18" s="33">
        <v>3</v>
      </c>
      <c r="BS18" s="33">
        <v>18</v>
      </c>
      <c r="BT18" s="33">
        <v>3</v>
      </c>
      <c r="BU18" s="33">
        <v>4</v>
      </c>
      <c r="BV18" s="33">
        <v>5</v>
      </c>
      <c r="BW18" s="33">
        <v>6</v>
      </c>
      <c r="BX18" s="33">
        <v>8</v>
      </c>
      <c r="BY18" s="33">
        <v>1</v>
      </c>
      <c r="BZ18" s="33">
        <v>31</v>
      </c>
      <c r="CA18" s="33">
        <v>0</v>
      </c>
      <c r="CB18" s="33">
        <v>0</v>
      </c>
      <c r="CC18" s="33">
        <v>0</v>
      </c>
      <c r="CD18" s="33">
        <v>5</v>
      </c>
      <c r="CE18" s="33">
        <v>1</v>
      </c>
      <c r="CF18" s="33">
        <v>0</v>
      </c>
      <c r="CG18" s="33">
        <v>17</v>
      </c>
      <c r="CH18" s="33">
        <v>3</v>
      </c>
      <c r="CI18" s="33">
        <v>0</v>
      </c>
      <c r="CJ18" s="33">
        <v>0</v>
      </c>
      <c r="CK18" s="33">
        <v>0</v>
      </c>
      <c r="CL18" s="33">
        <v>6</v>
      </c>
      <c r="CM18" s="33">
        <v>38.200000000000003</v>
      </c>
      <c r="CN18" s="33">
        <v>3</v>
      </c>
      <c r="CO18" s="33">
        <v>0</v>
      </c>
      <c r="CP18" s="33">
        <v>2</v>
      </c>
      <c r="CQ18" s="33">
        <v>0</v>
      </c>
      <c r="CR18" s="33">
        <v>0</v>
      </c>
      <c r="CS18" s="33">
        <v>1</v>
      </c>
      <c r="CT18" s="33">
        <v>1</v>
      </c>
      <c r="CU18" s="33">
        <v>1</v>
      </c>
      <c r="CV18" s="33">
        <v>10</v>
      </c>
      <c r="CW18" s="33">
        <v>0</v>
      </c>
      <c r="CX18" s="33">
        <v>2</v>
      </c>
      <c r="CY18" s="33">
        <v>0</v>
      </c>
      <c r="CZ18" s="33">
        <v>2</v>
      </c>
      <c r="DA18" s="33">
        <v>0</v>
      </c>
      <c r="DB18" s="33">
        <v>0</v>
      </c>
      <c r="DC18" s="33">
        <v>0</v>
      </c>
      <c r="DD18" s="33">
        <v>1</v>
      </c>
      <c r="DE18" s="33">
        <v>2</v>
      </c>
      <c r="DF18" s="33">
        <v>13</v>
      </c>
      <c r="DG18" s="33">
        <v>0</v>
      </c>
      <c r="DH18" s="33">
        <v>2</v>
      </c>
      <c r="DI18" s="33">
        <v>5</v>
      </c>
      <c r="DJ18" s="33">
        <v>0</v>
      </c>
      <c r="DK18" s="33">
        <v>0</v>
      </c>
      <c r="DL18" s="33">
        <v>19</v>
      </c>
      <c r="DM18" s="33">
        <v>3</v>
      </c>
      <c r="DN18" s="33">
        <v>4</v>
      </c>
      <c r="DO18" s="33">
        <v>4</v>
      </c>
      <c r="DP18" s="35">
        <f t="shared" si="2"/>
        <v>3.3333333333333335</v>
      </c>
      <c r="DQ18" s="11">
        <f t="shared" si="0"/>
        <v>-17.333333333333329</v>
      </c>
      <c r="DR18" s="36">
        <f>(DP18*3)-DQ18</f>
        <v>27.333333333333329</v>
      </c>
      <c r="DS18" s="1" t="s">
        <v>261</v>
      </c>
      <c r="DT18" s="24">
        <v>0</v>
      </c>
      <c r="DU18" s="1" t="s">
        <v>1098</v>
      </c>
      <c r="DV18" s="4">
        <v>30</v>
      </c>
      <c r="DW18" s="4">
        <v>3</v>
      </c>
      <c r="DX18" s="4">
        <v>1</v>
      </c>
      <c r="DY18" s="4">
        <v>1</v>
      </c>
      <c r="DZ18" s="4">
        <v>0</v>
      </c>
      <c r="EA18" s="4">
        <v>1</v>
      </c>
      <c r="EB18" s="4">
        <v>8</v>
      </c>
      <c r="EC18" s="4">
        <v>25</v>
      </c>
      <c r="ED18" s="4">
        <v>3</v>
      </c>
      <c r="EE18" s="4">
        <v>0</v>
      </c>
      <c r="EF18" s="4">
        <v>20</v>
      </c>
      <c r="EG18" s="4"/>
      <c r="EH18" s="4">
        <v>46</v>
      </c>
      <c r="EI18" s="33">
        <v>0</v>
      </c>
      <c r="EJ18" s="33">
        <v>5</v>
      </c>
      <c r="EK18" s="33">
        <v>3</v>
      </c>
      <c r="EL18" s="33">
        <v>36</v>
      </c>
      <c r="EM18" s="33">
        <v>5</v>
      </c>
      <c r="EN18" s="33">
        <v>45</v>
      </c>
      <c r="EO18" s="33">
        <v>11</v>
      </c>
      <c r="EP18" s="33">
        <v>59</v>
      </c>
      <c r="EQ18" s="33">
        <v>26</v>
      </c>
      <c r="ER18" s="33">
        <v>0</v>
      </c>
      <c r="ES18" s="12">
        <f t="shared" si="4"/>
        <v>26</v>
      </c>
      <c r="ET18" s="12">
        <f t="shared" si="6"/>
        <v>-40</v>
      </c>
      <c r="EU18" s="12">
        <f t="shared" si="5"/>
        <v>92</v>
      </c>
      <c r="EV18" s="25"/>
      <c r="EW18" s="25">
        <f>DT18/32</f>
        <v>0</v>
      </c>
    </row>
    <row r="19" spans="1:153" x14ac:dyDescent="0.25">
      <c r="A19" s="4" t="s">
        <v>997</v>
      </c>
      <c r="B19" s="47">
        <v>12</v>
      </c>
      <c r="C19" s="5" t="s">
        <v>86</v>
      </c>
      <c r="D19" s="6" t="s">
        <v>164</v>
      </c>
      <c r="E19" s="6">
        <v>1</v>
      </c>
      <c r="F19" s="6" t="s">
        <v>58</v>
      </c>
      <c r="G19" s="6">
        <v>20</v>
      </c>
      <c r="H19" s="6" t="s">
        <v>59</v>
      </c>
      <c r="I19" s="40">
        <v>1161937</v>
      </c>
      <c r="J19" s="40" t="s">
        <v>63</v>
      </c>
      <c r="K19" s="31" t="s">
        <v>173</v>
      </c>
      <c r="L19" s="58">
        <v>0</v>
      </c>
      <c r="M19" s="4"/>
      <c r="N19" s="4"/>
      <c r="O19" s="4"/>
      <c r="P19" s="4"/>
      <c r="Q19" s="4"/>
      <c r="R19" s="4"/>
      <c r="S19" s="4"/>
      <c r="T19" s="4">
        <v>1</v>
      </c>
      <c r="U19" s="4"/>
      <c r="V19" s="4">
        <v>8</v>
      </c>
      <c r="W19" s="12">
        <v>0</v>
      </c>
      <c r="X19" s="12">
        <v>0</v>
      </c>
      <c r="Y19" s="6"/>
      <c r="Z19" s="6">
        <v>0</v>
      </c>
      <c r="AA19" s="6">
        <v>5</v>
      </c>
      <c r="AB19" s="6">
        <v>7</v>
      </c>
      <c r="AC19" s="6">
        <v>0</v>
      </c>
      <c r="AD19" s="6"/>
      <c r="AE19" s="6">
        <v>10</v>
      </c>
      <c r="AF19" s="6">
        <v>0</v>
      </c>
      <c r="AG19" s="33">
        <v>10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1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33">
        <v>0</v>
      </c>
      <c r="BB19" s="33">
        <v>0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0</v>
      </c>
      <c r="BL19" s="33">
        <v>0</v>
      </c>
      <c r="BM19" s="33">
        <v>0</v>
      </c>
      <c r="BN19" s="33">
        <v>0</v>
      </c>
      <c r="BO19" s="33">
        <v>0</v>
      </c>
      <c r="BP19" s="33">
        <v>0</v>
      </c>
      <c r="BQ19" s="33">
        <v>0</v>
      </c>
      <c r="BR19" s="33">
        <v>0</v>
      </c>
      <c r="BS19" s="33">
        <v>0</v>
      </c>
      <c r="BT19" s="33">
        <v>0</v>
      </c>
      <c r="BU19" s="33">
        <v>0</v>
      </c>
      <c r="BV19" s="33">
        <v>0</v>
      </c>
      <c r="BW19" s="33">
        <v>0</v>
      </c>
      <c r="BX19" s="33">
        <v>0</v>
      </c>
      <c r="BY19" s="33">
        <v>0</v>
      </c>
      <c r="BZ19" s="33">
        <v>0</v>
      </c>
      <c r="CA19" s="33">
        <v>0</v>
      </c>
      <c r="CB19" s="33">
        <v>0</v>
      </c>
      <c r="CC19" s="33">
        <v>0</v>
      </c>
      <c r="CD19" s="33">
        <v>0</v>
      </c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3">
        <v>0</v>
      </c>
      <c r="CT19" s="33">
        <v>0</v>
      </c>
      <c r="CU19" s="33">
        <v>0</v>
      </c>
      <c r="CV19" s="33">
        <v>0</v>
      </c>
      <c r="CW19" s="33">
        <v>0</v>
      </c>
      <c r="CX19" s="33">
        <v>0</v>
      </c>
      <c r="CY19" s="33">
        <v>0</v>
      </c>
      <c r="CZ19" s="33">
        <v>0</v>
      </c>
      <c r="DA19" s="33">
        <v>0</v>
      </c>
      <c r="DB19" s="33">
        <v>0</v>
      </c>
      <c r="DC19" s="33">
        <v>0</v>
      </c>
      <c r="DD19" s="33">
        <v>0</v>
      </c>
      <c r="DE19" s="33">
        <v>0</v>
      </c>
      <c r="DF19" s="33">
        <v>0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>
        <v>0</v>
      </c>
      <c r="DP19" s="35">
        <f t="shared" si="2"/>
        <v>0</v>
      </c>
      <c r="DQ19" s="11">
        <f t="shared" si="0"/>
        <v>0</v>
      </c>
      <c r="DR19" s="36">
        <f t="shared" si="3"/>
        <v>0</v>
      </c>
      <c r="DT19" s="24">
        <v>0</v>
      </c>
      <c r="DV19" s="4">
        <v>0</v>
      </c>
      <c r="DW19" s="4">
        <v>8</v>
      </c>
      <c r="DX19" s="4">
        <v>16</v>
      </c>
      <c r="DY19" s="4"/>
      <c r="DZ19" s="4">
        <v>0</v>
      </c>
      <c r="EA19" s="4"/>
      <c r="EB19" s="4">
        <v>0</v>
      </c>
      <c r="EC19" s="4">
        <v>5</v>
      </c>
      <c r="ED19" s="4">
        <v>7</v>
      </c>
      <c r="EE19" s="4">
        <v>0</v>
      </c>
      <c r="EF19" s="4">
        <v>0</v>
      </c>
      <c r="EG19" s="4">
        <v>10</v>
      </c>
      <c r="EH19" s="4">
        <v>0</v>
      </c>
      <c r="EI19" s="33">
        <v>10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>
        <v>0</v>
      </c>
      <c r="ES19" s="12">
        <f t="shared" si="4"/>
        <v>0</v>
      </c>
      <c r="ET19" s="12">
        <f t="shared" si="6"/>
        <v>0</v>
      </c>
      <c r="EU19" s="12">
        <f t="shared" si="5"/>
        <v>0</v>
      </c>
      <c r="EV19" s="25"/>
      <c r="EW19" s="25">
        <f>DT19/32</f>
        <v>0</v>
      </c>
    </row>
    <row r="20" spans="1:153" x14ac:dyDescent="0.25">
      <c r="A20" s="4" t="s">
        <v>997</v>
      </c>
      <c r="B20" s="47">
        <v>13</v>
      </c>
      <c r="C20" s="5" t="s">
        <v>86</v>
      </c>
      <c r="D20" s="6" t="s">
        <v>165</v>
      </c>
      <c r="E20" s="6">
        <v>1</v>
      </c>
      <c r="F20" s="6" t="s">
        <v>58</v>
      </c>
      <c r="G20" s="6">
        <v>20</v>
      </c>
      <c r="H20" s="6" t="s">
        <v>59</v>
      </c>
      <c r="I20" s="31" t="s">
        <v>166</v>
      </c>
      <c r="J20" s="40" t="s">
        <v>63</v>
      </c>
      <c r="K20" s="31" t="s">
        <v>173</v>
      </c>
      <c r="L20" s="58">
        <v>58</v>
      </c>
      <c r="M20" s="4"/>
      <c r="N20" s="4"/>
      <c r="O20" s="4"/>
      <c r="P20" s="4"/>
      <c r="Q20" s="4"/>
      <c r="R20" s="4">
        <v>60</v>
      </c>
      <c r="S20" s="4">
        <v>5</v>
      </c>
      <c r="T20" s="4"/>
      <c r="U20" s="4"/>
      <c r="V20" s="4"/>
      <c r="W20" s="12">
        <v>0</v>
      </c>
      <c r="X20" s="12">
        <v>2</v>
      </c>
      <c r="Y20" s="6"/>
      <c r="Z20" s="6">
        <v>2</v>
      </c>
      <c r="AA20" s="6">
        <v>0</v>
      </c>
      <c r="AB20" s="6">
        <v>5</v>
      </c>
      <c r="AC20" s="6">
        <v>15</v>
      </c>
      <c r="AD20" s="6"/>
      <c r="AE20" s="6">
        <v>52</v>
      </c>
      <c r="AF20" s="6">
        <v>16</v>
      </c>
      <c r="AG20" s="33">
        <v>0</v>
      </c>
      <c r="AH20" s="33">
        <v>0</v>
      </c>
      <c r="AI20" s="33">
        <v>6</v>
      </c>
      <c r="AJ20" s="33">
        <v>0</v>
      </c>
      <c r="AK20" s="33">
        <v>17</v>
      </c>
      <c r="AL20" s="33">
        <v>5</v>
      </c>
      <c r="AM20" s="33">
        <v>20</v>
      </c>
      <c r="AN20" s="33">
        <v>0</v>
      </c>
      <c r="AO20" s="33">
        <v>10</v>
      </c>
      <c r="AP20" s="33">
        <v>10</v>
      </c>
      <c r="AQ20" s="33">
        <v>4</v>
      </c>
      <c r="AR20" s="33">
        <v>0</v>
      </c>
      <c r="AS20" s="33">
        <v>10</v>
      </c>
      <c r="AT20" s="33">
        <v>55</v>
      </c>
      <c r="AU20" s="33">
        <v>0</v>
      </c>
      <c r="AV20" s="33">
        <v>0</v>
      </c>
      <c r="AW20" s="33">
        <v>50</v>
      </c>
      <c r="AX20" s="33">
        <v>19</v>
      </c>
      <c r="AY20" s="33">
        <v>0</v>
      </c>
      <c r="AZ20" s="33">
        <v>28</v>
      </c>
      <c r="BA20" s="33">
        <v>35</v>
      </c>
      <c r="BB20" s="33">
        <v>10</v>
      </c>
      <c r="BC20" s="33">
        <v>0</v>
      </c>
      <c r="BD20" s="33">
        <v>4</v>
      </c>
      <c r="BE20" s="33">
        <v>15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0</v>
      </c>
      <c r="BL20" s="33">
        <v>0</v>
      </c>
      <c r="BM20" s="33">
        <v>20</v>
      </c>
      <c r="BN20" s="33">
        <v>7</v>
      </c>
      <c r="BO20" s="33">
        <v>3</v>
      </c>
      <c r="BP20" s="33">
        <v>0</v>
      </c>
      <c r="BQ20" s="33">
        <v>0</v>
      </c>
      <c r="BR20" s="33">
        <v>0</v>
      </c>
      <c r="BS20" s="33">
        <v>0</v>
      </c>
      <c r="BT20" s="33">
        <v>20</v>
      </c>
      <c r="BU20" s="33">
        <v>2</v>
      </c>
      <c r="BV20" s="33">
        <v>12</v>
      </c>
      <c r="BW20" s="33">
        <v>0</v>
      </c>
      <c r="BX20" s="33">
        <v>0</v>
      </c>
      <c r="BY20" s="33">
        <v>0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32</v>
      </c>
      <c r="CN20" s="33">
        <v>0</v>
      </c>
      <c r="CO20" s="33">
        <v>0</v>
      </c>
      <c r="CP20" s="33">
        <v>6</v>
      </c>
      <c r="CQ20" s="33">
        <v>0</v>
      </c>
      <c r="CR20" s="33">
        <v>0</v>
      </c>
      <c r="CS20" s="33">
        <v>0</v>
      </c>
      <c r="CT20" s="33">
        <v>0</v>
      </c>
      <c r="CU20" s="33">
        <v>0</v>
      </c>
      <c r="CV20" s="33">
        <v>0</v>
      </c>
      <c r="CW20" s="33">
        <v>0</v>
      </c>
      <c r="CX20" s="33">
        <v>0</v>
      </c>
      <c r="CY20" s="33">
        <v>0</v>
      </c>
      <c r="CZ20" s="33">
        <v>0</v>
      </c>
      <c r="DA20" s="33">
        <v>0</v>
      </c>
      <c r="DB20" s="33">
        <v>5</v>
      </c>
      <c r="DC20" s="33">
        <v>0</v>
      </c>
      <c r="DD20" s="33">
        <v>15</v>
      </c>
      <c r="DE20" s="33">
        <v>0</v>
      </c>
      <c r="DF20" s="33">
        <v>0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12</v>
      </c>
      <c r="DM20" s="33">
        <v>0</v>
      </c>
      <c r="DN20" s="33">
        <v>0</v>
      </c>
      <c r="DO20" s="33">
        <v>0</v>
      </c>
      <c r="DP20" s="35">
        <f t="shared" si="2"/>
        <v>0</v>
      </c>
      <c r="DQ20" s="11">
        <f t="shared" si="0"/>
        <v>-2</v>
      </c>
      <c r="DR20" s="36">
        <f>(DP20*3)-DQ20</f>
        <v>2</v>
      </c>
      <c r="DT20" s="24">
        <v>0</v>
      </c>
      <c r="DU20" s="7" t="s">
        <v>1098</v>
      </c>
      <c r="DV20" s="4">
        <v>0</v>
      </c>
      <c r="DW20" s="4"/>
      <c r="DX20" s="4"/>
      <c r="DY20" s="4"/>
      <c r="DZ20" s="4">
        <v>0</v>
      </c>
      <c r="EA20" s="4"/>
      <c r="EB20" s="4">
        <v>0</v>
      </c>
      <c r="EC20" s="4">
        <v>0</v>
      </c>
      <c r="ED20" s="4">
        <v>0</v>
      </c>
      <c r="EE20" s="4">
        <v>0</v>
      </c>
      <c r="EF20" s="4">
        <v>0</v>
      </c>
      <c r="EG20" s="4"/>
      <c r="EH20" s="4">
        <v>0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33</v>
      </c>
      <c r="EP20" s="33">
        <v>0</v>
      </c>
      <c r="EQ20" s="33">
        <v>0</v>
      </c>
      <c r="ER20" s="33">
        <v>0</v>
      </c>
      <c r="ES20" s="12">
        <f t="shared" si="4"/>
        <v>4.7142857142857144</v>
      </c>
      <c r="ET20" s="12">
        <f t="shared" si="6"/>
        <v>-6.7142857142857082</v>
      </c>
      <c r="EU20" s="12">
        <f t="shared" si="5"/>
        <v>16.142857142857139</v>
      </c>
      <c r="EV20" s="25"/>
      <c r="EW20" s="45">
        <f>DT20/32</f>
        <v>0</v>
      </c>
    </row>
    <row r="21" spans="1:153" x14ac:dyDescent="0.25">
      <c r="A21" s="4" t="s">
        <v>1000</v>
      </c>
      <c r="B21" s="47">
        <v>14</v>
      </c>
      <c r="C21" s="5" t="s">
        <v>86</v>
      </c>
      <c r="D21" s="6" t="s">
        <v>167</v>
      </c>
      <c r="E21" s="6">
        <v>1</v>
      </c>
      <c r="F21" s="6" t="s">
        <v>58</v>
      </c>
      <c r="G21" s="6">
        <v>18</v>
      </c>
      <c r="H21" s="6" t="s">
        <v>59</v>
      </c>
      <c r="I21" s="31" t="s">
        <v>168</v>
      </c>
      <c r="J21" s="40" t="s">
        <v>63</v>
      </c>
      <c r="K21" s="31" t="s">
        <v>173</v>
      </c>
      <c r="L21" s="58">
        <v>0</v>
      </c>
      <c r="M21" s="4"/>
      <c r="N21" s="4"/>
      <c r="O21" s="4"/>
      <c r="P21" s="4"/>
      <c r="Q21" s="4"/>
      <c r="R21" s="4"/>
      <c r="S21" s="4">
        <v>5</v>
      </c>
      <c r="T21" s="4">
        <v>1</v>
      </c>
      <c r="U21" s="4"/>
      <c r="V21" s="4">
        <v>55</v>
      </c>
      <c r="W21" s="12">
        <v>10</v>
      </c>
      <c r="X21" s="12">
        <v>3</v>
      </c>
      <c r="Y21" s="6">
        <v>22</v>
      </c>
      <c r="Z21" s="6">
        <v>2</v>
      </c>
      <c r="AA21" s="6">
        <v>6</v>
      </c>
      <c r="AB21" s="6">
        <v>6</v>
      </c>
      <c r="AC21" s="6">
        <v>7</v>
      </c>
      <c r="AD21" s="6">
        <v>11</v>
      </c>
      <c r="AE21" s="6">
        <v>8</v>
      </c>
      <c r="AF21" s="6">
        <v>8</v>
      </c>
      <c r="AG21" s="33">
        <v>5</v>
      </c>
      <c r="AH21" s="33">
        <v>1</v>
      </c>
      <c r="AI21" s="33">
        <v>1</v>
      </c>
      <c r="AJ21" s="33">
        <v>9</v>
      </c>
      <c r="AK21" s="33">
        <v>18</v>
      </c>
      <c r="AL21" s="33">
        <v>6</v>
      </c>
      <c r="AM21" s="33">
        <v>30</v>
      </c>
      <c r="AN21" s="33">
        <v>8</v>
      </c>
      <c r="AO21" s="33">
        <v>11</v>
      </c>
      <c r="AP21" s="33">
        <v>7</v>
      </c>
      <c r="AQ21" s="33">
        <v>12</v>
      </c>
      <c r="AR21" s="33">
        <v>3</v>
      </c>
      <c r="AS21" s="33">
        <v>0</v>
      </c>
      <c r="AT21" s="33">
        <v>40</v>
      </c>
      <c r="AU21" s="33">
        <v>2</v>
      </c>
      <c r="AV21" s="33">
        <v>5</v>
      </c>
      <c r="AW21" s="33">
        <v>0</v>
      </c>
      <c r="AX21" s="33">
        <v>1</v>
      </c>
      <c r="AY21" s="33">
        <v>0</v>
      </c>
      <c r="AZ21" s="33">
        <v>2</v>
      </c>
      <c r="BA21" s="33">
        <v>17</v>
      </c>
      <c r="BB21" s="33">
        <v>11</v>
      </c>
      <c r="BC21" s="33">
        <v>4</v>
      </c>
      <c r="BD21" s="33">
        <v>2</v>
      </c>
      <c r="BE21" s="33">
        <v>0</v>
      </c>
      <c r="BF21" s="33">
        <v>0</v>
      </c>
      <c r="BG21" s="33">
        <v>5</v>
      </c>
      <c r="BH21" s="33">
        <v>2</v>
      </c>
      <c r="BI21" s="33">
        <v>0</v>
      </c>
      <c r="BJ21" s="33">
        <v>1</v>
      </c>
      <c r="BK21" s="33">
        <v>0</v>
      </c>
      <c r="BL21" s="33">
        <v>0</v>
      </c>
      <c r="BM21" s="33">
        <v>0</v>
      </c>
      <c r="BN21" s="33">
        <v>0</v>
      </c>
      <c r="BO21" s="33">
        <v>0</v>
      </c>
      <c r="BP21" s="33">
        <v>0</v>
      </c>
      <c r="BQ21" s="33">
        <v>0</v>
      </c>
      <c r="BR21" s="33">
        <v>0</v>
      </c>
      <c r="BS21" s="33">
        <v>0</v>
      </c>
      <c r="BT21" s="33">
        <v>0</v>
      </c>
      <c r="BU21" s="33">
        <v>0</v>
      </c>
      <c r="BV21" s="33">
        <v>0</v>
      </c>
      <c r="BW21" s="33">
        <v>0</v>
      </c>
      <c r="BX21" s="33">
        <v>0</v>
      </c>
      <c r="BY21" s="33">
        <v>0</v>
      </c>
      <c r="BZ21" s="33">
        <v>0</v>
      </c>
      <c r="CA21" s="33">
        <v>0</v>
      </c>
      <c r="CB21" s="33">
        <v>0</v>
      </c>
      <c r="CC21" s="33">
        <v>0</v>
      </c>
      <c r="CD21" s="33">
        <v>0</v>
      </c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3">
        <v>0</v>
      </c>
      <c r="CU21" s="33">
        <v>0</v>
      </c>
      <c r="CV21" s="33">
        <v>0</v>
      </c>
      <c r="CW21" s="33">
        <v>0</v>
      </c>
      <c r="CX21" s="33">
        <v>0</v>
      </c>
      <c r="CY21" s="33">
        <v>0</v>
      </c>
      <c r="CZ21" s="33">
        <v>0</v>
      </c>
      <c r="DA21" s="33">
        <v>0</v>
      </c>
      <c r="DB21" s="33">
        <v>0</v>
      </c>
      <c r="DC21" s="33">
        <v>0</v>
      </c>
      <c r="DD21" s="33">
        <v>0</v>
      </c>
      <c r="DE21" s="33">
        <v>0</v>
      </c>
      <c r="DF21" s="33">
        <v>0</v>
      </c>
      <c r="DG21" s="33">
        <v>0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0</v>
      </c>
      <c r="DN21" s="33">
        <v>0</v>
      </c>
      <c r="DO21" s="33">
        <v>0</v>
      </c>
      <c r="DP21" s="35">
        <f t="shared" si="2"/>
        <v>0</v>
      </c>
      <c r="DQ21" s="11">
        <f t="shared" si="0"/>
        <v>0</v>
      </c>
      <c r="DR21" s="36">
        <f t="shared" si="3"/>
        <v>0</v>
      </c>
      <c r="DS21" s="1" t="s">
        <v>283</v>
      </c>
      <c r="DT21" s="24">
        <v>0</v>
      </c>
      <c r="DU21" s="1" t="s">
        <v>260</v>
      </c>
      <c r="DV21" s="4">
        <v>2</v>
      </c>
      <c r="DW21" s="4">
        <v>272</v>
      </c>
      <c r="DX21" s="4">
        <v>328</v>
      </c>
      <c r="DY21" s="4">
        <v>8</v>
      </c>
      <c r="DZ21" s="4">
        <v>20</v>
      </c>
      <c r="EA21" s="4">
        <v>28</v>
      </c>
      <c r="EB21" s="4">
        <v>7</v>
      </c>
      <c r="EC21" s="4">
        <v>5</v>
      </c>
      <c r="ED21" s="4">
        <v>0</v>
      </c>
      <c r="EE21" s="4">
        <v>2</v>
      </c>
      <c r="EF21" s="4">
        <v>10</v>
      </c>
      <c r="EG21" s="4">
        <v>5</v>
      </c>
      <c r="EH21" s="4">
        <v>14</v>
      </c>
      <c r="EI21" s="33">
        <v>0</v>
      </c>
      <c r="EJ21" s="33">
        <v>1</v>
      </c>
      <c r="EK21" s="33">
        <v>0</v>
      </c>
      <c r="EL21" s="33">
        <v>5</v>
      </c>
      <c r="EM21" s="33">
        <v>10</v>
      </c>
      <c r="EN21" s="33">
        <v>42</v>
      </c>
      <c r="EO21" s="33">
        <v>19</v>
      </c>
      <c r="EP21" s="33">
        <v>6</v>
      </c>
      <c r="EQ21" s="33">
        <v>85</v>
      </c>
      <c r="ER21" s="33">
        <v>0</v>
      </c>
      <c r="ES21" s="12">
        <f t="shared" si="4"/>
        <v>23.857142857142858</v>
      </c>
      <c r="ET21" s="12">
        <f t="shared" si="6"/>
        <v>-23.857142857142858</v>
      </c>
      <c r="EU21" s="12">
        <f t="shared" si="5"/>
        <v>71.571428571428569</v>
      </c>
      <c r="EV21" s="25"/>
      <c r="EW21" s="25">
        <f>DT21/36</f>
        <v>0</v>
      </c>
    </row>
    <row r="22" spans="1:153" x14ac:dyDescent="0.25">
      <c r="A22" s="4" t="s">
        <v>997</v>
      </c>
      <c r="B22" s="47">
        <v>15</v>
      </c>
      <c r="C22" s="5" t="s">
        <v>86</v>
      </c>
      <c r="D22" s="6" t="s">
        <v>162</v>
      </c>
      <c r="E22" s="6">
        <v>1</v>
      </c>
      <c r="F22" s="6" t="s">
        <v>58</v>
      </c>
      <c r="G22" s="6">
        <v>208</v>
      </c>
      <c r="H22" s="6" t="s">
        <v>59</v>
      </c>
      <c r="I22" s="31" t="s">
        <v>229</v>
      </c>
      <c r="J22" s="40" t="s">
        <v>62</v>
      </c>
      <c r="K22" s="31" t="s">
        <v>243</v>
      </c>
      <c r="L22" s="58">
        <v>2</v>
      </c>
      <c r="M22" s="4"/>
      <c r="N22" s="4"/>
      <c r="O22" s="4"/>
      <c r="P22" s="4"/>
      <c r="Q22" s="4"/>
      <c r="R22" s="4"/>
      <c r="S22" s="4">
        <v>1</v>
      </c>
      <c r="T22" s="4"/>
      <c r="U22" s="4"/>
      <c r="V22" s="4">
        <v>1</v>
      </c>
      <c r="W22" s="12">
        <v>0</v>
      </c>
      <c r="X22" s="12">
        <v>1</v>
      </c>
      <c r="Y22" s="22">
        <v>2.0960000000000001</v>
      </c>
      <c r="Z22" s="6">
        <v>1</v>
      </c>
      <c r="AA22" s="6">
        <v>0</v>
      </c>
      <c r="AB22" s="6">
        <v>0</v>
      </c>
      <c r="AC22" s="6">
        <v>1</v>
      </c>
      <c r="AD22" s="6"/>
      <c r="AE22" s="6">
        <v>4.807692307692308E-3</v>
      </c>
      <c r="AF22" s="6">
        <v>1</v>
      </c>
      <c r="AG22" s="33">
        <v>0</v>
      </c>
      <c r="AH22" s="33">
        <v>0</v>
      </c>
      <c r="AI22" s="33">
        <v>0.26923076923076922</v>
      </c>
      <c r="AJ22" s="33">
        <v>0.26442307692307693</v>
      </c>
      <c r="AK22" s="33">
        <v>0</v>
      </c>
      <c r="AL22" s="33">
        <v>4</v>
      </c>
      <c r="AM22" s="33">
        <v>2</v>
      </c>
      <c r="AN22" s="33">
        <v>3</v>
      </c>
      <c r="AO22" s="33">
        <v>9.6153846153846159E-2</v>
      </c>
      <c r="AP22" s="33">
        <v>0</v>
      </c>
      <c r="AQ22" s="33">
        <v>0</v>
      </c>
      <c r="AR22" s="33">
        <v>0</v>
      </c>
      <c r="AS22" s="33">
        <v>1</v>
      </c>
      <c r="AT22" s="33">
        <v>2</v>
      </c>
      <c r="AU22" s="33">
        <v>0</v>
      </c>
      <c r="AV22" s="33">
        <v>1</v>
      </c>
      <c r="AW22" s="33">
        <v>0</v>
      </c>
      <c r="AX22" s="33">
        <v>0</v>
      </c>
      <c r="AY22" s="33">
        <v>0</v>
      </c>
      <c r="AZ22" s="33">
        <v>0</v>
      </c>
      <c r="BA22" s="33">
        <v>0</v>
      </c>
      <c r="BB22" s="33">
        <v>0</v>
      </c>
      <c r="BC22" s="33">
        <v>0</v>
      </c>
      <c r="BD22" s="33">
        <v>0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</v>
      </c>
      <c r="BL22" s="33">
        <v>0</v>
      </c>
      <c r="BM22" s="33">
        <v>0</v>
      </c>
      <c r="BN22" s="33">
        <v>0</v>
      </c>
      <c r="BO22" s="33">
        <v>0</v>
      </c>
      <c r="BP22" s="33">
        <v>0</v>
      </c>
      <c r="BQ22" s="33">
        <v>0</v>
      </c>
      <c r="BR22" s="33">
        <v>0</v>
      </c>
      <c r="BS22" s="33">
        <v>0</v>
      </c>
      <c r="BT22" s="33">
        <v>0</v>
      </c>
      <c r="BU22" s="33">
        <v>0</v>
      </c>
      <c r="BV22" s="33">
        <v>0</v>
      </c>
      <c r="BW22" s="33">
        <v>0</v>
      </c>
      <c r="BX22" s="33">
        <v>0</v>
      </c>
      <c r="BY22" s="33">
        <v>0</v>
      </c>
      <c r="BZ22" s="33">
        <v>1</v>
      </c>
      <c r="CA22" s="33">
        <v>0</v>
      </c>
      <c r="CB22" s="33">
        <v>0</v>
      </c>
      <c r="CC22" s="33">
        <v>0</v>
      </c>
      <c r="CD22" s="33">
        <v>0</v>
      </c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3">
        <v>0</v>
      </c>
      <c r="CT22" s="33">
        <v>0</v>
      </c>
      <c r="CU22" s="33">
        <v>0</v>
      </c>
      <c r="CV22" s="33">
        <v>0</v>
      </c>
      <c r="CW22" s="33">
        <v>0</v>
      </c>
      <c r="CX22" s="33">
        <v>0</v>
      </c>
      <c r="CY22" s="33">
        <v>0</v>
      </c>
      <c r="CZ22" s="33">
        <v>0</v>
      </c>
      <c r="DA22" s="33">
        <v>0</v>
      </c>
      <c r="DB22" s="33">
        <v>0</v>
      </c>
      <c r="DC22" s="33">
        <v>0</v>
      </c>
      <c r="DD22" s="33">
        <v>0</v>
      </c>
      <c r="DE22" s="33">
        <v>0</v>
      </c>
      <c r="DF22" s="33">
        <v>0</v>
      </c>
      <c r="DG22" s="33">
        <v>0</v>
      </c>
      <c r="DH22" s="33">
        <v>0</v>
      </c>
      <c r="DI22" s="33">
        <v>0</v>
      </c>
      <c r="DJ22" s="33">
        <v>0</v>
      </c>
      <c r="DK22" s="33">
        <v>0</v>
      </c>
      <c r="DL22" s="33">
        <v>0</v>
      </c>
      <c r="DM22" s="33">
        <v>0</v>
      </c>
      <c r="DN22" s="33">
        <v>0</v>
      </c>
      <c r="DO22" s="33">
        <v>0</v>
      </c>
      <c r="DP22" s="35">
        <f t="shared" si="2"/>
        <v>0</v>
      </c>
      <c r="DQ22" s="11">
        <f t="shared" si="0"/>
        <v>2</v>
      </c>
      <c r="DR22" s="36">
        <f>(DP22*2)-DQ22</f>
        <v>-2</v>
      </c>
      <c r="DT22" s="24">
        <v>0</v>
      </c>
      <c r="DV22" s="4">
        <v>0</v>
      </c>
      <c r="DW22" s="4"/>
      <c r="DX22" s="4">
        <v>1</v>
      </c>
      <c r="DY22" s="4">
        <v>21</v>
      </c>
      <c r="DZ22" s="4">
        <v>0</v>
      </c>
      <c r="EA22" s="4">
        <v>21</v>
      </c>
      <c r="EB22" s="4">
        <v>0</v>
      </c>
      <c r="EC22" s="4">
        <v>0</v>
      </c>
      <c r="ED22" s="4">
        <v>0</v>
      </c>
      <c r="EE22" s="4">
        <v>1</v>
      </c>
      <c r="EF22" s="4">
        <v>0</v>
      </c>
      <c r="EG22" s="4"/>
      <c r="EH22" s="4">
        <v>1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>
        <v>0</v>
      </c>
      <c r="ES22" s="12">
        <f t="shared" si="4"/>
        <v>0</v>
      </c>
      <c r="ET22" s="12">
        <f t="shared" si="6"/>
        <v>2</v>
      </c>
      <c r="EU22" s="12">
        <f t="shared" si="5"/>
        <v>-2</v>
      </c>
      <c r="EV22" s="25"/>
      <c r="EW22" s="45">
        <f>DT22/4</f>
        <v>0</v>
      </c>
    </row>
    <row r="23" spans="1:153" x14ac:dyDescent="0.25">
      <c r="A23" s="4" t="s">
        <v>997</v>
      </c>
      <c r="B23" s="47">
        <v>16</v>
      </c>
      <c r="C23" s="5" t="s">
        <v>86</v>
      </c>
      <c r="D23" s="6" t="s">
        <v>230</v>
      </c>
      <c r="E23" s="6">
        <v>1</v>
      </c>
      <c r="F23" s="6" t="s">
        <v>58</v>
      </c>
      <c r="G23" s="6">
        <v>208</v>
      </c>
      <c r="H23" s="6" t="s">
        <v>59</v>
      </c>
      <c r="I23" s="31" t="s">
        <v>231</v>
      </c>
      <c r="J23" s="40" t="s">
        <v>62</v>
      </c>
      <c r="K23" s="31" t="s">
        <v>243</v>
      </c>
      <c r="L23" s="58">
        <v>0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12">
        <v>0</v>
      </c>
      <c r="X23" s="12">
        <v>0</v>
      </c>
      <c r="Y23" s="6"/>
      <c r="Z23" s="6">
        <v>0</v>
      </c>
      <c r="AA23" s="6">
        <v>0</v>
      </c>
      <c r="AB23" s="6">
        <v>0</v>
      </c>
      <c r="AC23" s="6">
        <v>0</v>
      </c>
      <c r="AD23" s="6"/>
      <c r="AE23" s="6">
        <v>0</v>
      </c>
      <c r="AF23" s="6">
        <v>0</v>
      </c>
      <c r="AG23" s="33">
        <v>0</v>
      </c>
      <c r="AH23" s="33">
        <v>0</v>
      </c>
      <c r="AI23" s="33">
        <v>0</v>
      </c>
      <c r="AJ23" s="33">
        <v>0</v>
      </c>
      <c r="AK23" s="33">
        <v>0</v>
      </c>
      <c r="AL23" s="33">
        <v>0</v>
      </c>
      <c r="AM23" s="33">
        <v>0</v>
      </c>
      <c r="AN23" s="33">
        <v>0</v>
      </c>
      <c r="AO23" s="33">
        <v>0</v>
      </c>
      <c r="AP23" s="33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>
        <v>0</v>
      </c>
      <c r="AX23" s="33">
        <v>0</v>
      </c>
      <c r="AY23" s="33">
        <v>0</v>
      </c>
      <c r="AZ23" s="33">
        <v>0</v>
      </c>
      <c r="BA23" s="33">
        <v>0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v>0</v>
      </c>
      <c r="BN23" s="33">
        <v>1</v>
      </c>
      <c r="BO23" s="33">
        <v>0</v>
      </c>
      <c r="BP23" s="33">
        <v>0</v>
      </c>
      <c r="BQ23" s="33">
        <v>0</v>
      </c>
      <c r="BR23" s="33">
        <v>0</v>
      </c>
      <c r="BS23" s="33">
        <v>0</v>
      </c>
      <c r="BT23" s="33">
        <v>0</v>
      </c>
      <c r="BU23" s="33">
        <v>0</v>
      </c>
      <c r="BV23" s="33">
        <v>5.7692307692307696E-2</v>
      </c>
      <c r="BW23" s="33">
        <v>4.3269230769230768E-2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>
        <v>1</v>
      </c>
      <c r="CD23" s="33">
        <v>0</v>
      </c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1.4567307692307692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3">
        <v>0</v>
      </c>
      <c r="CU23" s="33">
        <v>0</v>
      </c>
      <c r="CV23" s="33">
        <v>0</v>
      </c>
      <c r="CW23" s="33">
        <v>0</v>
      </c>
      <c r="CX23" s="33">
        <v>0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5">
        <f t="shared" si="2"/>
        <v>0</v>
      </c>
      <c r="DQ23" s="11">
        <f t="shared" si="0"/>
        <v>0</v>
      </c>
      <c r="DR23" s="36">
        <f t="shared" si="3"/>
        <v>0</v>
      </c>
      <c r="DT23" s="24">
        <v>0</v>
      </c>
      <c r="DV23" s="4">
        <v>0</v>
      </c>
      <c r="DW23" s="4"/>
      <c r="DX23" s="4"/>
      <c r="DY23" s="4"/>
      <c r="DZ23" s="4">
        <v>0</v>
      </c>
      <c r="EA23" s="4"/>
      <c r="EB23" s="4">
        <v>0</v>
      </c>
      <c r="EC23" s="4">
        <v>0</v>
      </c>
      <c r="ED23" s="4">
        <v>0</v>
      </c>
      <c r="EE23" s="4">
        <v>0</v>
      </c>
      <c r="EF23" s="4">
        <v>0</v>
      </c>
      <c r="EG23" s="4"/>
      <c r="EH23" s="4">
        <v>0</v>
      </c>
      <c r="EI23" s="33">
        <v>3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>
        <v>0</v>
      </c>
      <c r="ES23" s="12">
        <f t="shared" si="4"/>
        <v>0</v>
      </c>
      <c r="ET23" s="12">
        <f t="shared" si="6"/>
        <v>0</v>
      </c>
      <c r="EU23" s="12">
        <f t="shared" si="5"/>
        <v>0</v>
      </c>
      <c r="EV23" s="25"/>
      <c r="EW23" s="25">
        <f>DT23/4</f>
        <v>0</v>
      </c>
    </row>
    <row r="24" spans="1:153" x14ac:dyDescent="0.25">
      <c r="A24" s="4" t="s">
        <v>997</v>
      </c>
      <c r="B24" s="47">
        <v>17</v>
      </c>
      <c r="C24" s="5" t="s">
        <v>86</v>
      </c>
      <c r="D24" s="6" t="s">
        <v>232</v>
      </c>
      <c r="E24" s="6">
        <v>1</v>
      </c>
      <c r="F24" s="6" t="s">
        <v>58</v>
      </c>
      <c r="G24" s="6">
        <v>20</v>
      </c>
      <c r="H24" s="6" t="s">
        <v>59</v>
      </c>
      <c r="I24" s="31">
        <v>85136370</v>
      </c>
      <c r="J24" s="40" t="s">
        <v>63</v>
      </c>
      <c r="K24" s="31" t="s">
        <v>243</v>
      </c>
      <c r="L24" s="58">
        <v>0</v>
      </c>
      <c r="M24" s="4"/>
      <c r="N24" s="4"/>
      <c r="O24" s="4"/>
      <c r="P24" s="4"/>
      <c r="Q24" s="4"/>
      <c r="R24" s="4"/>
      <c r="S24" s="4"/>
      <c r="T24" s="4">
        <v>1</v>
      </c>
      <c r="U24" s="4"/>
      <c r="V24" s="4"/>
      <c r="W24" s="12">
        <v>0</v>
      </c>
      <c r="X24" s="12">
        <v>0</v>
      </c>
      <c r="Y24" s="6"/>
      <c r="Z24" s="6">
        <v>18</v>
      </c>
      <c r="AA24" s="6">
        <v>2</v>
      </c>
      <c r="AB24" s="6">
        <v>0</v>
      </c>
      <c r="AC24" s="6">
        <v>0</v>
      </c>
      <c r="AD24" s="6"/>
      <c r="AE24" s="6">
        <v>3</v>
      </c>
      <c r="AF24" s="6">
        <v>0</v>
      </c>
      <c r="AG24" s="33">
        <v>17</v>
      </c>
      <c r="AH24" s="33">
        <v>2</v>
      </c>
      <c r="AI24" s="33">
        <v>3</v>
      </c>
      <c r="AJ24" s="33">
        <v>8</v>
      </c>
      <c r="AK24" s="33">
        <v>1</v>
      </c>
      <c r="AL24" s="33">
        <v>28</v>
      </c>
      <c r="AM24" s="33">
        <v>29</v>
      </c>
      <c r="AN24" s="33">
        <v>3</v>
      </c>
      <c r="AO24" s="33">
        <v>10</v>
      </c>
      <c r="AP24" s="33">
        <v>1</v>
      </c>
      <c r="AQ24" s="33">
        <v>1</v>
      </c>
      <c r="AR24" s="33">
        <v>0</v>
      </c>
      <c r="AS24" s="33">
        <v>1</v>
      </c>
      <c r="AT24" s="33">
        <v>13</v>
      </c>
      <c r="AU24" s="33">
        <v>0</v>
      </c>
      <c r="AV24" s="33">
        <v>0</v>
      </c>
      <c r="AW24" s="33">
        <v>0</v>
      </c>
      <c r="AX24" s="33">
        <v>15</v>
      </c>
      <c r="AY24" s="33">
        <v>2</v>
      </c>
      <c r="AZ24" s="33">
        <v>0</v>
      </c>
      <c r="BA24" s="33">
        <v>0</v>
      </c>
      <c r="BB24" s="33">
        <v>1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1</v>
      </c>
      <c r="BM24" s="33">
        <v>0</v>
      </c>
      <c r="BN24" s="33">
        <v>0</v>
      </c>
      <c r="BO24" s="33">
        <v>0</v>
      </c>
      <c r="BP24" s="33">
        <v>0</v>
      </c>
      <c r="BQ24" s="33">
        <v>0</v>
      </c>
      <c r="BR24" s="33">
        <v>0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>
        <v>0</v>
      </c>
      <c r="CD24" s="33">
        <v>0</v>
      </c>
      <c r="CE24" s="33">
        <v>0</v>
      </c>
      <c r="CF24" s="33">
        <v>0</v>
      </c>
      <c r="CG24" s="33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0</v>
      </c>
      <c r="CV24" s="33">
        <v>0</v>
      </c>
      <c r="CW24" s="33">
        <v>0</v>
      </c>
      <c r="CX24" s="33">
        <v>0</v>
      </c>
      <c r="CY24" s="33">
        <v>0</v>
      </c>
      <c r="CZ24" s="33">
        <v>0</v>
      </c>
      <c r="DA24" s="33">
        <v>0</v>
      </c>
      <c r="DB24" s="33">
        <v>0</v>
      </c>
      <c r="DC24" s="33">
        <v>0</v>
      </c>
      <c r="DD24" s="33">
        <v>0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</v>
      </c>
      <c r="DN24" s="33">
        <v>0</v>
      </c>
      <c r="DO24" s="33">
        <v>0</v>
      </c>
      <c r="DP24" s="35">
        <f t="shared" si="2"/>
        <v>0</v>
      </c>
      <c r="DQ24" s="11">
        <f t="shared" si="0"/>
        <v>0</v>
      </c>
      <c r="DR24" s="36">
        <f t="shared" si="3"/>
        <v>0</v>
      </c>
      <c r="DT24" s="24">
        <v>0</v>
      </c>
      <c r="DV24" s="4">
        <v>0</v>
      </c>
      <c r="DW24" s="4">
        <v>5</v>
      </c>
      <c r="DX24" s="4">
        <v>5</v>
      </c>
      <c r="DY24" s="4"/>
      <c r="DZ24" s="4">
        <v>29</v>
      </c>
      <c r="EA24" s="4">
        <v>29</v>
      </c>
      <c r="EB24" s="4">
        <v>0</v>
      </c>
      <c r="EC24" s="4">
        <v>25</v>
      </c>
      <c r="ED24" s="4">
        <v>25</v>
      </c>
      <c r="EE24" s="27">
        <v>0</v>
      </c>
      <c r="EF24" s="4">
        <v>10</v>
      </c>
      <c r="EG24" s="4">
        <v>2</v>
      </c>
      <c r="EH24" s="4">
        <v>0</v>
      </c>
      <c r="EI24" s="33">
        <v>0</v>
      </c>
      <c r="EJ24" s="33">
        <v>0</v>
      </c>
      <c r="EK24" s="33">
        <v>25</v>
      </c>
      <c r="EL24" s="33">
        <v>50</v>
      </c>
      <c r="EM24" s="33">
        <v>0</v>
      </c>
      <c r="EN24" s="33">
        <v>9</v>
      </c>
      <c r="EO24" s="33">
        <v>35</v>
      </c>
      <c r="EP24" s="33">
        <v>0</v>
      </c>
      <c r="EQ24" s="33">
        <v>0</v>
      </c>
      <c r="ER24" s="33">
        <v>4</v>
      </c>
      <c r="ES24" s="12">
        <f t="shared" si="4"/>
        <v>14</v>
      </c>
      <c r="ET24" s="12">
        <f t="shared" si="6"/>
        <v>-14</v>
      </c>
      <c r="EU24" s="12">
        <f t="shared" si="5"/>
        <v>42</v>
      </c>
      <c r="EV24" s="25"/>
      <c r="EW24" s="25">
        <f>DT24/32</f>
        <v>0</v>
      </c>
    </row>
    <row r="25" spans="1:153" x14ac:dyDescent="0.25">
      <c r="A25" s="4" t="s">
        <v>997</v>
      </c>
      <c r="B25" s="47">
        <v>18</v>
      </c>
      <c r="C25" s="5" t="s">
        <v>248</v>
      </c>
      <c r="D25" s="6" t="s">
        <v>233</v>
      </c>
      <c r="E25" s="6">
        <v>1</v>
      </c>
      <c r="F25" s="6" t="s">
        <v>58</v>
      </c>
      <c r="G25" s="6">
        <v>20</v>
      </c>
      <c r="H25" s="6" t="s">
        <v>59</v>
      </c>
      <c r="I25" s="40" t="s">
        <v>234</v>
      </c>
      <c r="J25" s="40" t="s">
        <v>63</v>
      </c>
      <c r="K25" s="31" t="s">
        <v>243</v>
      </c>
      <c r="L25" s="58">
        <v>0</v>
      </c>
      <c r="M25" s="4"/>
      <c r="N25" s="4"/>
      <c r="O25" s="4"/>
      <c r="P25" s="4"/>
      <c r="Q25" s="4"/>
      <c r="R25" s="4"/>
      <c r="S25" s="4"/>
      <c r="T25" s="4">
        <v>1</v>
      </c>
      <c r="U25" s="4"/>
      <c r="V25" s="4"/>
      <c r="W25" s="12">
        <v>0</v>
      </c>
      <c r="X25" s="12">
        <v>0</v>
      </c>
      <c r="Y25" s="6"/>
      <c r="Z25" s="6">
        <v>0</v>
      </c>
      <c r="AA25" s="6">
        <v>5</v>
      </c>
      <c r="AB25" s="6">
        <v>7</v>
      </c>
      <c r="AC25" s="6">
        <v>0</v>
      </c>
      <c r="AD25" s="6"/>
      <c r="AE25" s="6">
        <v>1</v>
      </c>
      <c r="AF25" s="6">
        <v>0</v>
      </c>
      <c r="AG25" s="33">
        <v>0</v>
      </c>
      <c r="AH25" s="33">
        <v>0</v>
      </c>
      <c r="AI25" s="33">
        <v>0</v>
      </c>
      <c r="AJ25" s="33">
        <v>0</v>
      </c>
      <c r="AK25" s="33">
        <v>0</v>
      </c>
      <c r="AL25" s="33">
        <v>0</v>
      </c>
      <c r="AM25" s="33">
        <v>0</v>
      </c>
      <c r="AN25" s="33">
        <v>0</v>
      </c>
      <c r="AO25" s="33">
        <v>0</v>
      </c>
      <c r="AP25" s="33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>
        <v>0</v>
      </c>
      <c r="AX25" s="33">
        <v>0</v>
      </c>
      <c r="AY25" s="33">
        <v>0</v>
      </c>
      <c r="AZ25" s="33">
        <v>0</v>
      </c>
      <c r="BA25" s="33">
        <v>0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>
        <v>0</v>
      </c>
      <c r="BN25" s="33">
        <v>0</v>
      </c>
      <c r="BO25" s="33">
        <v>0</v>
      </c>
      <c r="BP25" s="33">
        <v>0</v>
      </c>
      <c r="BQ25" s="33">
        <v>0</v>
      </c>
      <c r="BR25" s="33">
        <v>0</v>
      </c>
      <c r="BS25" s="33">
        <v>0</v>
      </c>
      <c r="BT25" s="33">
        <v>0</v>
      </c>
      <c r="BU25" s="33">
        <v>0</v>
      </c>
      <c r="BV25" s="33">
        <v>0</v>
      </c>
      <c r="BW25" s="33">
        <v>0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>
        <v>0</v>
      </c>
      <c r="CD25" s="33">
        <v>0</v>
      </c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>
        <v>0</v>
      </c>
      <c r="CT25" s="33">
        <v>0</v>
      </c>
      <c r="CU25" s="33">
        <v>0</v>
      </c>
      <c r="CV25" s="33">
        <v>0</v>
      </c>
      <c r="CW25" s="33">
        <v>0</v>
      </c>
      <c r="CX25" s="33">
        <v>0</v>
      </c>
      <c r="CY25" s="33">
        <v>0</v>
      </c>
      <c r="CZ25" s="33">
        <v>0</v>
      </c>
      <c r="DA25" s="33">
        <v>0</v>
      </c>
      <c r="DB25" s="33">
        <v>0</v>
      </c>
      <c r="DC25" s="33">
        <v>0</v>
      </c>
      <c r="DD25" s="33">
        <v>0</v>
      </c>
      <c r="DE25" s="33">
        <v>0</v>
      </c>
      <c r="DF25" s="33">
        <v>0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</v>
      </c>
      <c r="DN25" s="33">
        <v>0</v>
      </c>
      <c r="DO25" s="33">
        <v>0</v>
      </c>
      <c r="DP25" s="35">
        <f t="shared" si="2"/>
        <v>0</v>
      </c>
      <c r="DQ25" s="11">
        <f t="shared" si="0"/>
        <v>0</v>
      </c>
      <c r="DR25" s="36">
        <f t="shared" si="3"/>
        <v>0</v>
      </c>
      <c r="DT25" s="24">
        <v>0</v>
      </c>
      <c r="DV25" s="4">
        <v>0</v>
      </c>
      <c r="DW25" s="4">
        <v>12</v>
      </c>
      <c r="DX25" s="4">
        <v>12</v>
      </c>
      <c r="DY25" s="4"/>
      <c r="DZ25" s="4">
        <v>0</v>
      </c>
      <c r="EA25" s="4"/>
      <c r="EB25" s="4">
        <v>0</v>
      </c>
      <c r="EC25" s="4">
        <v>5</v>
      </c>
      <c r="ED25" s="4">
        <v>7</v>
      </c>
      <c r="EE25" s="4">
        <v>0</v>
      </c>
      <c r="EF25" s="4">
        <v>0</v>
      </c>
      <c r="EG25" s="4"/>
      <c r="EH25" s="4">
        <v>0</v>
      </c>
      <c r="EI25" s="33">
        <v>0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>
        <v>0</v>
      </c>
      <c r="ES25" s="12">
        <f t="shared" si="4"/>
        <v>0</v>
      </c>
      <c r="ET25" s="12">
        <f t="shared" si="6"/>
        <v>0</v>
      </c>
      <c r="EU25" s="12">
        <f t="shared" si="5"/>
        <v>0</v>
      </c>
      <c r="EV25" s="25"/>
      <c r="EW25" s="25">
        <f>DT25/32</f>
        <v>0</v>
      </c>
    </row>
    <row r="26" spans="1:153" x14ac:dyDescent="0.25">
      <c r="A26" s="4" t="s">
        <v>1001</v>
      </c>
      <c r="B26" s="47">
        <v>19</v>
      </c>
      <c r="C26" s="5" t="s">
        <v>86</v>
      </c>
      <c r="D26" s="6" t="s">
        <v>235</v>
      </c>
      <c r="E26" s="6">
        <v>1</v>
      </c>
      <c r="F26" s="6" t="s">
        <v>58</v>
      </c>
      <c r="G26" s="6">
        <v>20</v>
      </c>
      <c r="H26" s="6" t="s">
        <v>59</v>
      </c>
      <c r="I26" s="31" t="s">
        <v>247</v>
      </c>
      <c r="J26" s="40" t="s">
        <v>63</v>
      </c>
      <c r="K26" s="31" t="s">
        <v>173</v>
      </c>
      <c r="L26" s="58">
        <v>18.800000000000011</v>
      </c>
      <c r="M26" s="4">
        <f>32*4</f>
        <v>128</v>
      </c>
      <c r="N26" s="4"/>
      <c r="O26" s="4"/>
      <c r="P26" s="4"/>
      <c r="Q26" s="4"/>
      <c r="R26" s="4">
        <f>90+100</f>
        <v>190</v>
      </c>
      <c r="S26" s="4">
        <v>5</v>
      </c>
      <c r="T26" s="4">
        <v>1</v>
      </c>
      <c r="U26" s="4">
        <v>2</v>
      </c>
      <c r="V26" s="4">
        <v>11</v>
      </c>
      <c r="W26" s="12">
        <v>30</v>
      </c>
      <c r="X26" s="12">
        <v>10</v>
      </c>
      <c r="Y26" s="6">
        <v>10</v>
      </c>
      <c r="Z26" s="6">
        <v>15</v>
      </c>
      <c r="AA26" s="6">
        <v>0</v>
      </c>
      <c r="AB26" s="6">
        <v>11</v>
      </c>
      <c r="AC26" s="6">
        <v>0</v>
      </c>
      <c r="AD26" s="6"/>
      <c r="AE26" s="6">
        <v>2</v>
      </c>
      <c r="AF26" s="6">
        <v>12</v>
      </c>
      <c r="AG26" s="33">
        <v>0</v>
      </c>
      <c r="AH26" s="33">
        <v>20</v>
      </c>
      <c r="AI26" s="33">
        <v>0</v>
      </c>
      <c r="AJ26" s="33">
        <v>50</v>
      </c>
      <c r="AK26" s="33">
        <v>19</v>
      </c>
      <c r="AL26" s="33">
        <v>14</v>
      </c>
      <c r="AM26" s="33">
        <v>90</v>
      </c>
      <c r="AN26" s="33">
        <v>163</v>
      </c>
      <c r="AO26" s="33">
        <v>6</v>
      </c>
      <c r="AP26" s="33">
        <v>54</v>
      </c>
      <c r="AQ26" s="33">
        <v>10</v>
      </c>
      <c r="AR26" s="33">
        <v>15</v>
      </c>
      <c r="AS26" s="33">
        <v>30</v>
      </c>
      <c r="AT26" s="33">
        <v>38</v>
      </c>
      <c r="AU26" s="33">
        <v>11</v>
      </c>
      <c r="AV26" s="33">
        <v>3</v>
      </c>
      <c r="AW26" s="33">
        <v>26</v>
      </c>
      <c r="AX26" s="33">
        <v>32</v>
      </c>
      <c r="AY26" s="33">
        <v>5</v>
      </c>
      <c r="AZ26" s="33">
        <v>40</v>
      </c>
      <c r="BA26" s="33">
        <v>20</v>
      </c>
      <c r="BB26" s="33">
        <v>20</v>
      </c>
      <c r="BC26" s="33">
        <v>1</v>
      </c>
      <c r="BD26" s="33">
        <v>0</v>
      </c>
      <c r="BE26" s="33">
        <v>31</v>
      </c>
      <c r="BF26" s="33">
        <v>94</v>
      </c>
      <c r="BG26" s="33">
        <v>0</v>
      </c>
      <c r="BH26" s="33">
        <v>32</v>
      </c>
      <c r="BI26" s="33">
        <v>10</v>
      </c>
      <c r="BJ26" s="33">
        <v>6</v>
      </c>
      <c r="BK26" s="33">
        <v>40</v>
      </c>
      <c r="BL26" s="33">
        <v>2</v>
      </c>
      <c r="BM26" s="33">
        <v>0</v>
      </c>
      <c r="BN26" s="33">
        <v>20</v>
      </c>
      <c r="BO26" s="33">
        <v>3</v>
      </c>
      <c r="BP26" s="33">
        <v>30</v>
      </c>
      <c r="BQ26" s="33">
        <v>0</v>
      </c>
      <c r="BR26" s="33">
        <v>0</v>
      </c>
      <c r="BS26" s="33">
        <v>0</v>
      </c>
      <c r="BT26" s="33">
        <v>30</v>
      </c>
      <c r="BU26" s="33">
        <v>50</v>
      </c>
      <c r="BV26" s="33">
        <v>30</v>
      </c>
      <c r="BW26" s="33">
        <v>0</v>
      </c>
      <c r="BX26" s="33">
        <v>0</v>
      </c>
      <c r="BY26" s="33">
        <v>0</v>
      </c>
      <c r="BZ26" s="33">
        <v>20</v>
      </c>
      <c r="CA26" s="33">
        <v>80</v>
      </c>
      <c r="CB26" s="33">
        <v>0</v>
      </c>
      <c r="CC26" s="33">
        <v>0</v>
      </c>
      <c r="CD26" s="33">
        <v>0</v>
      </c>
      <c r="CE26" s="33">
        <v>0</v>
      </c>
      <c r="CF26" s="33">
        <v>0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57</v>
      </c>
      <c r="CN26" s="33">
        <v>0</v>
      </c>
      <c r="CO26" s="33">
        <v>0</v>
      </c>
      <c r="CP26" s="33">
        <v>0</v>
      </c>
      <c r="CQ26" s="33">
        <v>7</v>
      </c>
      <c r="CR26" s="33">
        <v>0</v>
      </c>
      <c r="CS26" s="33">
        <v>39</v>
      </c>
      <c r="CT26" s="33">
        <v>39</v>
      </c>
      <c r="CU26" s="33">
        <v>0</v>
      </c>
      <c r="CV26" s="33">
        <v>1</v>
      </c>
      <c r="CW26" s="33">
        <v>0</v>
      </c>
      <c r="CX26" s="33">
        <v>0</v>
      </c>
      <c r="CY26" s="33">
        <v>0</v>
      </c>
      <c r="CZ26" s="33">
        <v>0</v>
      </c>
      <c r="DA26" s="33">
        <v>40</v>
      </c>
      <c r="DB26" s="33">
        <v>30</v>
      </c>
      <c r="DC26" s="33">
        <v>0</v>
      </c>
      <c r="DD26" s="33">
        <v>2</v>
      </c>
      <c r="DE26" s="33">
        <v>0</v>
      </c>
      <c r="DF26" s="33">
        <v>30</v>
      </c>
      <c r="DG26" s="33">
        <v>0</v>
      </c>
      <c r="DH26" s="33">
        <v>20</v>
      </c>
      <c r="DI26" s="33">
        <v>0</v>
      </c>
      <c r="DJ26" s="33">
        <v>81.2</v>
      </c>
      <c r="DK26" s="33">
        <v>0</v>
      </c>
      <c r="DL26" s="33">
        <v>58</v>
      </c>
      <c r="DM26" s="33">
        <v>10</v>
      </c>
      <c r="DN26" s="33">
        <v>0</v>
      </c>
      <c r="DO26" s="33">
        <v>1</v>
      </c>
      <c r="DP26" s="35">
        <f t="shared" si="2"/>
        <v>21.866666666666664</v>
      </c>
      <c r="DQ26" s="11">
        <f t="shared" si="0"/>
        <v>-65.066666666666663</v>
      </c>
      <c r="DR26" s="36">
        <f>(DP26*4)-DQ26</f>
        <v>152.5333333333333</v>
      </c>
      <c r="DS26" s="1" t="s">
        <v>261</v>
      </c>
      <c r="DT26" s="24">
        <v>0</v>
      </c>
      <c r="DV26" s="4">
        <v>0</v>
      </c>
      <c r="DW26" s="4"/>
      <c r="DX26" s="4">
        <v>21</v>
      </c>
      <c r="DY26" s="4"/>
      <c r="DZ26" s="4">
        <v>278</v>
      </c>
      <c r="EA26" s="4">
        <v>278</v>
      </c>
      <c r="EB26" s="4">
        <v>0</v>
      </c>
      <c r="EC26" s="4">
        <v>0</v>
      </c>
      <c r="ED26" s="4">
        <v>15</v>
      </c>
      <c r="EE26" s="4">
        <v>10</v>
      </c>
      <c r="EF26" s="4">
        <v>0</v>
      </c>
      <c r="EG26" s="4"/>
      <c r="EH26" s="4">
        <v>0</v>
      </c>
      <c r="EI26" s="33">
        <v>0</v>
      </c>
      <c r="EJ26" s="33">
        <v>7</v>
      </c>
      <c r="EK26" s="33">
        <v>0</v>
      </c>
      <c r="EL26" s="33">
        <v>0</v>
      </c>
      <c r="EM26" s="33">
        <v>0</v>
      </c>
      <c r="EN26" s="33">
        <v>10</v>
      </c>
      <c r="EO26" s="33">
        <v>56</v>
      </c>
      <c r="EP26" s="33">
        <v>0</v>
      </c>
      <c r="EQ26" s="33">
        <v>0</v>
      </c>
      <c r="ER26" s="33">
        <v>30</v>
      </c>
      <c r="ES26" s="12">
        <f t="shared" si="4"/>
        <v>13.714285714285714</v>
      </c>
      <c r="ET26" s="12">
        <f t="shared" si="6"/>
        <v>-56.914285714285711</v>
      </c>
      <c r="EU26" s="12">
        <f t="shared" si="5"/>
        <v>84.342857142857142</v>
      </c>
      <c r="EV26" s="25"/>
      <c r="EW26" s="44">
        <f>DT26/32</f>
        <v>0</v>
      </c>
    </row>
    <row r="27" spans="1:153" ht="15" customHeight="1" x14ac:dyDescent="0.25">
      <c r="A27" s="4" t="s">
        <v>996</v>
      </c>
      <c r="B27" s="47">
        <v>20</v>
      </c>
      <c r="C27" s="5" t="s">
        <v>86</v>
      </c>
      <c r="D27" s="6" t="s">
        <v>99</v>
      </c>
      <c r="E27" s="6">
        <v>3</v>
      </c>
      <c r="F27" s="6" t="s">
        <v>58</v>
      </c>
      <c r="G27" s="6">
        <v>6</v>
      </c>
      <c r="H27" s="6" t="s">
        <v>59</v>
      </c>
      <c r="I27" s="40" t="s">
        <v>236</v>
      </c>
      <c r="J27" s="40" t="s">
        <v>60</v>
      </c>
      <c r="K27" s="31" t="s">
        <v>243</v>
      </c>
      <c r="L27" s="58">
        <v>0</v>
      </c>
      <c r="M27" s="4"/>
      <c r="N27" s="4"/>
      <c r="O27" s="4"/>
      <c r="P27" s="4"/>
      <c r="Q27" s="4"/>
      <c r="R27" s="4"/>
      <c r="S27" s="4">
        <v>5</v>
      </c>
      <c r="T27" s="4">
        <v>2</v>
      </c>
      <c r="U27" s="4">
        <v>2</v>
      </c>
      <c r="V27" s="4">
        <v>1</v>
      </c>
      <c r="W27" s="12">
        <v>1</v>
      </c>
      <c r="X27" s="12">
        <v>0</v>
      </c>
      <c r="Y27" s="6">
        <v>2</v>
      </c>
      <c r="Z27" s="6">
        <v>15</v>
      </c>
      <c r="AA27" s="6">
        <v>3</v>
      </c>
      <c r="AB27" s="6">
        <v>3</v>
      </c>
      <c r="AC27" s="6">
        <v>37</v>
      </c>
      <c r="AD27" s="6">
        <v>23</v>
      </c>
      <c r="AE27" s="6">
        <v>7</v>
      </c>
      <c r="AF27" s="6">
        <v>5</v>
      </c>
      <c r="AG27" s="33">
        <v>4</v>
      </c>
      <c r="AH27" s="33">
        <v>0</v>
      </c>
      <c r="AI27" s="33">
        <v>0</v>
      </c>
      <c r="AJ27" s="33">
        <v>1</v>
      </c>
      <c r="AK27" s="33">
        <v>5</v>
      </c>
      <c r="AL27" s="33">
        <v>0</v>
      </c>
      <c r="AM27" s="33">
        <v>1</v>
      </c>
      <c r="AN27" s="33">
        <v>0</v>
      </c>
      <c r="AO27" s="33">
        <v>3</v>
      </c>
      <c r="AP27" s="33">
        <v>2</v>
      </c>
      <c r="AQ27" s="33">
        <v>0</v>
      </c>
      <c r="AR27" s="33">
        <v>0</v>
      </c>
      <c r="AS27" s="33">
        <v>0</v>
      </c>
      <c r="AT27" s="33">
        <v>0</v>
      </c>
      <c r="AU27" s="33">
        <v>1</v>
      </c>
      <c r="AV27" s="33">
        <v>0</v>
      </c>
      <c r="AW27" s="33">
        <v>0</v>
      </c>
      <c r="AX27" s="33">
        <v>0</v>
      </c>
      <c r="AY27" s="33">
        <v>4</v>
      </c>
      <c r="AZ27" s="33">
        <v>0</v>
      </c>
      <c r="BA27" s="33">
        <v>0</v>
      </c>
      <c r="BB27" s="33"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v>0</v>
      </c>
      <c r="BN27" s="33">
        <v>0</v>
      </c>
      <c r="BO27" s="33">
        <v>0</v>
      </c>
      <c r="BP27" s="33">
        <v>0</v>
      </c>
      <c r="BQ27" s="33">
        <v>0</v>
      </c>
      <c r="BR27" s="33">
        <v>0</v>
      </c>
      <c r="BS27" s="33">
        <v>0</v>
      </c>
      <c r="BT27" s="33">
        <v>0</v>
      </c>
      <c r="BU27" s="33">
        <v>0</v>
      </c>
      <c r="BV27" s="33">
        <v>0</v>
      </c>
      <c r="BW27" s="33">
        <v>0</v>
      </c>
      <c r="BX27" s="33">
        <v>0</v>
      </c>
      <c r="BY27" s="33">
        <v>0</v>
      </c>
      <c r="BZ27" s="33">
        <v>0</v>
      </c>
      <c r="CA27" s="33">
        <v>0</v>
      </c>
      <c r="CB27" s="33">
        <v>0</v>
      </c>
      <c r="CC27" s="33">
        <v>0</v>
      </c>
      <c r="CD27" s="33">
        <v>0</v>
      </c>
      <c r="CE27" s="33">
        <v>0</v>
      </c>
      <c r="CF27" s="33">
        <v>0</v>
      </c>
      <c r="CG27" s="33">
        <v>0</v>
      </c>
      <c r="CH27" s="33">
        <v>0</v>
      </c>
      <c r="CI27" s="33">
        <v>1</v>
      </c>
      <c r="CJ27" s="33">
        <v>0</v>
      </c>
      <c r="CK27" s="33">
        <v>0</v>
      </c>
      <c r="CL27" s="33">
        <v>1</v>
      </c>
      <c r="CM27" s="33">
        <v>2</v>
      </c>
      <c r="CN27" s="33">
        <v>0</v>
      </c>
      <c r="CO27" s="33">
        <v>0</v>
      </c>
      <c r="CP27" s="33">
        <v>1</v>
      </c>
      <c r="CQ27" s="33">
        <v>60</v>
      </c>
      <c r="CR27" s="33">
        <v>0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3">
        <v>0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0</v>
      </c>
      <c r="DN27" s="33">
        <v>0</v>
      </c>
      <c r="DO27" s="33">
        <v>0</v>
      </c>
      <c r="DP27" s="35">
        <f t="shared" si="2"/>
        <v>0</v>
      </c>
      <c r="DQ27" s="11">
        <f t="shared" si="0"/>
        <v>0</v>
      </c>
      <c r="DR27" s="36">
        <f t="shared" si="3"/>
        <v>0</v>
      </c>
      <c r="DT27" s="24">
        <v>0</v>
      </c>
      <c r="DV27" s="4">
        <v>0</v>
      </c>
      <c r="DW27" s="4">
        <v>30</v>
      </c>
      <c r="DX27" s="4"/>
      <c r="DY27" s="4"/>
      <c r="DZ27" s="4">
        <v>0</v>
      </c>
      <c r="EA27" s="4"/>
      <c r="EB27" s="4">
        <v>6</v>
      </c>
      <c r="EC27" s="4">
        <v>0</v>
      </c>
      <c r="ED27" s="4">
        <v>53</v>
      </c>
      <c r="EE27" s="4">
        <v>3</v>
      </c>
      <c r="EF27" s="4">
        <v>1</v>
      </c>
      <c r="EG27" s="4">
        <v>1</v>
      </c>
      <c r="EH27" s="4">
        <v>0</v>
      </c>
      <c r="EI27" s="33">
        <v>0</v>
      </c>
      <c r="EJ27" s="33">
        <v>0</v>
      </c>
      <c r="EK27" s="33">
        <v>0</v>
      </c>
      <c r="EL27" s="33">
        <v>0</v>
      </c>
      <c r="EM27" s="33">
        <v>0</v>
      </c>
      <c r="EN27" s="33">
        <v>0</v>
      </c>
      <c r="EO27" s="33">
        <v>0</v>
      </c>
      <c r="EP27" s="33">
        <v>0</v>
      </c>
      <c r="EQ27" s="33">
        <v>0</v>
      </c>
      <c r="ER27" s="33">
        <v>0</v>
      </c>
      <c r="ES27" s="12">
        <f t="shared" si="4"/>
        <v>0</v>
      </c>
      <c r="ET27" s="12">
        <f t="shared" si="6"/>
        <v>0</v>
      </c>
      <c r="EU27" s="12">
        <f t="shared" si="5"/>
        <v>0</v>
      </c>
      <c r="EV27" s="25"/>
      <c r="EW27" s="25">
        <f>DT27/32</f>
        <v>0</v>
      </c>
    </row>
    <row r="28" spans="1:153" x14ac:dyDescent="0.25">
      <c r="A28" s="4" t="s">
        <v>998</v>
      </c>
      <c r="B28" s="47">
        <v>21</v>
      </c>
      <c r="C28" s="5" t="s">
        <v>86</v>
      </c>
      <c r="D28" s="6" t="s">
        <v>237</v>
      </c>
      <c r="E28" s="6">
        <v>1</v>
      </c>
      <c r="F28" s="6" t="s">
        <v>58</v>
      </c>
      <c r="G28" s="6">
        <v>20</v>
      </c>
      <c r="H28" s="6" t="s">
        <v>59</v>
      </c>
      <c r="I28" s="31" t="s">
        <v>238</v>
      </c>
      <c r="J28" s="40" t="s">
        <v>63</v>
      </c>
      <c r="K28" s="31" t="s">
        <v>243</v>
      </c>
      <c r="L28" s="58">
        <v>28</v>
      </c>
      <c r="M28" s="4"/>
      <c r="N28" s="4"/>
      <c r="O28" s="4">
        <f>32</f>
        <v>32</v>
      </c>
      <c r="P28" s="4"/>
      <c r="Q28" s="4"/>
      <c r="R28" s="4"/>
      <c r="S28" s="4"/>
      <c r="T28" s="4">
        <v>6</v>
      </c>
      <c r="U28" s="4">
        <v>1</v>
      </c>
      <c r="V28" s="4">
        <v>10</v>
      </c>
      <c r="W28" s="12">
        <v>11</v>
      </c>
      <c r="X28" s="12">
        <v>4</v>
      </c>
      <c r="Y28" s="6">
        <v>26</v>
      </c>
      <c r="Z28" s="6">
        <v>15</v>
      </c>
      <c r="AA28" s="6">
        <v>16</v>
      </c>
      <c r="AB28" s="6">
        <v>19</v>
      </c>
      <c r="AC28" s="6">
        <v>2</v>
      </c>
      <c r="AD28" s="6">
        <v>14</v>
      </c>
      <c r="AE28" s="6">
        <v>15</v>
      </c>
      <c r="AF28" s="6">
        <v>22</v>
      </c>
      <c r="AG28" s="33">
        <v>27</v>
      </c>
      <c r="AH28" s="33">
        <v>35</v>
      </c>
      <c r="AI28" s="33">
        <v>1.1000000000000001</v>
      </c>
      <c r="AJ28" s="33">
        <v>20</v>
      </c>
      <c r="AK28" s="33">
        <v>36</v>
      </c>
      <c r="AL28" s="33">
        <v>30</v>
      </c>
      <c r="AM28" s="33">
        <v>30</v>
      </c>
      <c r="AN28" s="33">
        <v>18</v>
      </c>
      <c r="AO28" s="33">
        <v>17</v>
      </c>
      <c r="AP28" s="33">
        <v>16</v>
      </c>
      <c r="AQ28" s="33">
        <v>20</v>
      </c>
      <c r="AR28" s="33">
        <v>29</v>
      </c>
      <c r="AS28" s="33">
        <v>11</v>
      </c>
      <c r="AT28" s="33">
        <v>20</v>
      </c>
      <c r="AU28" s="33">
        <v>28</v>
      </c>
      <c r="AV28" s="33">
        <v>35</v>
      </c>
      <c r="AW28" s="33">
        <v>23</v>
      </c>
      <c r="AX28" s="33">
        <v>12</v>
      </c>
      <c r="AY28" s="33">
        <v>15</v>
      </c>
      <c r="AZ28" s="33">
        <v>36</v>
      </c>
      <c r="BA28" s="33">
        <v>61</v>
      </c>
      <c r="BB28" s="33">
        <v>28</v>
      </c>
      <c r="BC28" s="33">
        <v>47</v>
      </c>
      <c r="BD28" s="33">
        <v>11</v>
      </c>
      <c r="BE28" s="33">
        <v>26</v>
      </c>
      <c r="BF28" s="33">
        <v>5</v>
      </c>
      <c r="BG28" s="33">
        <v>22</v>
      </c>
      <c r="BH28" s="33">
        <v>21</v>
      </c>
      <c r="BI28" s="33">
        <v>37</v>
      </c>
      <c r="BJ28" s="33">
        <v>14</v>
      </c>
      <c r="BK28" s="33">
        <v>6</v>
      </c>
      <c r="BL28" s="33">
        <v>10</v>
      </c>
      <c r="BM28" s="33">
        <v>13</v>
      </c>
      <c r="BN28" s="33">
        <v>16</v>
      </c>
      <c r="BO28" s="33">
        <v>19</v>
      </c>
      <c r="BP28" s="33">
        <v>13</v>
      </c>
      <c r="BQ28" s="33">
        <v>0</v>
      </c>
      <c r="BR28" s="33">
        <v>12</v>
      </c>
      <c r="BS28" s="33">
        <v>8</v>
      </c>
      <c r="BT28" s="33">
        <v>16</v>
      </c>
      <c r="BU28" s="33">
        <v>7</v>
      </c>
      <c r="BV28" s="33">
        <v>10</v>
      </c>
      <c r="BW28" s="33">
        <v>8</v>
      </c>
      <c r="BX28" s="33">
        <v>14</v>
      </c>
      <c r="BY28" s="33">
        <v>7</v>
      </c>
      <c r="BZ28" s="33">
        <v>4</v>
      </c>
      <c r="CA28" s="33">
        <v>29</v>
      </c>
      <c r="CB28" s="33">
        <v>1</v>
      </c>
      <c r="CC28" s="33">
        <v>3</v>
      </c>
      <c r="CD28" s="33">
        <v>21</v>
      </c>
      <c r="CE28" s="33">
        <v>6</v>
      </c>
      <c r="CF28" s="33">
        <v>10</v>
      </c>
      <c r="CG28" s="33">
        <v>20</v>
      </c>
      <c r="CH28" s="33">
        <v>23</v>
      </c>
      <c r="CI28" s="33">
        <v>2</v>
      </c>
      <c r="CJ28" s="33">
        <v>4</v>
      </c>
      <c r="CK28" s="33">
        <v>10</v>
      </c>
      <c r="CL28" s="33">
        <v>7</v>
      </c>
      <c r="CM28" s="33">
        <v>3</v>
      </c>
      <c r="CN28" s="33">
        <v>2</v>
      </c>
      <c r="CO28" s="33">
        <v>24</v>
      </c>
      <c r="CP28" s="33">
        <v>38</v>
      </c>
      <c r="CQ28" s="33">
        <v>8</v>
      </c>
      <c r="CR28" s="33">
        <v>16</v>
      </c>
      <c r="CS28" s="33">
        <v>8</v>
      </c>
      <c r="CT28" s="33">
        <v>8</v>
      </c>
      <c r="CU28" s="33">
        <v>7</v>
      </c>
      <c r="CV28" s="33">
        <v>35</v>
      </c>
      <c r="CW28" s="33">
        <v>14</v>
      </c>
      <c r="CX28" s="33">
        <v>7</v>
      </c>
      <c r="CY28" s="33">
        <v>8</v>
      </c>
      <c r="CZ28" s="33">
        <v>4</v>
      </c>
      <c r="DA28" s="33">
        <v>2</v>
      </c>
      <c r="DB28" s="33">
        <v>0</v>
      </c>
      <c r="DC28" s="33">
        <v>11</v>
      </c>
      <c r="DD28" s="33">
        <v>4</v>
      </c>
      <c r="DE28" s="33">
        <v>16</v>
      </c>
      <c r="DF28" s="33">
        <v>1</v>
      </c>
      <c r="DG28" s="33">
        <v>26</v>
      </c>
      <c r="DH28" s="33">
        <v>13</v>
      </c>
      <c r="DI28" s="33">
        <v>7</v>
      </c>
      <c r="DJ28" s="33">
        <v>5</v>
      </c>
      <c r="DK28" s="33">
        <v>23</v>
      </c>
      <c r="DL28" s="33">
        <v>6</v>
      </c>
      <c r="DM28" s="33">
        <v>10</v>
      </c>
      <c r="DN28" s="33">
        <v>1</v>
      </c>
      <c r="DO28" s="33">
        <v>0</v>
      </c>
      <c r="DP28" s="35">
        <f t="shared" si="2"/>
        <v>12.5</v>
      </c>
      <c r="DQ28" s="11">
        <f t="shared" si="0"/>
        <v>47.5</v>
      </c>
      <c r="DR28" s="36">
        <f>(DP28*4)-DQ28</f>
        <v>2.5</v>
      </c>
      <c r="DT28" s="24">
        <f>32</f>
        <v>32</v>
      </c>
      <c r="DU28" s="7" t="s">
        <v>1098</v>
      </c>
      <c r="DV28" s="4">
        <v>11</v>
      </c>
      <c r="DW28" s="4">
        <v>9</v>
      </c>
      <c r="DX28" s="4">
        <v>6</v>
      </c>
      <c r="DY28" s="4">
        <v>38</v>
      </c>
      <c r="DZ28" s="4">
        <v>0</v>
      </c>
      <c r="EA28" s="4">
        <v>53</v>
      </c>
      <c r="EB28" s="4">
        <v>18</v>
      </c>
      <c r="EC28" s="4">
        <v>16</v>
      </c>
      <c r="ED28" s="4">
        <v>11</v>
      </c>
      <c r="EE28" s="4">
        <v>8</v>
      </c>
      <c r="EF28" s="4">
        <v>25</v>
      </c>
      <c r="EG28" s="4">
        <v>13</v>
      </c>
      <c r="EH28" s="4">
        <v>48</v>
      </c>
      <c r="EI28" s="33">
        <v>0</v>
      </c>
      <c r="EJ28" s="33">
        <v>0</v>
      </c>
      <c r="EK28" s="33">
        <v>10</v>
      </c>
      <c r="EL28" s="33">
        <v>22</v>
      </c>
      <c r="EM28" s="33">
        <v>37</v>
      </c>
      <c r="EN28" s="33">
        <v>24</v>
      </c>
      <c r="EO28" s="33">
        <v>44</v>
      </c>
      <c r="EP28" s="33">
        <v>71</v>
      </c>
      <c r="EQ28" s="33">
        <v>2</v>
      </c>
      <c r="ER28" s="33">
        <v>22</v>
      </c>
      <c r="ES28" s="12">
        <f t="shared" si="4"/>
        <v>31.714285714285715</v>
      </c>
      <c r="ET28" s="12">
        <f t="shared" si="6"/>
        <v>28.285714285714285</v>
      </c>
      <c r="EU28" s="12">
        <f t="shared" si="5"/>
        <v>35.142857142857146</v>
      </c>
      <c r="EV28" s="25"/>
      <c r="EW28" s="44">
        <f>DT28/32</f>
        <v>1</v>
      </c>
    </row>
    <row r="29" spans="1:153" x14ac:dyDescent="0.25">
      <c r="A29" s="4" t="s">
        <v>1001</v>
      </c>
      <c r="B29" s="47">
        <v>22</v>
      </c>
      <c r="C29" s="5" t="s">
        <v>86</v>
      </c>
      <c r="D29" s="6" t="s">
        <v>235</v>
      </c>
      <c r="E29" s="6">
        <v>1</v>
      </c>
      <c r="F29" s="6" t="s">
        <v>58</v>
      </c>
      <c r="G29" s="6">
        <v>208</v>
      </c>
      <c r="H29" s="6" t="s">
        <v>59</v>
      </c>
      <c r="I29" s="31" t="s">
        <v>250</v>
      </c>
      <c r="J29" s="31" t="s">
        <v>62</v>
      </c>
      <c r="K29" s="49" t="s">
        <v>243</v>
      </c>
      <c r="L29" s="58">
        <v>0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12">
        <v>2</v>
      </c>
      <c r="X29" s="12">
        <v>1</v>
      </c>
      <c r="Y29" s="6"/>
      <c r="Z29" s="6">
        <v>0</v>
      </c>
      <c r="AA29" s="6">
        <v>0</v>
      </c>
      <c r="AB29" s="6">
        <v>0</v>
      </c>
      <c r="AC29" s="6">
        <v>5</v>
      </c>
      <c r="AD29" s="6"/>
      <c r="AE29" s="6">
        <v>15</v>
      </c>
      <c r="AF29" s="6">
        <v>0</v>
      </c>
      <c r="AG29" s="33">
        <v>0</v>
      </c>
      <c r="AH29" s="33">
        <v>0</v>
      </c>
      <c r="AI29" s="33">
        <v>0</v>
      </c>
      <c r="AJ29" s="33">
        <v>0</v>
      </c>
      <c r="AK29" s="33">
        <v>0</v>
      </c>
      <c r="AL29" s="33">
        <v>0</v>
      </c>
      <c r="AM29" s="33">
        <v>0</v>
      </c>
      <c r="AN29" s="33">
        <v>0</v>
      </c>
      <c r="AO29" s="33">
        <v>0</v>
      </c>
      <c r="AP29" s="33">
        <v>0</v>
      </c>
      <c r="AQ29" s="33">
        <v>0</v>
      </c>
      <c r="AR29" s="33">
        <v>30</v>
      </c>
      <c r="AS29" s="33">
        <v>0</v>
      </c>
      <c r="AT29" s="33">
        <v>0</v>
      </c>
      <c r="AU29" s="33">
        <v>0</v>
      </c>
      <c r="AV29" s="33">
        <v>50</v>
      </c>
      <c r="AW29" s="33">
        <v>55</v>
      </c>
      <c r="AX29" s="33">
        <v>1</v>
      </c>
      <c r="AY29" s="33">
        <v>0</v>
      </c>
      <c r="AZ29" s="33">
        <v>0</v>
      </c>
      <c r="BA29" s="33">
        <v>0</v>
      </c>
      <c r="BB29" s="33"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v>5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v>11</v>
      </c>
      <c r="BN29" s="33">
        <v>1</v>
      </c>
      <c r="BO29" s="33">
        <v>0</v>
      </c>
      <c r="BP29" s="33">
        <v>0</v>
      </c>
      <c r="BQ29" s="33">
        <v>0</v>
      </c>
      <c r="BR29" s="33">
        <v>0</v>
      </c>
      <c r="BS29" s="33">
        <v>0</v>
      </c>
      <c r="BT29" s="33">
        <v>0</v>
      </c>
      <c r="BU29" s="33">
        <v>0</v>
      </c>
      <c r="BV29" s="33">
        <v>10</v>
      </c>
      <c r="BW29" s="33">
        <v>0</v>
      </c>
      <c r="BX29" s="33">
        <v>3</v>
      </c>
      <c r="BY29" s="33">
        <v>0</v>
      </c>
      <c r="BZ29" s="33">
        <v>4</v>
      </c>
      <c r="CA29" s="33">
        <v>3</v>
      </c>
      <c r="CB29" s="33">
        <v>0</v>
      </c>
      <c r="CC29" s="33">
        <v>0</v>
      </c>
      <c r="CD29" s="33">
        <v>0</v>
      </c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0</v>
      </c>
      <c r="CV29" s="33">
        <v>0</v>
      </c>
      <c r="CW29" s="33">
        <v>0</v>
      </c>
      <c r="CX29" s="33">
        <v>0</v>
      </c>
      <c r="CY29" s="33">
        <v>0</v>
      </c>
      <c r="CZ29" s="33">
        <v>0</v>
      </c>
      <c r="DA29" s="33">
        <v>0</v>
      </c>
      <c r="DB29" s="33">
        <v>0</v>
      </c>
      <c r="DC29" s="33">
        <v>0</v>
      </c>
      <c r="DD29" s="33">
        <v>0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5">
        <f t="shared" si="2"/>
        <v>0</v>
      </c>
      <c r="DQ29" s="11">
        <f t="shared" si="0"/>
        <v>0</v>
      </c>
      <c r="DR29" s="36">
        <f t="shared" si="3"/>
        <v>0</v>
      </c>
      <c r="DT29" s="24">
        <v>0</v>
      </c>
      <c r="DV29" s="4"/>
      <c r="DW29" s="4"/>
      <c r="DX29" s="4"/>
      <c r="DY29" s="4"/>
      <c r="DZ29" s="4">
        <v>0</v>
      </c>
      <c r="EA29" s="4"/>
      <c r="EB29" s="4">
        <v>20</v>
      </c>
      <c r="EC29" s="4">
        <v>0</v>
      </c>
      <c r="ED29" s="4">
        <v>0</v>
      </c>
      <c r="EE29" s="4">
        <v>0</v>
      </c>
      <c r="EF29" s="4">
        <v>0</v>
      </c>
      <c r="EG29" s="4"/>
      <c r="EH29" s="4">
        <v>0</v>
      </c>
      <c r="EI29" s="33">
        <v>0</v>
      </c>
      <c r="EJ29" s="33">
        <v>0</v>
      </c>
      <c r="EK29" s="33">
        <v>0</v>
      </c>
      <c r="EL29" s="33">
        <v>0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>
        <v>0</v>
      </c>
      <c r="ES29" s="12">
        <f t="shared" si="4"/>
        <v>0</v>
      </c>
      <c r="ET29" s="12">
        <f t="shared" si="6"/>
        <v>0</v>
      </c>
      <c r="EU29" s="12">
        <f t="shared" si="5"/>
        <v>0</v>
      </c>
      <c r="EV29" s="25"/>
      <c r="EW29" s="25">
        <f>DT29/4</f>
        <v>0</v>
      </c>
    </row>
    <row r="30" spans="1:153" x14ac:dyDescent="0.25">
      <c r="A30" s="4" t="s">
        <v>998</v>
      </c>
      <c r="B30" s="47">
        <v>23</v>
      </c>
      <c r="C30" s="5" t="s">
        <v>268</v>
      </c>
      <c r="D30" s="6" t="s">
        <v>269</v>
      </c>
      <c r="E30" s="6">
        <v>1</v>
      </c>
      <c r="F30" s="6" t="s">
        <v>58</v>
      </c>
      <c r="G30" s="6">
        <v>208</v>
      </c>
      <c r="H30" s="6" t="s">
        <v>59</v>
      </c>
      <c r="I30" s="31">
        <v>5301000287</v>
      </c>
      <c r="J30" s="31" t="s">
        <v>62</v>
      </c>
      <c r="K30" s="49" t="s">
        <v>243</v>
      </c>
      <c r="L30" s="58">
        <v>1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12"/>
      <c r="X30" s="12"/>
      <c r="Y30" s="6"/>
      <c r="Z30" s="6"/>
      <c r="AA30" s="6"/>
      <c r="AB30" s="6"/>
      <c r="AC30" s="6"/>
      <c r="AD30" s="6"/>
      <c r="AE30" s="6">
        <v>0</v>
      </c>
      <c r="AF30" s="6">
        <v>0</v>
      </c>
      <c r="AG30" s="33">
        <v>0</v>
      </c>
      <c r="AH30" s="33">
        <v>0</v>
      </c>
      <c r="AI30" s="33">
        <v>0</v>
      </c>
      <c r="AJ30" s="33">
        <v>0</v>
      </c>
      <c r="AK30" s="33">
        <v>0</v>
      </c>
      <c r="AL30" s="33">
        <v>0</v>
      </c>
      <c r="AM30" s="33">
        <v>0</v>
      </c>
      <c r="AN30" s="33">
        <v>0</v>
      </c>
      <c r="AO30" s="33">
        <v>0</v>
      </c>
      <c r="AP30" s="33">
        <v>0</v>
      </c>
      <c r="AQ30" s="33">
        <v>0</v>
      </c>
      <c r="AR30" s="33">
        <v>2</v>
      </c>
      <c r="AS30" s="33">
        <v>0</v>
      </c>
      <c r="AT30" s="33">
        <v>2</v>
      </c>
      <c r="AU30" s="33">
        <v>0</v>
      </c>
      <c r="AV30" s="33">
        <v>0</v>
      </c>
      <c r="AW30" s="33">
        <v>0</v>
      </c>
      <c r="AX30" s="33">
        <v>0</v>
      </c>
      <c r="AY30" s="33">
        <v>0</v>
      </c>
      <c r="AZ30" s="33">
        <v>0</v>
      </c>
      <c r="BA30" s="33">
        <v>0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>
        <v>0</v>
      </c>
      <c r="BN30" s="33">
        <v>0</v>
      </c>
      <c r="BO30" s="33">
        <v>0</v>
      </c>
      <c r="BP30" s="33">
        <v>0</v>
      </c>
      <c r="BQ30" s="33">
        <v>0</v>
      </c>
      <c r="BR30" s="33">
        <v>0</v>
      </c>
      <c r="BS30" s="33">
        <v>0</v>
      </c>
      <c r="BT30" s="33">
        <v>0</v>
      </c>
      <c r="BU30" s="33">
        <v>0</v>
      </c>
      <c r="BV30" s="33">
        <v>0</v>
      </c>
      <c r="BW30" s="33">
        <v>0</v>
      </c>
      <c r="BX30" s="33">
        <v>0</v>
      </c>
      <c r="BY30" s="33">
        <v>0</v>
      </c>
      <c r="BZ30" s="33">
        <v>0</v>
      </c>
      <c r="CA30" s="33">
        <v>0</v>
      </c>
      <c r="CB30" s="33">
        <v>0</v>
      </c>
      <c r="CC30" s="33">
        <v>0</v>
      </c>
      <c r="CD30" s="33">
        <v>0</v>
      </c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>
        <v>0</v>
      </c>
      <c r="CT30" s="33">
        <v>0</v>
      </c>
      <c r="CU30" s="33">
        <v>0</v>
      </c>
      <c r="CV30" s="33">
        <v>0</v>
      </c>
      <c r="CW30" s="33">
        <v>0</v>
      </c>
      <c r="CX30" s="33">
        <v>0</v>
      </c>
      <c r="CY30" s="33">
        <v>0</v>
      </c>
      <c r="CZ30" s="33">
        <v>0</v>
      </c>
      <c r="DA30" s="33">
        <v>2</v>
      </c>
      <c r="DB30" s="33">
        <v>0</v>
      </c>
      <c r="DC30" s="33">
        <v>0</v>
      </c>
      <c r="DD30" s="33">
        <v>0</v>
      </c>
      <c r="DE30" s="33">
        <v>0</v>
      </c>
      <c r="DF30" s="33">
        <v>0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5">
        <f t="shared" si="2"/>
        <v>0</v>
      </c>
      <c r="DQ30" s="11">
        <f t="shared" si="0"/>
        <v>1</v>
      </c>
      <c r="DR30" s="36">
        <f t="shared" si="3"/>
        <v>-1</v>
      </c>
      <c r="DT30" s="24">
        <v>0</v>
      </c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>
        <v>0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>
        <v>0</v>
      </c>
      <c r="ES30" s="12">
        <f t="shared" si="4"/>
        <v>0</v>
      </c>
      <c r="ET30" s="12">
        <f t="shared" si="6"/>
        <v>1</v>
      </c>
      <c r="EU30" s="12">
        <f t="shared" si="5"/>
        <v>-1</v>
      </c>
      <c r="EV30" s="25"/>
      <c r="EW30" s="25">
        <f>DT30/4</f>
        <v>0</v>
      </c>
    </row>
    <row r="31" spans="1:153" x14ac:dyDescent="0.25">
      <c r="A31" s="4" t="s">
        <v>997</v>
      </c>
      <c r="B31" s="47">
        <v>24</v>
      </c>
      <c r="C31" s="41" t="s">
        <v>86</v>
      </c>
      <c r="D31" s="6" t="s">
        <v>165</v>
      </c>
      <c r="E31" s="6">
        <v>1</v>
      </c>
      <c r="F31" s="6" t="s">
        <v>58</v>
      </c>
      <c r="G31" s="6">
        <v>208</v>
      </c>
      <c r="H31" s="31" t="s">
        <v>59</v>
      </c>
      <c r="I31" s="31" t="s">
        <v>286</v>
      </c>
      <c r="J31" s="6" t="s">
        <v>62</v>
      </c>
      <c r="K31" s="49" t="s">
        <v>243</v>
      </c>
      <c r="L31" s="58">
        <v>1</v>
      </c>
      <c r="M31" s="43"/>
      <c r="N31" s="43"/>
      <c r="O31" s="43"/>
      <c r="P31" s="43"/>
      <c r="Q31" s="4"/>
      <c r="R31" s="43"/>
      <c r="S31" s="4"/>
      <c r="T31" s="4"/>
      <c r="U31" s="4"/>
      <c r="V31" s="4"/>
      <c r="W31" s="4"/>
      <c r="X31" s="4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33">
        <v>0</v>
      </c>
      <c r="AS31" s="33">
        <v>0</v>
      </c>
      <c r="AT31" s="33">
        <v>0</v>
      </c>
      <c r="AU31" s="33">
        <v>0</v>
      </c>
      <c r="AV31" s="33">
        <v>0</v>
      </c>
      <c r="AW31" s="33">
        <v>0</v>
      </c>
      <c r="AX31" s="33">
        <v>0</v>
      </c>
      <c r="AY31" s="33">
        <v>0</v>
      </c>
      <c r="AZ31" s="33">
        <v>0</v>
      </c>
      <c r="BA31" s="33">
        <v>0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6</v>
      </c>
      <c r="BH31" s="33">
        <v>4</v>
      </c>
      <c r="BI31" s="33">
        <v>0</v>
      </c>
      <c r="BJ31" s="33">
        <v>0</v>
      </c>
      <c r="BK31" s="33">
        <v>0</v>
      </c>
      <c r="BL31" s="33">
        <v>0</v>
      </c>
      <c r="BM31" s="33">
        <v>6</v>
      </c>
      <c r="BN31" s="33">
        <v>0</v>
      </c>
      <c r="BO31" s="33">
        <v>0</v>
      </c>
      <c r="BP31" s="33">
        <v>0</v>
      </c>
      <c r="BQ31" s="33">
        <v>0</v>
      </c>
      <c r="BR31" s="33">
        <v>0</v>
      </c>
      <c r="BS31" s="33">
        <v>0</v>
      </c>
      <c r="BT31" s="33">
        <v>0</v>
      </c>
      <c r="BU31" s="33">
        <v>4</v>
      </c>
      <c r="BV31" s="33">
        <v>1</v>
      </c>
      <c r="BW31" s="33">
        <v>0</v>
      </c>
      <c r="BX31" s="33">
        <v>0</v>
      </c>
      <c r="BY31" s="33">
        <v>0</v>
      </c>
      <c r="BZ31" s="33">
        <v>0</v>
      </c>
      <c r="CA31" s="33">
        <v>0</v>
      </c>
      <c r="CB31" s="33">
        <v>0</v>
      </c>
      <c r="CC31" s="33">
        <v>0</v>
      </c>
      <c r="CD31" s="33">
        <v>0</v>
      </c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3">
        <v>0</v>
      </c>
      <c r="CU31" s="33">
        <v>0</v>
      </c>
      <c r="CV31" s="33">
        <v>0</v>
      </c>
      <c r="CW31" s="33">
        <v>0</v>
      </c>
      <c r="CX31" s="33">
        <v>0</v>
      </c>
      <c r="CY31" s="33">
        <v>0</v>
      </c>
      <c r="CZ31" s="33">
        <v>0</v>
      </c>
      <c r="DA31" s="33">
        <v>0</v>
      </c>
      <c r="DB31" s="33">
        <v>0</v>
      </c>
      <c r="DC31" s="33">
        <v>0</v>
      </c>
      <c r="DD31" s="33">
        <v>0</v>
      </c>
      <c r="DE31" s="33">
        <v>0</v>
      </c>
      <c r="DF31" s="33">
        <v>0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5">
        <f t="shared" si="2"/>
        <v>0</v>
      </c>
      <c r="DQ31" s="11">
        <f t="shared" si="0"/>
        <v>1</v>
      </c>
      <c r="DR31" s="36">
        <f t="shared" si="3"/>
        <v>-1</v>
      </c>
      <c r="DT31" s="24">
        <v>0</v>
      </c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>
        <v>0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>
        <v>0</v>
      </c>
      <c r="ES31" s="12">
        <f t="shared" si="4"/>
        <v>0</v>
      </c>
      <c r="ET31" s="12">
        <f t="shared" si="6"/>
        <v>1</v>
      </c>
      <c r="EU31" s="12">
        <f t="shared" si="5"/>
        <v>-1</v>
      </c>
      <c r="EV31" s="30"/>
      <c r="EW31" s="25">
        <f>DT31/4</f>
        <v>0</v>
      </c>
    </row>
    <row r="32" spans="1:153" x14ac:dyDescent="0.25">
      <c r="A32" s="4" t="s">
        <v>1000</v>
      </c>
      <c r="B32" s="47">
        <v>25</v>
      </c>
      <c r="C32" s="41" t="s">
        <v>86</v>
      </c>
      <c r="D32" s="6" t="s">
        <v>893</v>
      </c>
      <c r="E32" s="6">
        <v>1</v>
      </c>
      <c r="F32" s="40" t="s">
        <v>58</v>
      </c>
      <c r="G32" s="42">
        <v>18</v>
      </c>
      <c r="H32" s="40" t="s">
        <v>59</v>
      </c>
      <c r="I32" s="46" t="s">
        <v>892</v>
      </c>
      <c r="J32" s="40" t="s">
        <v>63</v>
      </c>
      <c r="K32" s="49" t="s">
        <v>243</v>
      </c>
      <c r="L32" s="58">
        <v>17.777777777777771</v>
      </c>
      <c r="M32" s="27"/>
      <c r="N32" s="43"/>
      <c r="O32" s="27"/>
      <c r="P32" s="43"/>
      <c r="Q32" s="43"/>
      <c r="R32" s="43">
        <f>50+30</f>
        <v>80</v>
      </c>
      <c r="S32" s="4"/>
      <c r="T32" s="4"/>
      <c r="U32" s="4"/>
      <c r="V32" s="4"/>
      <c r="W32" s="4"/>
      <c r="X32" s="4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33">
        <v>0</v>
      </c>
      <c r="AP32" s="33">
        <v>0</v>
      </c>
      <c r="AQ32" s="33">
        <v>0</v>
      </c>
      <c r="AR32" s="33">
        <v>0</v>
      </c>
      <c r="AS32" s="33">
        <v>0</v>
      </c>
      <c r="AT32" s="33">
        <v>0</v>
      </c>
      <c r="AU32" s="33">
        <v>0</v>
      </c>
      <c r="AV32" s="33">
        <v>0</v>
      </c>
      <c r="AW32" s="33">
        <v>0</v>
      </c>
      <c r="AX32" s="33">
        <v>0</v>
      </c>
      <c r="AY32" s="33">
        <v>0</v>
      </c>
      <c r="AZ32" s="33">
        <v>0</v>
      </c>
      <c r="BA32" s="33">
        <v>0</v>
      </c>
      <c r="BB32" s="33">
        <v>3</v>
      </c>
      <c r="BC32" s="33">
        <v>0</v>
      </c>
      <c r="BD32" s="33">
        <v>2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10</v>
      </c>
      <c r="BK32" s="33">
        <v>0</v>
      </c>
      <c r="BL32" s="33">
        <v>6</v>
      </c>
      <c r="BM32" s="33">
        <v>2</v>
      </c>
      <c r="BN32" s="33">
        <v>12</v>
      </c>
      <c r="BO32" s="33">
        <v>2</v>
      </c>
      <c r="BP32" s="33">
        <v>6</v>
      </c>
      <c r="BQ32" s="33">
        <v>0</v>
      </c>
      <c r="BR32" s="33">
        <v>4</v>
      </c>
      <c r="BS32" s="33">
        <v>1</v>
      </c>
      <c r="BT32" s="33">
        <v>2</v>
      </c>
      <c r="BU32" s="33">
        <v>2</v>
      </c>
      <c r="BV32" s="33">
        <v>0</v>
      </c>
      <c r="BW32" s="33">
        <v>2</v>
      </c>
      <c r="BX32" s="33">
        <v>3</v>
      </c>
      <c r="BY32" s="33">
        <v>1</v>
      </c>
      <c r="BZ32" s="33">
        <v>1</v>
      </c>
      <c r="CA32" s="33">
        <v>1</v>
      </c>
      <c r="CB32" s="33">
        <v>1</v>
      </c>
      <c r="CC32" s="33">
        <v>3</v>
      </c>
      <c r="CD32" s="33">
        <v>0</v>
      </c>
      <c r="CE32" s="33">
        <v>0</v>
      </c>
      <c r="CF32" s="33">
        <v>0</v>
      </c>
      <c r="CG32" s="33">
        <v>0</v>
      </c>
      <c r="CH32" s="33">
        <v>0</v>
      </c>
      <c r="CI32" s="33">
        <v>1</v>
      </c>
      <c r="CJ32" s="33">
        <v>0</v>
      </c>
      <c r="CK32" s="33">
        <v>0</v>
      </c>
      <c r="CL32" s="33">
        <v>0</v>
      </c>
      <c r="CM32" s="33">
        <v>0</v>
      </c>
      <c r="CN32" s="33">
        <v>14</v>
      </c>
      <c r="CO32" s="33">
        <v>0</v>
      </c>
      <c r="CP32" s="33">
        <v>1</v>
      </c>
      <c r="CQ32" s="33">
        <v>0</v>
      </c>
      <c r="CR32" s="33">
        <v>0</v>
      </c>
      <c r="CS32" s="33">
        <v>0</v>
      </c>
      <c r="CT32" s="33">
        <v>0</v>
      </c>
      <c r="CU32" s="33">
        <v>0</v>
      </c>
      <c r="CV32" s="33">
        <v>0</v>
      </c>
      <c r="CW32" s="33">
        <v>0</v>
      </c>
      <c r="CX32" s="33">
        <v>5</v>
      </c>
      <c r="CY32" s="33">
        <v>4</v>
      </c>
      <c r="CZ32" s="33">
        <v>12</v>
      </c>
      <c r="DA32" s="33">
        <v>17</v>
      </c>
      <c r="DB32" s="33">
        <v>10</v>
      </c>
      <c r="DC32" s="33">
        <v>2</v>
      </c>
      <c r="DD32" s="33">
        <v>0</v>
      </c>
      <c r="DE32" s="33">
        <v>0</v>
      </c>
      <c r="DF32" s="33">
        <v>33</v>
      </c>
      <c r="DG32" s="33">
        <v>15</v>
      </c>
      <c r="DH32" s="33">
        <v>7.2222222222222223</v>
      </c>
      <c r="DI32" s="33">
        <v>13</v>
      </c>
      <c r="DJ32" s="33">
        <v>14</v>
      </c>
      <c r="DK32" s="33">
        <v>6</v>
      </c>
      <c r="DL32" s="33">
        <v>70</v>
      </c>
      <c r="DM32" s="33">
        <v>20</v>
      </c>
      <c r="DN32" s="33">
        <v>37</v>
      </c>
      <c r="DO32" s="33">
        <v>17</v>
      </c>
      <c r="DP32" s="35">
        <f t="shared" si="2"/>
        <v>14.703703703703704</v>
      </c>
      <c r="DQ32" s="11">
        <f t="shared" si="0"/>
        <v>-76.925925925925938</v>
      </c>
      <c r="DR32" s="36">
        <f t="shared" si="3"/>
        <v>106.33333333333334</v>
      </c>
      <c r="DT32" s="24">
        <f>32*4</f>
        <v>128</v>
      </c>
      <c r="ES32" s="12" t="e">
        <f t="shared" ref="ES32" si="7">AVERAGE(EL32:ER32)</f>
        <v>#DIV/0!</v>
      </c>
      <c r="ET32" s="12" t="e">
        <f t="shared" si="6"/>
        <v>#DIV/0!</v>
      </c>
      <c r="EU32" s="12" t="e">
        <f t="shared" ref="EU32" si="8">(ES32*2)-ET32</f>
        <v>#DIV/0!</v>
      </c>
      <c r="EW32" s="25">
        <f>DT32/36</f>
        <v>3.5555555555555554</v>
      </c>
    </row>
    <row r="33" spans="1:153" ht="25.5" x14ac:dyDescent="0.25">
      <c r="A33" s="4" t="s">
        <v>998</v>
      </c>
      <c r="B33" s="50">
        <v>26</v>
      </c>
      <c r="C33" s="41" t="s">
        <v>86</v>
      </c>
      <c r="D33" s="51" t="s">
        <v>1092</v>
      </c>
      <c r="E33" s="50">
        <v>1</v>
      </c>
      <c r="F33" s="50" t="s">
        <v>58</v>
      </c>
      <c r="G33" s="42">
        <v>208</v>
      </c>
      <c r="H33" s="50" t="s">
        <v>59</v>
      </c>
      <c r="I33" s="50" t="s">
        <v>707</v>
      </c>
      <c r="J33" s="50" t="s">
        <v>62</v>
      </c>
      <c r="K33" s="55" t="s">
        <v>173</v>
      </c>
      <c r="L33" s="58">
        <v>27</v>
      </c>
      <c r="M33" s="43">
        <f>20</f>
        <v>20</v>
      </c>
      <c r="N33" s="43"/>
      <c r="O33" s="43">
        <f>40</f>
        <v>40</v>
      </c>
      <c r="P33" s="43"/>
      <c r="Q33" s="43">
        <v>60</v>
      </c>
      <c r="R33" s="43"/>
      <c r="S33" s="4"/>
      <c r="T33" s="4"/>
      <c r="U33" s="4"/>
      <c r="V33" s="4"/>
      <c r="W33" s="4"/>
      <c r="X33" s="4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33">
        <v>0</v>
      </c>
      <c r="AP33" s="33">
        <v>0</v>
      </c>
      <c r="AQ33" s="33">
        <v>0</v>
      </c>
      <c r="AR33" s="33">
        <v>0</v>
      </c>
      <c r="AS33" s="33">
        <v>0</v>
      </c>
      <c r="AT33" s="33">
        <v>0</v>
      </c>
      <c r="AU33" s="33">
        <v>0</v>
      </c>
      <c r="AV33" s="33">
        <v>0</v>
      </c>
      <c r="AW33" s="33">
        <v>0</v>
      </c>
      <c r="AX33" s="33">
        <v>0</v>
      </c>
      <c r="AY33" s="33">
        <v>0</v>
      </c>
      <c r="AZ33" s="33">
        <v>0</v>
      </c>
      <c r="BA33" s="33">
        <v>0</v>
      </c>
      <c r="BB33" s="33">
        <v>0</v>
      </c>
      <c r="BC33" s="33">
        <v>0</v>
      </c>
      <c r="BD33" s="33">
        <v>0</v>
      </c>
      <c r="BE33" s="33">
        <v>0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0</v>
      </c>
      <c r="BL33" s="33">
        <v>0</v>
      </c>
      <c r="BM33" s="33">
        <v>0</v>
      </c>
      <c r="BN33" s="33">
        <v>0</v>
      </c>
      <c r="BO33" s="33">
        <v>0</v>
      </c>
      <c r="BP33" s="33">
        <v>0</v>
      </c>
      <c r="BQ33" s="33">
        <v>0</v>
      </c>
      <c r="BR33" s="33">
        <v>0</v>
      </c>
      <c r="BS33" s="33">
        <v>0</v>
      </c>
      <c r="BT33" s="33">
        <v>0</v>
      </c>
      <c r="BU33" s="33">
        <v>0</v>
      </c>
      <c r="BV33" s="33">
        <v>0</v>
      </c>
      <c r="BW33" s="33">
        <v>0</v>
      </c>
      <c r="BX33" s="33">
        <v>0</v>
      </c>
      <c r="BY33" s="33">
        <v>0</v>
      </c>
      <c r="BZ33" s="33">
        <v>0</v>
      </c>
      <c r="CA33" s="33">
        <v>0</v>
      </c>
      <c r="CB33" s="33">
        <v>0</v>
      </c>
      <c r="CC33" s="33">
        <v>0</v>
      </c>
      <c r="CD33" s="33">
        <v>0</v>
      </c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22</v>
      </c>
      <c r="CP33" s="33">
        <v>26</v>
      </c>
      <c r="CQ33" s="33">
        <v>7</v>
      </c>
      <c r="CR33" s="33">
        <v>18</v>
      </c>
      <c r="CS33" s="33">
        <v>12</v>
      </c>
      <c r="CT33" s="33">
        <v>12</v>
      </c>
      <c r="CU33" s="33">
        <v>36</v>
      </c>
      <c r="CV33" s="33">
        <v>23</v>
      </c>
      <c r="CW33" s="33">
        <v>11</v>
      </c>
      <c r="CX33" s="33">
        <v>22</v>
      </c>
      <c r="CY33" s="33">
        <v>9</v>
      </c>
      <c r="CZ33" s="33">
        <v>19</v>
      </c>
      <c r="DA33" s="33">
        <v>12</v>
      </c>
      <c r="DB33" s="33">
        <v>13</v>
      </c>
      <c r="DC33" s="33">
        <v>28</v>
      </c>
      <c r="DD33" s="33">
        <v>19</v>
      </c>
      <c r="DE33" s="33">
        <v>16</v>
      </c>
      <c r="DF33" s="33">
        <v>18</v>
      </c>
      <c r="DG33" s="33">
        <v>19</v>
      </c>
      <c r="DH33" s="33">
        <v>14</v>
      </c>
      <c r="DI33" s="33">
        <v>15</v>
      </c>
      <c r="DJ33" s="33">
        <v>10</v>
      </c>
      <c r="DK33" s="33">
        <v>24</v>
      </c>
      <c r="DL33" s="33">
        <v>5</v>
      </c>
      <c r="DM33" s="33">
        <v>5</v>
      </c>
      <c r="DN33" s="33">
        <v>18</v>
      </c>
      <c r="DO33" s="33">
        <v>2</v>
      </c>
      <c r="DP33" s="35">
        <f t="shared" si="2"/>
        <v>16.666666666666668</v>
      </c>
      <c r="DQ33" s="11">
        <f t="shared" si="0"/>
        <v>10.333333333333329</v>
      </c>
      <c r="DR33" s="36">
        <f t="shared" si="3"/>
        <v>23.000000000000007</v>
      </c>
      <c r="DT33" s="52">
        <v>40</v>
      </c>
      <c r="EW33" s="7">
        <f>DT33/4</f>
        <v>10</v>
      </c>
    </row>
    <row r="39" spans="1:153" x14ac:dyDescent="0.25">
      <c r="H39" s="20"/>
    </row>
  </sheetData>
  <autoFilter ref="A7:EW33"/>
  <mergeCells count="148">
    <mergeCell ref="BS6:BS7"/>
    <mergeCell ref="BT6:BT7"/>
    <mergeCell ref="BN6:BN7"/>
    <mergeCell ref="BM6:BM7"/>
    <mergeCell ref="BY6:BY7"/>
    <mergeCell ref="BU6:BU7"/>
    <mergeCell ref="CC6:CC7"/>
    <mergeCell ref="CD6:CD7"/>
    <mergeCell ref="AE6:AE7"/>
    <mergeCell ref="AF6:AF7"/>
    <mergeCell ref="AX6:AX7"/>
    <mergeCell ref="BQ6:BQ7"/>
    <mergeCell ref="P6:P7"/>
    <mergeCell ref="Q6:Q7"/>
    <mergeCell ref="AP6:AP7"/>
    <mergeCell ref="AQ6:AQ7"/>
    <mergeCell ref="AR6:AR7"/>
    <mergeCell ref="AS6:AS7"/>
    <mergeCell ref="AU6:AU7"/>
    <mergeCell ref="BC6:BC7"/>
    <mergeCell ref="BD6:BD7"/>
    <mergeCell ref="AV6:AV7"/>
    <mergeCell ref="AW6:AW7"/>
    <mergeCell ref="AG6:AG7"/>
    <mergeCell ref="DC6:DC7"/>
    <mergeCell ref="EI6:EI7"/>
    <mergeCell ref="DX6:DX7"/>
    <mergeCell ref="EH6:EH7"/>
    <mergeCell ref="DY6:DY7"/>
    <mergeCell ref="DZ6:DZ7"/>
    <mergeCell ref="CQ6:CQ7"/>
    <mergeCell ref="CR6:CR7"/>
    <mergeCell ref="CO6:CO7"/>
    <mergeCell ref="DI6:DI7"/>
    <mergeCell ref="DJ6:DJ7"/>
    <mergeCell ref="DK6:DK7"/>
    <mergeCell ref="DL6:DL7"/>
    <mergeCell ref="DM6:DM7"/>
    <mergeCell ref="DN6:DN7"/>
    <mergeCell ref="DO6:DO7"/>
    <mergeCell ref="EU6:EU7"/>
    <mergeCell ref="EJ6:EJ7"/>
    <mergeCell ref="EK6:EK7"/>
    <mergeCell ref="EL6:EL7"/>
    <mergeCell ref="EM6:EM7"/>
    <mergeCell ref="EN6:EN7"/>
    <mergeCell ref="EO6:EO7"/>
    <mergeCell ref="EP6:EP7"/>
    <mergeCell ref="EQ6:EQ7"/>
    <mergeCell ref="ER6:ER7"/>
    <mergeCell ref="ES6:ES7"/>
    <mergeCell ref="ET6:ET7"/>
    <mergeCell ref="CE6:CE7"/>
    <mergeCell ref="CF6:CF7"/>
    <mergeCell ref="EA6:EA7"/>
    <mergeCell ref="EF6:EF7"/>
    <mergeCell ref="CJ6:CJ7"/>
    <mergeCell ref="CK6:CK7"/>
    <mergeCell ref="DT6:DT7"/>
    <mergeCell ref="DP6:DP7"/>
    <mergeCell ref="DQ6:DQ7"/>
    <mergeCell ref="DR6:DR7"/>
    <mergeCell ref="EB6:EB7"/>
    <mergeCell ref="EC6:EC7"/>
    <mergeCell ref="ED6:ED7"/>
    <mergeCell ref="EE6:EE7"/>
    <mergeCell ref="CL6:CL7"/>
    <mergeCell ref="CM6:CM7"/>
    <mergeCell ref="DW6:DW7"/>
    <mergeCell ref="DV6:DV7"/>
    <mergeCell ref="CX6:CX7"/>
    <mergeCell ref="CU6:CU7"/>
    <mergeCell ref="CV6:CV7"/>
    <mergeCell ref="DG6:DG7"/>
    <mergeCell ref="DB6:DB7"/>
    <mergeCell ref="DH6:DH7"/>
    <mergeCell ref="DV5:EI5"/>
    <mergeCell ref="BK6:BK7"/>
    <mergeCell ref="BV6:BV7"/>
    <mergeCell ref="BW6:BW7"/>
    <mergeCell ref="CN6:CN7"/>
    <mergeCell ref="BE6:BE7"/>
    <mergeCell ref="BF6:BF7"/>
    <mergeCell ref="BG6:BG7"/>
    <mergeCell ref="BX6:BX7"/>
    <mergeCell ref="BZ6:BZ7"/>
    <mergeCell ref="BL6:BL7"/>
    <mergeCell ref="BR6:BR7"/>
    <mergeCell ref="BO6:BO7"/>
    <mergeCell ref="BP6:BP7"/>
    <mergeCell ref="CA6:CA7"/>
    <mergeCell ref="CB6:CB7"/>
    <mergeCell ref="CW6:CW7"/>
    <mergeCell ref="EG6:EG7"/>
    <mergeCell ref="CS6:CS7"/>
    <mergeCell ref="CT6:CT7"/>
    <mergeCell ref="CP6:CP7"/>
    <mergeCell ref="CY6:CY7"/>
    <mergeCell ref="CZ6:CZ7"/>
    <mergeCell ref="DA6:DA7"/>
    <mergeCell ref="B6:B7"/>
    <mergeCell ref="C6:C7"/>
    <mergeCell ref="CG6:CG7"/>
    <mergeCell ref="CH6:CH7"/>
    <mergeCell ref="CI6:CI7"/>
    <mergeCell ref="J6:J7"/>
    <mergeCell ref="K6:K7"/>
    <mergeCell ref="L6:L7"/>
    <mergeCell ref="S5:DP5"/>
    <mergeCell ref="BA6:BA7"/>
    <mergeCell ref="BB6:BB7"/>
    <mergeCell ref="M6:M7"/>
    <mergeCell ref="AT6:AT7"/>
    <mergeCell ref="AA6:AA7"/>
    <mergeCell ref="N6:N7"/>
    <mergeCell ref="O6:O7"/>
    <mergeCell ref="AC6:AC7"/>
    <mergeCell ref="AD6:AD7"/>
    <mergeCell ref="AM6:AM7"/>
    <mergeCell ref="AB6:AB7"/>
    <mergeCell ref="AN6:AN7"/>
    <mergeCell ref="AO6:AO7"/>
    <mergeCell ref="AH6:AH7"/>
    <mergeCell ref="AI6:AI7"/>
    <mergeCell ref="D6:D7"/>
    <mergeCell ref="I6:I7"/>
    <mergeCell ref="Y6:Y7"/>
    <mergeCell ref="Z6:Z7"/>
    <mergeCell ref="DE6:DE7"/>
    <mergeCell ref="DF6:DF7"/>
    <mergeCell ref="DD6:DD7"/>
    <mergeCell ref="A6:A7"/>
    <mergeCell ref="E6:H6"/>
    <mergeCell ref="BH6:BH7"/>
    <mergeCell ref="BI6:BI7"/>
    <mergeCell ref="BJ6:BJ7"/>
    <mergeCell ref="AY6:AY7"/>
    <mergeCell ref="AZ6:AZ7"/>
    <mergeCell ref="T6:T7"/>
    <mergeCell ref="U6:U7"/>
    <mergeCell ref="V6:V7"/>
    <mergeCell ref="W6:W7"/>
    <mergeCell ref="X6:X7"/>
    <mergeCell ref="R6:R7"/>
    <mergeCell ref="S6:S7"/>
    <mergeCell ref="AJ6:AJ7"/>
    <mergeCell ref="AK6:AK7"/>
    <mergeCell ref="AL6:AL7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6"/>
  <sheetViews>
    <sheetView workbookViewId="0">
      <selection activeCell="I7" sqref="I7"/>
    </sheetView>
  </sheetViews>
  <sheetFormatPr defaultRowHeight="15" x14ac:dyDescent="0.25"/>
  <sheetData>
    <row r="1" spans="1:10" x14ac:dyDescent="0.25">
      <c r="A1" t="s">
        <v>292</v>
      </c>
      <c r="B1">
        <v>0</v>
      </c>
      <c r="C1" t="s">
        <v>292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</row>
    <row r="2" spans="1:10" x14ac:dyDescent="0.25">
      <c r="A2" t="s">
        <v>294</v>
      </c>
      <c r="B2">
        <v>2</v>
      </c>
      <c r="C2" t="s">
        <v>294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315</v>
      </c>
      <c r="B3">
        <v>3</v>
      </c>
      <c r="C3" t="s">
        <v>315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326</v>
      </c>
      <c r="B4">
        <v>2</v>
      </c>
      <c r="C4" t="s">
        <v>326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331</v>
      </c>
      <c r="B5">
        <v>0</v>
      </c>
      <c r="C5" t="s">
        <v>331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367</v>
      </c>
      <c r="B6">
        <v>0</v>
      </c>
      <c r="C6" t="s">
        <v>367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382</v>
      </c>
      <c r="B7">
        <v>2</v>
      </c>
      <c r="C7" t="s">
        <v>382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435</v>
      </c>
      <c r="B8">
        <v>6</v>
      </c>
      <c r="C8" t="s">
        <v>435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528</v>
      </c>
      <c r="B9">
        <v>4</v>
      </c>
      <c r="C9" t="s">
        <v>528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533</v>
      </c>
      <c r="B10">
        <v>0</v>
      </c>
      <c r="C10" t="s">
        <v>533</v>
      </c>
      <c r="D10">
        <v>0</v>
      </c>
      <c r="F10" t="s">
        <v>289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550</v>
      </c>
      <c r="B11">
        <v>0</v>
      </c>
      <c r="C11" t="s">
        <v>550</v>
      </c>
      <c r="D11">
        <v>0</v>
      </c>
      <c r="F11" t="s">
        <v>290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651</v>
      </c>
      <c r="B12">
        <v>11</v>
      </c>
      <c r="C12" t="s">
        <v>651</v>
      </c>
      <c r="D12">
        <v>0</v>
      </c>
      <c r="F12" t="s">
        <v>291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652</v>
      </c>
      <c r="B13">
        <v>2</v>
      </c>
      <c r="C13" t="s">
        <v>652</v>
      </c>
      <c r="D13">
        <v>0</v>
      </c>
      <c r="F13" t="s">
        <v>292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654</v>
      </c>
      <c r="B14">
        <v>6</v>
      </c>
      <c r="C14" t="s">
        <v>654</v>
      </c>
      <c r="D14">
        <v>0</v>
      </c>
      <c r="F14" t="s">
        <v>293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655</v>
      </c>
      <c r="B15">
        <v>6</v>
      </c>
      <c r="C15" t="s">
        <v>655</v>
      </c>
      <c r="D15">
        <v>0</v>
      </c>
      <c r="F15" t="s">
        <v>294</v>
      </c>
      <c r="G15">
        <v>0</v>
      </c>
      <c r="H15">
        <v>0</v>
      </c>
      <c r="I15">
        <v>0</v>
      </c>
      <c r="J15">
        <v>2</v>
      </c>
    </row>
    <row r="16" spans="1:10" x14ac:dyDescent="0.25">
      <c r="A16" t="s">
        <v>659</v>
      </c>
      <c r="B16">
        <v>5</v>
      </c>
      <c r="C16" t="s">
        <v>659</v>
      </c>
      <c r="D16">
        <v>0</v>
      </c>
      <c r="F16" t="s">
        <v>295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667</v>
      </c>
      <c r="B17">
        <v>0</v>
      </c>
      <c r="C17" t="s">
        <v>667</v>
      </c>
      <c r="D17">
        <v>0</v>
      </c>
      <c r="F17" t="s">
        <v>296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26560163</v>
      </c>
      <c r="B18">
        <v>0</v>
      </c>
      <c r="C18">
        <v>26560163</v>
      </c>
      <c r="D18">
        <v>0</v>
      </c>
      <c r="F18" t="s">
        <v>297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691782</v>
      </c>
      <c r="B19">
        <v>1.100000000000001</v>
      </c>
      <c r="C19">
        <v>691782</v>
      </c>
      <c r="D19">
        <v>1.100000000000001</v>
      </c>
      <c r="F19" t="s">
        <v>298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692250</v>
      </c>
      <c r="B20">
        <v>3</v>
      </c>
      <c r="C20">
        <v>692250</v>
      </c>
      <c r="D20">
        <v>0</v>
      </c>
      <c r="F20" t="s">
        <v>299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692332</v>
      </c>
      <c r="B21">
        <v>31.180000000000007</v>
      </c>
      <c r="C21">
        <v>692332</v>
      </c>
      <c r="D21">
        <v>28.180000000000007</v>
      </c>
      <c r="F21">
        <v>256535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692334</v>
      </c>
      <c r="B22">
        <v>4</v>
      </c>
      <c r="C22">
        <v>692334</v>
      </c>
      <c r="D22">
        <v>0</v>
      </c>
      <c r="F22" t="s">
        <v>300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692178</v>
      </c>
      <c r="B23">
        <v>0</v>
      </c>
      <c r="C23">
        <v>692178</v>
      </c>
      <c r="D23">
        <v>0</v>
      </c>
      <c r="F23" t="s">
        <v>301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692027</v>
      </c>
      <c r="B24">
        <v>3.7800000000000011</v>
      </c>
      <c r="C24">
        <v>692027</v>
      </c>
      <c r="D24">
        <v>0.78000000000000114</v>
      </c>
      <c r="F24" t="s">
        <v>302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692026</v>
      </c>
      <c r="B25">
        <v>6.0000000000000036</v>
      </c>
      <c r="C25">
        <v>692026</v>
      </c>
      <c r="D25">
        <v>5.0000000000000036</v>
      </c>
      <c r="F25" t="s">
        <v>303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692079</v>
      </c>
      <c r="B26">
        <v>48</v>
      </c>
      <c r="C26">
        <v>692079</v>
      </c>
      <c r="D26">
        <v>40</v>
      </c>
      <c r="F26" t="s">
        <v>304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692077</v>
      </c>
      <c r="B27">
        <v>8</v>
      </c>
      <c r="C27">
        <v>692077</v>
      </c>
      <c r="D27">
        <v>4</v>
      </c>
      <c r="F27" t="s">
        <v>305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692030</v>
      </c>
      <c r="B28">
        <v>1.2800000000000011</v>
      </c>
      <c r="C28">
        <v>692030</v>
      </c>
      <c r="D28">
        <v>0.28000000000000114</v>
      </c>
      <c r="F28" t="s">
        <v>306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686033</v>
      </c>
      <c r="B29">
        <v>75</v>
      </c>
      <c r="C29">
        <v>686033</v>
      </c>
      <c r="D29">
        <v>47</v>
      </c>
      <c r="F29" t="s">
        <v>307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686032</v>
      </c>
      <c r="B30">
        <v>399</v>
      </c>
      <c r="C30">
        <v>686032</v>
      </c>
      <c r="D30">
        <v>322</v>
      </c>
      <c r="F30" t="s">
        <v>308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690814</v>
      </c>
      <c r="B31">
        <v>0</v>
      </c>
      <c r="C31">
        <v>690814</v>
      </c>
      <c r="D31">
        <v>0</v>
      </c>
      <c r="F31" t="s">
        <v>309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691848</v>
      </c>
      <c r="B32">
        <v>1</v>
      </c>
      <c r="C32">
        <v>691848</v>
      </c>
      <c r="D32">
        <v>0</v>
      </c>
      <c r="F32" t="s">
        <v>310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691911</v>
      </c>
      <c r="B33">
        <v>10</v>
      </c>
      <c r="C33">
        <v>691911</v>
      </c>
      <c r="D33">
        <v>0</v>
      </c>
      <c r="F33" t="s">
        <v>311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>
        <v>691781</v>
      </c>
      <c r="B34">
        <v>19</v>
      </c>
      <c r="C34">
        <v>691781</v>
      </c>
      <c r="D34">
        <v>0</v>
      </c>
      <c r="F34" t="s">
        <v>312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100</v>
      </c>
      <c r="B35">
        <v>573.05000000000018</v>
      </c>
      <c r="C35" t="s">
        <v>100</v>
      </c>
      <c r="D35">
        <v>5.0000000000181899E-2</v>
      </c>
      <c r="F35" t="s">
        <v>313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101</v>
      </c>
      <c r="B36">
        <v>59</v>
      </c>
      <c r="C36" t="s">
        <v>101</v>
      </c>
      <c r="D36">
        <v>40</v>
      </c>
      <c r="F36" t="s">
        <v>314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238</v>
      </c>
      <c r="B37">
        <v>22</v>
      </c>
      <c r="C37" t="s">
        <v>238</v>
      </c>
      <c r="D37">
        <v>7</v>
      </c>
      <c r="F37" t="s">
        <v>315</v>
      </c>
      <c r="G37">
        <v>0</v>
      </c>
      <c r="H37">
        <v>0</v>
      </c>
      <c r="I37">
        <v>0</v>
      </c>
      <c r="J37">
        <v>3</v>
      </c>
    </row>
    <row r="38" spans="1:10" x14ac:dyDescent="0.25">
      <c r="A38" t="s">
        <v>98</v>
      </c>
      <c r="B38">
        <v>1.9807700000000068</v>
      </c>
      <c r="C38" t="s">
        <v>98</v>
      </c>
      <c r="D38">
        <v>17.480770000000007</v>
      </c>
      <c r="F38" t="s">
        <v>316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163</v>
      </c>
      <c r="B39">
        <v>74</v>
      </c>
      <c r="C39" t="s">
        <v>163</v>
      </c>
      <c r="D39">
        <v>50</v>
      </c>
      <c r="F39" t="s">
        <v>317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229</v>
      </c>
      <c r="B40">
        <v>1</v>
      </c>
      <c r="C40" t="s">
        <v>229</v>
      </c>
      <c r="D40">
        <v>1</v>
      </c>
      <c r="F40" t="s">
        <v>318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247</v>
      </c>
      <c r="B41">
        <v>69.8</v>
      </c>
      <c r="C41" t="s">
        <v>247</v>
      </c>
      <c r="D41">
        <v>0.80000000000001137</v>
      </c>
      <c r="F41" t="s">
        <v>319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250</v>
      </c>
      <c r="B42">
        <v>0</v>
      </c>
      <c r="C42" t="s">
        <v>250</v>
      </c>
      <c r="D42">
        <v>0</v>
      </c>
      <c r="F42" t="s">
        <v>320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90</v>
      </c>
      <c r="B43">
        <v>2.5000000000090949E-2</v>
      </c>
      <c r="C43" t="s">
        <v>90</v>
      </c>
      <c r="D43">
        <v>2.5000000000090949E-2</v>
      </c>
      <c r="F43" t="s">
        <v>321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92</v>
      </c>
      <c r="B44">
        <v>6.7999999999999972</v>
      </c>
      <c r="C44" t="s">
        <v>92</v>
      </c>
      <c r="D44">
        <v>16.800000000000011</v>
      </c>
      <c r="F44" t="s">
        <v>322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94</v>
      </c>
      <c r="B45">
        <v>16</v>
      </c>
      <c r="C45" t="s">
        <v>94</v>
      </c>
      <c r="D45">
        <v>14</v>
      </c>
      <c r="F45" t="s">
        <v>323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 t="s">
        <v>103</v>
      </c>
      <c r="B46">
        <v>14.777777777777771</v>
      </c>
      <c r="C46" t="s">
        <v>103</v>
      </c>
      <c r="D46">
        <v>0.77777777777777146</v>
      </c>
      <c r="F46" t="s">
        <v>324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692070</v>
      </c>
      <c r="B47">
        <v>1</v>
      </c>
      <c r="C47">
        <v>692070</v>
      </c>
      <c r="D47">
        <v>1</v>
      </c>
      <c r="F47" t="s">
        <v>325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692053</v>
      </c>
      <c r="B48">
        <v>729.03888888888832</v>
      </c>
      <c r="C48">
        <v>692053</v>
      </c>
      <c r="D48">
        <v>224.03888888888832</v>
      </c>
      <c r="F48" t="s">
        <v>326</v>
      </c>
      <c r="G48">
        <v>0</v>
      </c>
      <c r="H48">
        <v>0</v>
      </c>
      <c r="I48">
        <v>0</v>
      </c>
      <c r="J48">
        <v>2</v>
      </c>
    </row>
    <row r="49" spans="1:10" x14ac:dyDescent="0.25">
      <c r="A49">
        <v>692052</v>
      </c>
      <c r="B49">
        <v>33</v>
      </c>
      <c r="C49">
        <v>692052</v>
      </c>
      <c r="D49">
        <v>1</v>
      </c>
      <c r="F49" t="s">
        <v>327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692172</v>
      </c>
      <c r="B50">
        <v>0</v>
      </c>
      <c r="C50">
        <v>692172</v>
      </c>
      <c r="D50">
        <v>0</v>
      </c>
      <c r="F50" t="s">
        <v>328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692090</v>
      </c>
      <c r="B51">
        <v>0</v>
      </c>
      <c r="C51">
        <v>692090</v>
      </c>
      <c r="D51">
        <v>0</v>
      </c>
      <c r="F51" t="s">
        <v>329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>
        <v>692335</v>
      </c>
      <c r="B52">
        <v>79</v>
      </c>
      <c r="C52">
        <v>692335</v>
      </c>
      <c r="D52">
        <v>12</v>
      </c>
      <c r="F52" t="s">
        <v>330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231</v>
      </c>
      <c r="B53">
        <v>0</v>
      </c>
      <c r="C53" t="s">
        <v>231</v>
      </c>
      <c r="D53">
        <v>0</v>
      </c>
      <c r="F53" t="s">
        <v>331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166</v>
      </c>
      <c r="B54">
        <v>58</v>
      </c>
      <c r="C54" t="s">
        <v>166</v>
      </c>
      <c r="D54">
        <v>58</v>
      </c>
      <c r="F54" t="s">
        <v>332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 t="s">
        <v>96</v>
      </c>
      <c r="B55">
        <v>0</v>
      </c>
      <c r="C55" t="s">
        <v>96</v>
      </c>
      <c r="D55">
        <v>0</v>
      </c>
      <c r="F55" t="s">
        <v>333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685850</v>
      </c>
      <c r="B56">
        <v>3</v>
      </c>
      <c r="C56">
        <v>685850</v>
      </c>
      <c r="D56">
        <v>0</v>
      </c>
      <c r="F56" t="s">
        <v>334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692054</v>
      </c>
      <c r="B57">
        <v>391</v>
      </c>
      <c r="C57">
        <v>692054</v>
      </c>
      <c r="D57">
        <v>20</v>
      </c>
      <c r="F57" t="s">
        <v>335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692082</v>
      </c>
      <c r="B58">
        <v>0</v>
      </c>
      <c r="C58">
        <v>692082</v>
      </c>
      <c r="D58">
        <v>0</v>
      </c>
      <c r="F58" t="s">
        <v>336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724027</v>
      </c>
      <c r="B59">
        <v>0</v>
      </c>
      <c r="C59">
        <v>724027</v>
      </c>
      <c r="D59">
        <v>0</v>
      </c>
      <c r="F59" t="s">
        <v>337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793317</v>
      </c>
      <c r="B60">
        <v>36</v>
      </c>
      <c r="C60">
        <v>793317</v>
      </c>
      <c r="D60">
        <v>0</v>
      </c>
      <c r="F60" t="s">
        <v>338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692247</v>
      </c>
      <c r="B61">
        <v>3478</v>
      </c>
      <c r="C61">
        <v>692247</v>
      </c>
      <c r="D61">
        <v>22</v>
      </c>
      <c r="F61" t="s">
        <v>339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732728</v>
      </c>
      <c r="B62">
        <v>6</v>
      </c>
      <c r="C62">
        <v>732728</v>
      </c>
      <c r="D62">
        <v>0</v>
      </c>
      <c r="F62" t="s">
        <v>340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692249</v>
      </c>
      <c r="B63">
        <v>6653</v>
      </c>
      <c r="C63">
        <v>692249</v>
      </c>
      <c r="D63">
        <v>1</v>
      </c>
      <c r="F63" t="s">
        <v>341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772588</v>
      </c>
      <c r="B64">
        <v>0</v>
      </c>
      <c r="C64">
        <v>772588</v>
      </c>
      <c r="D64">
        <v>0</v>
      </c>
      <c r="F64" t="s">
        <v>342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724026</v>
      </c>
      <c r="B65">
        <v>85</v>
      </c>
      <c r="C65">
        <v>724026</v>
      </c>
      <c r="D65">
        <v>0</v>
      </c>
      <c r="F65" t="s">
        <v>343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691970</v>
      </c>
      <c r="B66">
        <v>175</v>
      </c>
      <c r="C66">
        <v>691970</v>
      </c>
      <c r="D66">
        <v>0</v>
      </c>
      <c r="F66" t="s">
        <v>344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691870</v>
      </c>
      <c r="B67">
        <v>310</v>
      </c>
      <c r="C67">
        <v>691870</v>
      </c>
      <c r="D67">
        <v>301</v>
      </c>
      <c r="F67" t="s">
        <v>345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692051</v>
      </c>
      <c r="B68">
        <v>248</v>
      </c>
      <c r="C68">
        <v>692051</v>
      </c>
      <c r="D68">
        <v>238</v>
      </c>
      <c r="F68" t="s">
        <v>346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692128</v>
      </c>
      <c r="B69">
        <v>190</v>
      </c>
      <c r="C69">
        <v>692128</v>
      </c>
      <c r="D69">
        <v>146</v>
      </c>
      <c r="F69" t="s">
        <v>347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692171</v>
      </c>
      <c r="B70">
        <v>0</v>
      </c>
      <c r="C70">
        <v>692171</v>
      </c>
      <c r="D70">
        <v>0</v>
      </c>
      <c r="F70" t="s">
        <v>348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789360</v>
      </c>
      <c r="B71">
        <v>1156</v>
      </c>
      <c r="C71">
        <v>789360</v>
      </c>
      <c r="D71">
        <v>748</v>
      </c>
      <c r="F71" t="s">
        <v>349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692180</v>
      </c>
      <c r="B72">
        <v>0</v>
      </c>
      <c r="C72">
        <v>692180</v>
      </c>
      <c r="D72">
        <v>0</v>
      </c>
      <c r="F72" t="s">
        <v>350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686031</v>
      </c>
      <c r="B73">
        <v>233</v>
      </c>
      <c r="C73">
        <v>686031</v>
      </c>
      <c r="D73">
        <v>143</v>
      </c>
      <c r="F73" t="s">
        <v>351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692173</v>
      </c>
      <c r="B74">
        <v>0</v>
      </c>
      <c r="C74">
        <v>692173</v>
      </c>
      <c r="D74">
        <v>0</v>
      </c>
      <c r="F74" t="s">
        <v>352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691918</v>
      </c>
      <c r="B75">
        <v>29</v>
      </c>
      <c r="C75">
        <v>691918</v>
      </c>
      <c r="D75">
        <v>19</v>
      </c>
      <c r="F75" t="s">
        <v>353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807562</v>
      </c>
      <c r="B76">
        <v>16</v>
      </c>
      <c r="C76">
        <v>807562</v>
      </c>
      <c r="D76">
        <v>0</v>
      </c>
      <c r="F76" t="s">
        <v>354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692085</v>
      </c>
      <c r="B77">
        <v>2</v>
      </c>
      <c r="C77">
        <v>692085</v>
      </c>
      <c r="D77">
        <v>2</v>
      </c>
      <c r="F77" t="s">
        <v>355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692100</v>
      </c>
      <c r="B78">
        <v>11</v>
      </c>
      <c r="C78">
        <v>692100</v>
      </c>
      <c r="D78">
        <v>11</v>
      </c>
      <c r="F78" t="s">
        <v>356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>
        <v>692099</v>
      </c>
      <c r="B79">
        <v>6</v>
      </c>
      <c r="C79">
        <v>692099</v>
      </c>
      <c r="D79">
        <v>6</v>
      </c>
      <c r="F79" t="s">
        <v>357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>
        <v>692333</v>
      </c>
      <c r="B80">
        <v>26</v>
      </c>
      <c r="C80">
        <v>692333</v>
      </c>
      <c r="D80">
        <v>0</v>
      </c>
      <c r="F80" t="s">
        <v>358</v>
      </c>
      <c r="G80">
        <v>0</v>
      </c>
      <c r="H80">
        <v>0</v>
      </c>
      <c r="I80">
        <v>0</v>
      </c>
      <c r="J80">
        <v>0</v>
      </c>
    </row>
    <row r="81" spans="1:10" x14ac:dyDescent="0.25">
      <c r="A81" t="s">
        <v>707</v>
      </c>
      <c r="B81">
        <v>34</v>
      </c>
      <c r="C81" t="s">
        <v>707</v>
      </c>
      <c r="D81">
        <v>10</v>
      </c>
      <c r="F81" t="s">
        <v>359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691849</v>
      </c>
      <c r="B82">
        <v>1</v>
      </c>
      <c r="C82">
        <v>691849</v>
      </c>
      <c r="D82">
        <v>1</v>
      </c>
      <c r="F82" t="s">
        <v>360</v>
      </c>
      <c r="G82">
        <v>0</v>
      </c>
      <c r="H82">
        <v>0</v>
      </c>
      <c r="I82">
        <v>0</v>
      </c>
      <c r="J82">
        <v>0</v>
      </c>
    </row>
    <row r="83" spans="1:10" x14ac:dyDescent="0.25">
      <c r="A83" t="s">
        <v>107</v>
      </c>
      <c r="B83">
        <v>171</v>
      </c>
      <c r="C83" t="s">
        <v>107</v>
      </c>
      <c r="D83">
        <v>97</v>
      </c>
      <c r="F83" t="s">
        <v>361</v>
      </c>
      <c r="G83">
        <v>0</v>
      </c>
      <c r="H83">
        <v>0</v>
      </c>
      <c r="I83">
        <v>0</v>
      </c>
      <c r="J83">
        <v>0</v>
      </c>
    </row>
    <row r="84" spans="1:10" x14ac:dyDescent="0.25">
      <c r="A84">
        <v>841092</v>
      </c>
      <c r="B84">
        <v>8</v>
      </c>
      <c r="C84">
        <v>841092</v>
      </c>
      <c r="D84">
        <v>0</v>
      </c>
      <c r="F84" t="s">
        <v>362</v>
      </c>
      <c r="G84">
        <v>0</v>
      </c>
      <c r="H84">
        <v>0</v>
      </c>
      <c r="I84">
        <v>0</v>
      </c>
      <c r="J84">
        <v>0</v>
      </c>
    </row>
    <row r="85" spans="1:10" x14ac:dyDescent="0.25">
      <c r="A85" t="s">
        <v>236</v>
      </c>
      <c r="B85">
        <v>0</v>
      </c>
      <c r="C85" t="s">
        <v>236</v>
      </c>
      <c r="D85">
        <v>0</v>
      </c>
      <c r="F85" t="s">
        <v>363</v>
      </c>
      <c r="G85">
        <v>0</v>
      </c>
      <c r="H85">
        <v>0</v>
      </c>
      <c r="I85">
        <v>0</v>
      </c>
      <c r="J85">
        <v>0</v>
      </c>
    </row>
    <row r="86" spans="1:10" x14ac:dyDescent="0.25">
      <c r="A86">
        <v>804723</v>
      </c>
      <c r="B86">
        <v>0.13333333333332575</v>
      </c>
      <c r="C86">
        <v>804723</v>
      </c>
      <c r="D86">
        <v>-7.5772721430666934E-15</v>
      </c>
      <c r="F86" t="s">
        <v>364</v>
      </c>
      <c r="G86">
        <v>0</v>
      </c>
      <c r="H86">
        <v>0</v>
      </c>
      <c r="I86">
        <v>0</v>
      </c>
      <c r="J86">
        <v>0</v>
      </c>
    </row>
    <row r="87" spans="1:10" x14ac:dyDescent="0.25">
      <c r="A87">
        <v>795005</v>
      </c>
      <c r="B87">
        <v>44</v>
      </c>
      <c r="C87">
        <v>795005</v>
      </c>
      <c r="D87">
        <v>1</v>
      </c>
      <c r="F87" t="s">
        <v>365</v>
      </c>
      <c r="G87">
        <v>0</v>
      </c>
      <c r="H87">
        <v>0</v>
      </c>
      <c r="I87">
        <v>0</v>
      </c>
      <c r="J87">
        <v>0</v>
      </c>
    </row>
    <row r="88" spans="1:10" x14ac:dyDescent="0.25">
      <c r="A88">
        <v>841078</v>
      </c>
      <c r="B88">
        <v>4</v>
      </c>
      <c r="C88">
        <v>841078</v>
      </c>
      <c r="D88">
        <v>0</v>
      </c>
      <c r="F88" t="s">
        <v>366</v>
      </c>
      <c r="G88">
        <v>0</v>
      </c>
      <c r="H88">
        <v>0</v>
      </c>
      <c r="I88">
        <v>0</v>
      </c>
      <c r="J88">
        <v>0</v>
      </c>
    </row>
    <row r="89" spans="1:10" x14ac:dyDescent="0.25">
      <c r="A89" t="s">
        <v>76</v>
      </c>
      <c r="B89">
        <v>19</v>
      </c>
      <c r="C89" t="s">
        <v>76</v>
      </c>
      <c r="D89">
        <v>17</v>
      </c>
      <c r="F89" t="s">
        <v>367</v>
      </c>
      <c r="G89">
        <v>0</v>
      </c>
      <c r="H89">
        <v>0</v>
      </c>
      <c r="I89">
        <v>0</v>
      </c>
      <c r="J89">
        <v>0</v>
      </c>
    </row>
    <row r="90" spans="1:10" x14ac:dyDescent="0.25">
      <c r="A90">
        <v>844573</v>
      </c>
      <c r="B90">
        <v>3542</v>
      </c>
      <c r="C90">
        <v>844573</v>
      </c>
      <c r="D90">
        <v>0</v>
      </c>
      <c r="F90" t="s">
        <v>368</v>
      </c>
      <c r="G90">
        <v>0</v>
      </c>
      <c r="H90">
        <v>0</v>
      </c>
      <c r="I90">
        <v>0</v>
      </c>
      <c r="J90">
        <v>0</v>
      </c>
    </row>
    <row r="91" spans="1:10" x14ac:dyDescent="0.25">
      <c r="A91" t="s">
        <v>713</v>
      </c>
      <c r="B91">
        <v>2</v>
      </c>
      <c r="C91" t="s">
        <v>713</v>
      </c>
      <c r="D91">
        <v>0</v>
      </c>
      <c r="F91" t="s">
        <v>369</v>
      </c>
      <c r="G91">
        <v>0</v>
      </c>
      <c r="H91">
        <v>0</v>
      </c>
      <c r="I91">
        <v>0</v>
      </c>
      <c r="J91">
        <v>0</v>
      </c>
    </row>
    <row r="92" spans="1:10" x14ac:dyDescent="0.25">
      <c r="A92" t="s">
        <v>714</v>
      </c>
      <c r="B92">
        <v>2</v>
      </c>
      <c r="C92" t="s">
        <v>714</v>
      </c>
      <c r="D92">
        <v>0</v>
      </c>
      <c r="F92" t="s">
        <v>370</v>
      </c>
      <c r="G92">
        <v>0</v>
      </c>
      <c r="H92">
        <v>0</v>
      </c>
      <c r="I92">
        <v>0</v>
      </c>
      <c r="J92">
        <v>0</v>
      </c>
    </row>
    <row r="93" spans="1:10" x14ac:dyDescent="0.25">
      <c r="A93" t="s">
        <v>715</v>
      </c>
      <c r="B93">
        <v>4</v>
      </c>
      <c r="C93" t="s">
        <v>715</v>
      </c>
      <c r="D93">
        <v>0</v>
      </c>
      <c r="F93" t="s">
        <v>371</v>
      </c>
      <c r="G93">
        <v>0</v>
      </c>
      <c r="H93">
        <v>0</v>
      </c>
      <c r="I93">
        <v>0</v>
      </c>
      <c r="J93">
        <v>0</v>
      </c>
    </row>
    <row r="94" spans="1:10" x14ac:dyDescent="0.25">
      <c r="A94" t="s">
        <v>716</v>
      </c>
      <c r="B94">
        <v>3</v>
      </c>
      <c r="C94" t="s">
        <v>716</v>
      </c>
      <c r="D94">
        <v>0</v>
      </c>
      <c r="F94" t="s">
        <v>372</v>
      </c>
      <c r="G94">
        <v>0</v>
      </c>
      <c r="H94">
        <v>0</v>
      </c>
      <c r="I94">
        <v>0</v>
      </c>
      <c r="J94">
        <v>0</v>
      </c>
    </row>
    <row r="95" spans="1:10" x14ac:dyDescent="0.25">
      <c r="A95" t="s">
        <v>717</v>
      </c>
      <c r="B95">
        <v>2</v>
      </c>
      <c r="C95" t="s">
        <v>717</v>
      </c>
      <c r="D95">
        <v>0</v>
      </c>
      <c r="F95" t="s">
        <v>373</v>
      </c>
      <c r="G95">
        <v>0</v>
      </c>
      <c r="H95">
        <v>0</v>
      </c>
      <c r="I95">
        <v>0</v>
      </c>
      <c r="J95">
        <v>0</v>
      </c>
    </row>
    <row r="96" spans="1:10" x14ac:dyDescent="0.25">
      <c r="A96" t="s">
        <v>718</v>
      </c>
      <c r="B96">
        <v>1</v>
      </c>
      <c r="C96" t="s">
        <v>718</v>
      </c>
      <c r="D96">
        <v>0</v>
      </c>
      <c r="F96" t="s">
        <v>374</v>
      </c>
      <c r="G96">
        <v>0</v>
      </c>
      <c r="H96">
        <v>0</v>
      </c>
      <c r="I96">
        <v>0</v>
      </c>
      <c r="J96">
        <v>0</v>
      </c>
    </row>
    <row r="97" spans="1:10" x14ac:dyDescent="0.25">
      <c r="A97" t="s">
        <v>719</v>
      </c>
      <c r="B97">
        <v>1</v>
      </c>
      <c r="C97" t="s">
        <v>719</v>
      </c>
      <c r="D97">
        <v>0</v>
      </c>
      <c r="F97" t="s">
        <v>375</v>
      </c>
      <c r="G97">
        <v>0</v>
      </c>
      <c r="H97">
        <v>0</v>
      </c>
      <c r="I97">
        <v>0</v>
      </c>
      <c r="J97">
        <v>0</v>
      </c>
    </row>
    <row r="98" spans="1:10" x14ac:dyDescent="0.25">
      <c r="A98" t="s">
        <v>720</v>
      </c>
      <c r="B98">
        <v>1</v>
      </c>
      <c r="C98" t="s">
        <v>720</v>
      </c>
      <c r="D98">
        <v>0</v>
      </c>
      <c r="F98" t="s">
        <v>376</v>
      </c>
      <c r="G98">
        <v>0</v>
      </c>
      <c r="H98">
        <v>0</v>
      </c>
      <c r="I98">
        <v>0</v>
      </c>
      <c r="J98">
        <v>0</v>
      </c>
    </row>
    <row r="99" spans="1:10" x14ac:dyDescent="0.25">
      <c r="A99" t="s">
        <v>721</v>
      </c>
      <c r="B99">
        <v>1</v>
      </c>
      <c r="C99" t="s">
        <v>721</v>
      </c>
      <c r="D99">
        <v>0</v>
      </c>
      <c r="F99" t="s">
        <v>377</v>
      </c>
      <c r="G99">
        <v>0</v>
      </c>
      <c r="H99">
        <v>0</v>
      </c>
      <c r="I99">
        <v>0</v>
      </c>
      <c r="J99">
        <v>0</v>
      </c>
    </row>
    <row r="100" spans="1:10" x14ac:dyDescent="0.25">
      <c r="A100" t="s">
        <v>722</v>
      </c>
      <c r="B100">
        <v>1</v>
      </c>
      <c r="C100" t="s">
        <v>722</v>
      </c>
      <c r="D100">
        <v>0</v>
      </c>
      <c r="F100" t="s">
        <v>378</v>
      </c>
      <c r="G100">
        <v>0</v>
      </c>
      <c r="H100">
        <v>0</v>
      </c>
      <c r="I100">
        <v>0</v>
      </c>
      <c r="J100">
        <v>0</v>
      </c>
    </row>
    <row r="101" spans="1:10" x14ac:dyDescent="0.25">
      <c r="A101" t="s">
        <v>723</v>
      </c>
      <c r="B101">
        <v>2</v>
      </c>
      <c r="C101" t="s">
        <v>723</v>
      </c>
      <c r="D101">
        <v>0</v>
      </c>
      <c r="F101" t="s">
        <v>379</v>
      </c>
      <c r="G101">
        <v>0</v>
      </c>
      <c r="H101">
        <v>0</v>
      </c>
      <c r="I101">
        <v>0</v>
      </c>
      <c r="J101">
        <v>0</v>
      </c>
    </row>
    <row r="102" spans="1:10" x14ac:dyDescent="0.25">
      <c r="A102" t="s">
        <v>724</v>
      </c>
      <c r="B102">
        <v>89</v>
      </c>
      <c r="C102" t="s">
        <v>724</v>
      </c>
      <c r="D102">
        <v>89</v>
      </c>
      <c r="F102" t="s">
        <v>380</v>
      </c>
      <c r="G102">
        <v>0</v>
      </c>
      <c r="H102">
        <v>0</v>
      </c>
      <c r="I102">
        <v>0</v>
      </c>
      <c r="J102">
        <v>0</v>
      </c>
    </row>
    <row r="103" spans="1:10" x14ac:dyDescent="0.25">
      <c r="A103" t="s">
        <v>210</v>
      </c>
      <c r="B103">
        <v>2</v>
      </c>
      <c r="C103" t="s">
        <v>210</v>
      </c>
      <c r="D103">
        <v>2</v>
      </c>
      <c r="F103" t="s">
        <v>381</v>
      </c>
      <c r="G103">
        <v>0</v>
      </c>
      <c r="H103">
        <v>0</v>
      </c>
      <c r="I103">
        <v>0</v>
      </c>
      <c r="J103">
        <v>0</v>
      </c>
    </row>
    <row r="104" spans="1:10" x14ac:dyDescent="0.25">
      <c r="A104" t="s">
        <v>220</v>
      </c>
      <c r="B104">
        <v>15</v>
      </c>
      <c r="C104" t="s">
        <v>220</v>
      </c>
      <c r="D104">
        <v>15</v>
      </c>
      <c r="F104" t="s">
        <v>382</v>
      </c>
      <c r="G104">
        <v>0</v>
      </c>
      <c r="H104">
        <v>0</v>
      </c>
      <c r="I104">
        <v>0</v>
      </c>
      <c r="J104">
        <v>2</v>
      </c>
    </row>
    <row r="105" spans="1:10" x14ac:dyDescent="0.25">
      <c r="A105" t="s">
        <v>725</v>
      </c>
      <c r="B105">
        <v>3</v>
      </c>
      <c r="C105" t="s">
        <v>725</v>
      </c>
      <c r="D105">
        <v>3</v>
      </c>
      <c r="F105" t="s">
        <v>380</v>
      </c>
      <c r="G105">
        <v>0</v>
      </c>
      <c r="H105">
        <v>0</v>
      </c>
      <c r="I105">
        <v>0</v>
      </c>
      <c r="J105">
        <v>0</v>
      </c>
    </row>
    <row r="106" spans="1:10" x14ac:dyDescent="0.25">
      <c r="A106" t="s">
        <v>726</v>
      </c>
      <c r="B106">
        <v>39</v>
      </c>
      <c r="C106" t="s">
        <v>726</v>
      </c>
      <c r="D106">
        <v>39</v>
      </c>
      <c r="F106" t="s">
        <v>383</v>
      </c>
      <c r="G106">
        <v>0</v>
      </c>
      <c r="H106">
        <v>0</v>
      </c>
      <c r="I106">
        <v>0</v>
      </c>
      <c r="J106">
        <v>0</v>
      </c>
    </row>
    <row r="107" spans="1:10" x14ac:dyDescent="0.25">
      <c r="A107" t="s">
        <v>727</v>
      </c>
      <c r="B107">
        <v>1</v>
      </c>
      <c r="C107" t="s">
        <v>727</v>
      </c>
      <c r="D107">
        <v>1</v>
      </c>
      <c r="F107" t="s">
        <v>384</v>
      </c>
      <c r="G107">
        <v>0</v>
      </c>
      <c r="H107">
        <v>0</v>
      </c>
      <c r="I107">
        <v>0</v>
      </c>
      <c r="J107">
        <v>0</v>
      </c>
    </row>
    <row r="108" spans="1:10" x14ac:dyDescent="0.25">
      <c r="A108" t="s">
        <v>729</v>
      </c>
      <c r="B108">
        <v>1</v>
      </c>
      <c r="C108" t="s">
        <v>729</v>
      </c>
      <c r="D108">
        <v>1</v>
      </c>
      <c r="F108" t="s">
        <v>385</v>
      </c>
      <c r="G108">
        <v>0</v>
      </c>
      <c r="H108">
        <v>0</v>
      </c>
      <c r="I108">
        <v>0</v>
      </c>
      <c r="J108">
        <v>0</v>
      </c>
    </row>
    <row r="109" spans="1:10" x14ac:dyDescent="0.25">
      <c r="A109" t="s">
        <v>730</v>
      </c>
      <c r="B109">
        <v>3</v>
      </c>
      <c r="C109" t="s">
        <v>730</v>
      </c>
      <c r="D109">
        <v>3</v>
      </c>
      <c r="F109" t="s">
        <v>386</v>
      </c>
      <c r="G109">
        <v>0</v>
      </c>
      <c r="H109">
        <v>0</v>
      </c>
      <c r="I109">
        <v>0</v>
      </c>
      <c r="J109">
        <v>0</v>
      </c>
    </row>
    <row r="110" spans="1:10" x14ac:dyDescent="0.25">
      <c r="A110">
        <v>2200052</v>
      </c>
      <c r="B110">
        <v>2</v>
      </c>
      <c r="C110">
        <v>2200052</v>
      </c>
      <c r="D110">
        <v>2</v>
      </c>
      <c r="F110" t="s">
        <v>387</v>
      </c>
      <c r="G110">
        <v>0</v>
      </c>
      <c r="H110">
        <v>0</v>
      </c>
      <c r="I110">
        <v>0</v>
      </c>
      <c r="J110">
        <v>0</v>
      </c>
    </row>
    <row r="111" spans="1:10" x14ac:dyDescent="0.25">
      <c r="A111">
        <v>2200053</v>
      </c>
      <c r="B111">
        <v>1</v>
      </c>
      <c r="C111">
        <v>2200053</v>
      </c>
      <c r="D111">
        <v>1</v>
      </c>
      <c r="F111" t="s">
        <v>388</v>
      </c>
      <c r="G111">
        <v>0</v>
      </c>
      <c r="H111">
        <v>0</v>
      </c>
      <c r="I111">
        <v>0</v>
      </c>
      <c r="J111">
        <v>0</v>
      </c>
    </row>
    <row r="112" spans="1:10" x14ac:dyDescent="0.25">
      <c r="A112">
        <v>2200055</v>
      </c>
      <c r="B112">
        <v>1</v>
      </c>
      <c r="C112">
        <v>2200055</v>
      </c>
      <c r="D112">
        <v>1</v>
      </c>
      <c r="F112" t="s">
        <v>389</v>
      </c>
      <c r="G112">
        <v>0</v>
      </c>
      <c r="H112">
        <v>0</v>
      </c>
      <c r="I112">
        <v>0</v>
      </c>
      <c r="J112">
        <v>0</v>
      </c>
    </row>
    <row r="113" spans="1:10" x14ac:dyDescent="0.25">
      <c r="A113" t="s">
        <v>731</v>
      </c>
      <c r="B113">
        <v>14</v>
      </c>
      <c r="C113" t="s">
        <v>731</v>
      </c>
      <c r="D113">
        <v>12</v>
      </c>
      <c r="F113" t="s">
        <v>390</v>
      </c>
      <c r="G113">
        <v>0</v>
      </c>
      <c r="H113">
        <v>0</v>
      </c>
      <c r="I113">
        <v>0</v>
      </c>
      <c r="J113">
        <v>0</v>
      </c>
    </row>
    <row r="114" spans="1:10" x14ac:dyDescent="0.25">
      <c r="A114" t="s">
        <v>733</v>
      </c>
      <c r="B114">
        <v>1</v>
      </c>
      <c r="C114" t="s">
        <v>733</v>
      </c>
      <c r="D114">
        <v>1</v>
      </c>
      <c r="F114" t="s">
        <v>391</v>
      </c>
      <c r="G114">
        <v>0</v>
      </c>
      <c r="H114">
        <v>0</v>
      </c>
      <c r="I114">
        <v>0</v>
      </c>
      <c r="J114">
        <v>0</v>
      </c>
    </row>
    <row r="115" spans="1:10" x14ac:dyDescent="0.25">
      <c r="A115" t="s">
        <v>734</v>
      </c>
      <c r="B115">
        <v>3</v>
      </c>
      <c r="C115" t="s">
        <v>734</v>
      </c>
      <c r="D115">
        <v>3</v>
      </c>
      <c r="F115" t="s">
        <v>392</v>
      </c>
      <c r="G115">
        <v>0</v>
      </c>
      <c r="H115">
        <v>0</v>
      </c>
      <c r="I115">
        <v>0</v>
      </c>
      <c r="J115">
        <v>0</v>
      </c>
    </row>
    <row r="116" spans="1:10" x14ac:dyDescent="0.25">
      <c r="A116" t="s">
        <v>738</v>
      </c>
      <c r="B116">
        <v>5</v>
      </c>
      <c r="C116" t="s">
        <v>738</v>
      </c>
      <c r="D116">
        <v>5</v>
      </c>
      <c r="F116" t="s">
        <v>393</v>
      </c>
      <c r="G116">
        <v>0</v>
      </c>
      <c r="H116">
        <v>0</v>
      </c>
      <c r="I116">
        <v>0</v>
      </c>
      <c r="J116">
        <v>0</v>
      </c>
    </row>
    <row r="117" spans="1:10" x14ac:dyDescent="0.25">
      <c r="A117" t="s">
        <v>739</v>
      </c>
      <c r="B117">
        <v>5</v>
      </c>
      <c r="C117" t="s">
        <v>739</v>
      </c>
      <c r="D117">
        <v>5</v>
      </c>
      <c r="F117" t="s">
        <v>394</v>
      </c>
      <c r="G117">
        <v>0</v>
      </c>
      <c r="H117">
        <v>0</v>
      </c>
      <c r="I117">
        <v>0</v>
      </c>
      <c r="J117">
        <v>0</v>
      </c>
    </row>
    <row r="118" spans="1:10" x14ac:dyDescent="0.25">
      <c r="A118" t="s">
        <v>740</v>
      </c>
      <c r="B118">
        <v>1</v>
      </c>
      <c r="C118" t="s">
        <v>740</v>
      </c>
      <c r="D118">
        <v>1</v>
      </c>
      <c r="F118" t="s">
        <v>395</v>
      </c>
      <c r="G118">
        <v>0</v>
      </c>
      <c r="H118">
        <v>0</v>
      </c>
      <c r="I118">
        <v>0</v>
      </c>
      <c r="J118">
        <v>0</v>
      </c>
    </row>
    <row r="119" spans="1:10" x14ac:dyDescent="0.25">
      <c r="A119" t="s">
        <v>214</v>
      </c>
      <c r="B119">
        <v>0</v>
      </c>
      <c r="C119" t="s">
        <v>214</v>
      </c>
      <c r="D119">
        <v>0</v>
      </c>
      <c r="F119" t="s">
        <v>396</v>
      </c>
      <c r="G119">
        <v>0</v>
      </c>
      <c r="H119">
        <v>0</v>
      </c>
      <c r="I119">
        <v>0</v>
      </c>
      <c r="J119">
        <v>0</v>
      </c>
    </row>
    <row r="120" spans="1:10" x14ac:dyDescent="0.25">
      <c r="A120" t="s">
        <v>145</v>
      </c>
      <c r="B120">
        <v>0</v>
      </c>
      <c r="C120" t="s">
        <v>145</v>
      </c>
      <c r="D120">
        <v>0</v>
      </c>
      <c r="F120" t="s">
        <v>397</v>
      </c>
      <c r="G120">
        <v>0</v>
      </c>
      <c r="H120">
        <v>0</v>
      </c>
      <c r="I120">
        <v>0</v>
      </c>
      <c r="J120">
        <v>0</v>
      </c>
    </row>
    <row r="121" spans="1:10" x14ac:dyDescent="0.25">
      <c r="A121" t="s">
        <v>227</v>
      </c>
      <c r="B121">
        <v>0</v>
      </c>
      <c r="C121" t="s">
        <v>227</v>
      </c>
      <c r="D121">
        <v>0</v>
      </c>
      <c r="F121" t="s">
        <v>398</v>
      </c>
      <c r="G121">
        <v>0</v>
      </c>
      <c r="H121">
        <v>0</v>
      </c>
      <c r="I121">
        <v>0</v>
      </c>
      <c r="J121">
        <v>0</v>
      </c>
    </row>
    <row r="122" spans="1:10" x14ac:dyDescent="0.25">
      <c r="A122" t="s">
        <v>741</v>
      </c>
      <c r="B122">
        <v>9</v>
      </c>
      <c r="C122" t="s">
        <v>741</v>
      </c>
      <c r="D122">
        <v>9</v>
      </c>
      <c r="F122" t="s">
        <v>399</v>
      </c>
      <c r="G122">
        <v>0</v>
      </c>
      <c r="H122">
        <v>0</v>
      </c>
      <c r="I122">
        <v>0</v>
      </c>
      <c r="J122">
        <v>0</v>
      </c>
    </row>
    <row r="123" spans="1:10" x14ac:dyDescent="0.25">
      <c r="A123" t="s">
        <v>152</v>
      </c>
      <c r="B123">
        <v>14</v>
      </c>
      <c r="C123" t="s">
        <v>152</v>
      </c>
      <c r="D123">
        <v>14</v>
      </c>
      <c r="F123" t="s">
        <v>400</v>
      </c>
      <c r="G123">
        <v>0</v>
      </c>
      <c r="H123">
        <v>0</v>
      </c>
      <c r="I123">
        <v>0</v>
      </c>
      <c r="J123">
        <v>0</v>
      </c>
    </row>
    <row r="124" spans="1:10" x14ac:dyDescent="0.25">
      <c r="A124" t="s">
        <v>150</v>
      </c>
      <c r="B124">
        <v>7</v>
      </c>
      <c r="C124" t="s">
        <v>150</v>
      </c>
      <c r="D124">
        <v>7</v>
      </c>
      <c r="F124" t="s">
        <v>401</v>
      </c>
      <c r="G124">
        <v>0</v>
      </c>
      <c r="H124">
        <v>0</v>
      </c>
      <c r="I124">
        <v>0</v>
      </c>
      <c r="J124">
        <v>0</v>
      </c>
    </row>
    <row r="125" spans="1:10" x14ac:dyDescent="0.25">
      <c r="A125" t="s">
        <v>222</v>
      </c>
      <c r="B125">
        <v>3</v>
      </c>
      <c r="C125" t="s">
        <v>222</v>
      </c>
      <c r="D125">
        <v>3</v>
      </c>
      <c r="F125" t="s">
        <v>402</v>
      </c>
      <c r="G125">
        <v>0</v>
      </c>
      <c r="H125">
        <v>0</v>
      </c>
      <c r="I125">
        <v>0</v>
      </c>
      <c r="J125">
        <v>0</v>
      </c>
    </row>
    <row r="126" spans="1:10" x14ac:dyDescent="0.25">
      <c r="A126" t="s">
        <v>742</v>
      </c>
      <c r="B126">
        <v>2</v>
      </c>
      <c r="C126" t="s">
        <v>742</v>
      </c>
      <c r="D126">
        <v>2</v>
      </c>
      <c r="F126" t="s">
        <v>403</v>
      </c>
      <c r="G126">
        <v>0</v>
      </c>
      <c r="H126">
        <v>0</v>
      </c>
      <c r="I126">
        <v>0</v>
      </c>
      <c r="J126">
        <v>0</v>
      </c>
    </row>
    <row r="127" spans="1:10" x14ac:dyDescent="0.25">
      <c r="A127" t="s">
        <v>934</v>
      </c>
      <c r="B127">
        <v>3</v>
      </c>
      <c r="C127" t="s">
        <v>934</v>
      </c>
      <c r="D127">
        <v>3</v>
      </c>
      <c r="F127" t="s">
        <v>404</v>
      </c>
      <c r="G127">
        <v>0</v>
      </c>
      <c r="H127">
        <v>0</v>
      </c>
      <c r="I127">
        <v>0</v>
      </c>
      <c r="J127">
        <v>0</v>
      </c>
    </row>
    <row r="128" spans="1:10" x14ac:dyDescent="0.25">
      <c r="A128" t="s">
        <v>224</v>
      </c>
      <c r="B128">
        <v>27</v>
      </c>
      <c r="C128" t="s">
        <v>224</v>
      </c>
      <c r="D128">
        <v>27</v>
      </c>
      <c r="F128" t="s">
        <v>405</v>
      </c>
      <c r="G128">
        <v>0</v>
      </c>
      <c r="H128">
        <v>0</v>
      </c>
      <c r="I128">
        <v>0</v>
      </c>
      <c r="J128">
        <v>0</v>
      </c>
    </row>
    <row r="129" spans="1:10" x14ac:dyDescent="0.25">
      <c r="A129" t="s">
        <v>216</v>
      </c>
      <c r="B129">
        <v>23</v>
      </c>
      <c r="C129" t="s">
        <v>216</v>
      </c>
      <c r="D129">
        <v>23</v>
      </c>
      <c r="F129" t="s">
        <v>406</v>
      </c>
      <c r="G129">
        <v>0</v>
      </c>
      <c r="H129">
        <v>0</v>
      </c>
      <c r="I129">
        <v>0</v>
      </c>
      <c r="J129">
        <v>0</v>
      </c>
    </row>
    <row r="130" spans="1:10" x14ac:dyDescent="0.25">
      <c r="A130" t="s">
        <v>743</v>
      </c>
      <c r="B130">
        <v>2</v>
      </c>
      <c r="C130" t="s">
        <v>743</v>
      </c>
      <c r="D130">
        <v>2</v>
      </c>
      <c r="F130" t="s">
        <v>407</v>
      </c>
      <c r="G130">
        <v>0</v>
      </c>
      <c r="H130">
        <v>0</v>
      </c>
      <c r="I130">
        <v>0</v>
      </c>
      <c r="J130">
        <v>0</v>
      </c>
    </row>
    <row r="131" spans="1:10" x14ac:dyDescent="0.25">
      <c r="A131" t="s">
        <v>912</v>
      </c>
      <c r="B131">
        <v>0</v>
      </c>
      <c r="C131" t="s">
        <v>912</v>
      </c>
      <c r="D131">
        <v>0</v>
      </c>
      <c r="F131" t="s">
        <v>408</v>
      </c>
      <c r="G131">
        <v>0</v>
      </c>
      <c r="H131">
        <v>0</v>
      </c>
      <c r="I131">
        <v>0</v>
      </c>
      <c r="J131">
        <v>0</v>
      </c>
    </row>
    <row r="132" spans="1:10" x14ac:dyDescent="0.25">
      <c r="A132" t="s">
        <v>744</v>
      </c>
      <c r="B132">
        <v>1</v>
      </c>
      <c r="C132" t="s">
        <v>744</v>
      </c>
      <c r="D132">
        <v>1</v>
      </c>
      <c r="F132" t="s">
        <v>933</v>
      </c>
      <c r="G132">
        <v>0</v>
      </c>
      <c r="H132">
        <v>0</v>
      </c>
      <c r="I132">
        <v>0</v>
      </c>
      <c r="J132">
        <v>0</v>
      </c>
    </row>
    <row r="133" spans="1:10" x14ac:dyDescent="0.25">
      <c r="A133" t="s">
        <v>745</v>
      </c>
      <c r="B133">
        <v>0</v>
      </c>
      <c r="C133" t="s">
        <v>745</v>
      </c>
      <c r="D133">
        <v>0</v>
      </c>
      <c r="F133" t="s">
        <v>409</v>
      </c>
      <c r="G133">
        <v>0</v>
      </c>
      <c r="H133">
        <v>0</v>
      </c>
      <c r="I133">
        <v>0</v>
      </c>
      <c r="J133">
        <v>0</v>
      </c>
    </row>
    <row r="134" spans="1:10" x14ac:dyDescent="0.25">
      <c r="A134" t="s">
        <v>746</v>
      </c>
      <c r="B134">
        <v>0</v>
      </c>
      <c r="C134" t="s">
        <v>746</v>
      </c>
      <c r="D134">
        <v>0</v>
      </c>
      <c r="F134" t="s">
        <v>410</v>
      </c>
      <c r="G134">
        <v>0</v>
      </c>
      <c r="H134">
        <v>0</v>
      </c>
      <c r="I134">
        <v>0</v>
      </c>
      <c r="J134">
        <v>0</v>
      </c>
    </row>
    <row r="135" spans="1:10" x14ac:dyDescent="0.25">
      <c r="A135" t="s">
        <v>747</v>
      </c>
      <c r="B135">
        <v>2</v>
      </c>
      <c r="C135" t="s">
        <v>747</v>
      </c>
      <c r="D135">
        <v>2</v>
      </c>
      <c r="F135" t="s">
        <v>411</v>
      </c>
      <c r="G135">
        <v>0</v>
      </c>
      <c r="H135">
        <v>0</v>
      </c>
      <c r="I135">
        <v>0</v>
      </c>
      <c r="J135">
        <v>0</v>
      </c>
    </row>
    <row r="136" spans="1:10" x14ac:dyDescent="0.25">
      <c r="A136" t="s">
        <v>748</v>
      </c>
      <c r="B136">
        <v>2</v>
      </c>
      <c r="C136" t="s">
        <v>748</v>
      </c>
      <c r="D136">
        <v>2</v>
      </c>
      <c r="F136" t="s">
        <v>412</v>
      </c>
      <c r="G136">
        <v>0</v>
      </c>
      <c r="H136">
        <v>0</v>
      </c>
      <c r="I136">
        <v>0</v>
      </c>
      <c r="J136">
        <v>0</v>
      </c>
    </row>
    <row r="137" spans="1:10" x14ac:dyDescent="0.25">
      <c r="A137" t="s">
        <v>749</v>
      </c>
      <c r="B137">
        <v>0</v>
      </c>
      <c r="C137" t="s">
        <v>749</v>
      </c>
      <c r="D137">
        <v>0</v>
      </c>
      <c r="F137" t="s">
        <v>413</v>
      </c>
      <c r="G137">
        <v>0</v>
      </c>
      <c r="H137">
        <v>0</v>
      </c>
      <c r="I137">
        <v>0</v>
      </c>
      <c r="J137">
        <v>0</v>
      </c>
    </row>
    <row r="138" spans="1:10" x14ac:dyDescent="0.25">
      <c r="A138" t="s">
        <v>198</v>
      </c>
      <c r="B138">
        <v>0</v>
      </c>
      <c r="C138" t="s">
        <v>198</v>
      </c>
      <c r="D138">
        <v>0</v>
      </c>
      <c r="F138" t="s">
        <v>414</v>
      </c>
      <c r="G138">
        <v>0</v>
      </c>
      <c r="H138">
        <v>0</v>
      </c>
      <c r="I138">
        <v>0</v>
      </c>
      <c r="J138">
        <v>0</v>
      </c>
    </row>
    <row r="139" spans="1:10" x14ac:dyDescent="0.25">
      <c r="A139" t="s">
        <v>750</v>
      </c>
      <c r="B139">
        <v>3</v>
      </c>
      <c r="C139" t="s">
        <v>750</v>
      </c>
      <c r="D139">
        <v>3</v>
      </c>
      <c r="F139" t="s">
        <v>415</v>
      </c>
      <c r="G139">
        <v>0</v>
      </c>
      <c r="H139">
        <v>0</v>
      </c>
      <c r="I139">
        <v>0</v>
      </c>
      <c r="J139">
        <v>0</v>
      </c>
    </row>
    <row r="140" spans="1:10" x14ac:dyDescent="0.25">
      <c r="A140" t="s">
        <v>148</v>
      </c>
      <c r="B140">
        <v>4</v>
      </c>
      <c r="C140" t="s">
        <v>148</v>
      </c>
      <c r="D140">
        <v>2</v>
      </c>
      <c r="F140" t="s">
        <v>416</v>
      </c>
      <c r="G140">
        <v>0</v>
      </c>
      <c r="H140">
        <v>0</v>
      </c>
      <c r="I140">
        <v>0</v>
      </c>
      <c r="J140">
        <v>0</v>
      </c>
    </row>
    <row r="141" spans="1:10" x14ac:dyDescent="0.25">
      <c r="A141" t="s">
        <v>751</v>
      </c>
      <c r="B141">
        <v>3</v>
      </c>
      <c r="C141" t="s">
        <v>751</v>
      </c>
      <c r="D141">
        <v>3</v>
      </c>
      <c r="F141" t="s">
        <v>417</v>
      </c>
      <c r="G141">
        <v>0</v>
      </c>
      <c r="H141">
        <v>0</v>
      </c>
      <c r="I141">
        <v>0</v>
      </c>
      <c r="J141">
        <v>0</v>
      </c>
    </row>
    <row r="142" spans="1:10" x14ac:dyDescent="0.25">
      <c r="A142" t="s">
        <v>752</v>
      </c>
      <c r="B142">
        <v>4</v>
      </c>
      <c r="C142" t="s">
        <v>752</v>
      </c>
      <c r="D142">
        <v>4</v>
      </c>
      <c r="F142" t="s">
        <v>418</v>
      </c>
      <c r="G142">
        <v>0</v>
      </c>
      <c r="H142">
        <v>0</v>
      </c>
      <c r="I142">
        <v>0</v>
      </c>
      <c r="J142">
        <v>0</v>
      </c>
    </row>
    <row r="143" spans="1:10" x14ac:dyDescent="0.25">
      <c r="A143" t="s">
        <v>212</v>
      </c>
      <c r="B143">
        <v>2</v>
      </c>
      <c r="C143" t="s">
        <v>212</v>
      </c>
      <c r="D143">
        <v>2</v>
      </c>
      <c r="F143" t="s">
        <v>419</v>
      </c>
      <c r="G143">
        <v>0</v>
      </c>
      <c r="H143">
        <v>0</v>
      </c>
      <c r="I143">
        <v>0</v>
      </c>
      <c r="J143">
        <v>0</v>
      </c>
    </row>
    <row r="144" spans="1:10" x14ac:dyDescent="0.25">
      <c r="A144" t="s">
        <v>753</v>
      </c>
      <c r="B144">
        <v>1</v>
      </c>
      <c r="C144" t="s">
        <v>753</v>
      </c>
      <c r="D144">
        <v>1</v>
      </c>
      <c r="F144" t="s">
        <v>420</v>
      </c>
      <c r="G144">
        <v>0</v>
      </c>
      <c r="H144">
        <v>0</v>
      </c>
      <c r="I144">
        <v>0</v>
      </c>
      <c r="J144">
        <v>0</v>
      </c>
    </row>
    <row r="145" spans="1:10" x14ac:dyDescent="0.25">
      <c r="A145" t="s">
        <v>754</v>
      </c>
      <c r="B145">
        <v>2</v>
      </c>
      <c r="C145" t="s">
        <v>754</v>
      </c>
      <c r="D145">
        <v>0</v>
      </c>
      <c r="F145" t="s">
        <v>421</v>
      </c>
      <c r="G145">
        <v>0</v>
      </c>
      <c r="H145">
        <v>0</v>
      </c>
      <c r="I145">
        <v>0</v>
      </c>
      <c r="J145">
        <v>0</v>
      </c>
    </row>
    <row r="146" spans="1:10" x14ac:dyDescent="0.25">
      <c r="A146" t="s">
        <v>755</v>
      </c>
      <c r="B146">
        <v>8</v>
      </c>
      <c r="C146" t="s">
        <v>755</v>
      </c>
      <c r="D146">
        <v>8</v>
      </c>
      <c r="F146" t="s">
        <v>422</v>
      </c>
      <c r="G146">
        <v>0</v>
      </c>
      <c r="H146">
        <v>0</v>
      </c>
      <c r="I146">
        <v>0</v>
      </c>
      <c r="J146">
        <v>0</v>
      </c>
    </row>
    <row r="147" spans="1:10" x14ac:dyDescent="0.25">
      <c r="A147" t="s">
        <v>208</v>
      </c>
      <c r="B147">
        <v>5</v>
      </c>
      <c r="C147" t="s">
        <v>208</v>
      </c>
      <c r="D147">
        <v>5</v>
      </c>
      <c r="F147" t="s">
        <v>423</v>
      </c>
      <c r="G147">
        <v>0</v>
      </c>
      <c r="H147">
        <v>0</v>
      </c>
      <c r="I147">
        <v>0</v>
      </c>
      <c r="J147">
        <v>0</v>
      </c>
    </row>
    <row r="148" spans="1:10" x14ac:dyDescent="0.25">
      <c r="A148" t="s">
        <v>756</v>
      </c>
      <c r="B148">
        <v>10</v>
      </c>
      <c r="C148" t="s">
        <v>756</v>
      </c>
      <c r="D148">
        <v>10</v>
      </c>
      <c r="F148" t="s">
        <v>424</v>
      </c>
      <c r="G148">
        <v>0</v>
      </c>
      <c r="H148">
        <v>0</v>
      </c>
      <c r="I148">
        <v>0</v>
      </c>
      <c r="J148">
        <v>0</v>
      </c>
    </row>
    <row r="149" spans="1:10" x14ac:dyDescent="0.25">
      <c r="A149" t="s">
        <v>757</v>
      </c>
      <c r="B149">
        <v>0</v>
      </c>
      <c r="C149" t="s">
        <v>757</v>
      </c>
      <c r="D149">
        <v>0</v>
      </c>
      <c r="F149" t="s">
        <v>425</v>
      </c>
      <c r="G149">
        <v>0</v>
      </c>
      <c r="H149">
        <v>0</v>
      </c>
      <c r="I149">
        <v>0</v>
      </c>
      <c r="J149">
        <v>0</v>
      </c>
    </row>
    <row r="150" spans="1:10" x14ac:dyDescent="0.25">
      <c r="A150" t="s">
        <v>758</v>
      </c>
      <c r="B150">
        <v>1</v>
      </c>
      <c r="C150" t="s">
        <v>758</v>
      </c>
      <c r="D150">
        <v>1</v>
      </c>
      <c r="F150" t="s">
        <v>426</v>
      </c>
      <c r="G150">
        <v>0</v>
      </c>
      <c r="H150">
        <v>0</v>
      </c>
      <c r="I150">
        <v>0</v>
      </c>
      <c r="J150">
        <v>0</v>
      </c>
    </row>
    <row r="151" spans="1:10" x14ac:dyDescent="0.25">
      <c r="A151" t="s">
        <v>759</v>
      </c>
      <c r="B151">
        <v>0</v>
      </c>
      <c r="C151" t="s">
        <v>759</v>
      </c>
      <c r="D151">
        <v>0</v>
      </c>
      <c r="F151" t="s">
        <v>427</v>
      </c>
      <c r="G151">
        <v>0</v>
      </c>
      <c r="H151">
        <v>0</v>
      </c>
      <c r="I151">
        <v>0</v>
      </c>
      <c r="J151">
        <v>0</v>
      </c>
    </row>
    <row r="152" spans="1:10" x14ac:dyDescent="0.25">
      <c r="A152" t="s">
        <v>760</v>
      </c>
      <c r="B152">
        <v>2</v>
      </c>
      <c r="C152" t="s">
        <v>760</v>
      </c>
      <c r="D152">
        <v>2</v>
      </c>
      <c r="F152" t="s">
        <v>428</v>
      </c>
      <c r="G152">
        <v>0</v>
      </c>
      <c r="H152">
        <v>0</v>
      </c>
      <c r="I152">
        <v>0</v>
      </c>
      <c r="J152">
        <v>0</v>
      </c>
    </row>
    <row r="153" spans="1:10" x14ac:dyDescent="0.25">
      <c r="A153" t="s">
        <v>762</v>
      </c>
      <c r="B153">
        <v>7</v>
      </c>
      <c r="C153" t="s">
        <v>762</v>
      </c>
      <c r="D153">
        <v>7</v>
      </c>
      <c r="F153" t="s">
        <v>429</v>
      </c>
      <c r="G153">
        <v>0</v>
      </c>
      <c r="H153">
        <v>0</v>
      </c>
      <c r="I153">
        <v>0</v>
      </c>
      <c r="J153">
        <v>0</v>
      </c>
    </row>
    <row r="154" spans="1:10" x14ac:dyDescent="0.25">
      <c r="A154" t="s">
        <v>763</v>
      </c>
      <c r="B154">
        <v>0</v>
      </c>
      <c r="C154" t="s">
        <v>763</v>
      </c>
      <c r="D154">
        <v>0</v>
      </c>
      <c r="F154" t="s">
        <v>430</v>
      </c>
      <c r="G154">
        <v>0</v>
      </c>
      <c r="H154">
        <v>0</v>
      </c>
      <c r="I154">
        <v>0</v>
      </c>
      <c r="J154">
        <v>0</v>
      </c>
    </row>
    <row r="155" spans="1:10" x14ac:dyDescent="0.25">
      <c r="A155" t="s">
        <v>764</v>
      </c>
      <c r="B155">
        <v>0</v>
      </c>
      <c r="C155" t="s">
        <v>764</v>
      </c>
      <c r="D155">
        <v>0</v>
      </c>
      <c r="F155" t="s">
        <v>431</v>
      </c>
      <c r="G155">
        <v>0</v>
      </c>
      <c r="H155">
        <v>0</v>
      </c>
      <c r="I155">
        <v>0</v>
      </c>
      <c r="J155">
        <v>0</v>
      </c>
    </row>
    <row r="156" spans="1:10" x14ac:dyDescent="0.25">
      <c r="A156" t="s">
        <v>765</v>
      </c>
      <c r="B156">
        <v>2</v>
      </c>
      <c r="C156" t="s">
        <v>765</v>
      </c>
      <c r="D156">
        <v>2</v>
      </c>
      <c r="F156" t="s">
        <v>432</v>
      </c>
      <c r="G156">
        <v>0</v>
      </c>
      <c r="H156">
        <v>0</v>
      </c>
      <c r="I156">
        <v>0</v>
      </c>
      <c r="J156">
        <v>0</v>
      </c>
    </row>
    <row r="157" spans="1:10" x14ac:dyDescent="0.25">
      <c r="A157" t="s">
        <v>766</v>
      </c>
      <c r="B157">
        <v>5</v>
      </c>
      <c r="C157" t="s">
        <v>766</v>
      </c>
      <c r="D157">
        <v>5</v>
      </c>
      <c r="F157" t="s">
        <v>433</v>
      </c>
      <c r="G157">
        <v>0</v>
      </c>
      <c r="H157">
        <v>0</v>
      </c>
      <c r="I157">
        <v>0</v>
      </c>
      <c r="J157">
        <v>0</v>
      </c>
    </row>
    <row r="158" spans="1:10" x14ac:dyDescent="0.25">
      <c r="A158" t="s">
        <v>768</v>
      </c>
      <c r="B158">
        <v>1</v>
      </c>
      <c r="C158" t="s">
        <v>768</v>
      </c>
      <c r="D158">
        <v>1</v>
      </c>
      <c r="F158" t="s">
        <v>434</v>
      </c>
      <c r="G158">
        <v>0</v>
      </c>
      <c r="H158">
        <v>0</v>
      </c>
      <c r="I158">
        <v>0</v>
      </c>
      <c r="J158">
        <v>0</v>
      </c>
    </row>
    <row r="159" spans="1:10" x14ac:dyDescent="0.25">
      <c r="A159" t="s">
        <v>769</v>
      </c>
      <c r="B159">
        <v>12</v>
      </c>
      <c r="C159" t="s">
        <v>769</v>
      </c>
      <c r="D159">
        <v>12</v>
      </c>
      <c r="F159" t="s">
        <v>435</v>
      </c>
      <c r="G159">
        <v>0</v>
      </c>
      <c r="H159">
        <v>0</v>
      </c>
      <c r="I159">
        <v>0</v>
      </c>
      <c r="J159">
        <v>6</v>
      </c>
    </row>
    <row r="160" spans="1:10" x14ac:dyDescent="0.25">
      <c r="A160" t="s">
        <v>770</v>
      </c>
      <c r="B160">
        <v>11</v>
      </c>
      <c r="C160" t="s">
        <v>770</v>
      </c>
      <c r="D160">
        <v>11</v>
      </c>
      <c r="F160" t="s">
        <v>436</v>
      </c>
      <c r="G160">
        <v>0</v>
      </c>
      <c r="H160">
        <v>0</v>
      </c>
      <c r="I160">
        <v>0</v>
      </c>
      <c r="J160">
        <v>0</v>
      </c>
    </row>
    <row r="161" spans="1:10" x14ac:dyDescent="0.25">
      <c r="A161" t="s">
        <v>771</v>
      </c>
      <c r="B161">
        <v>4</v>
      </c>
      <c r="C161" t="s">
        <v>771</v>
      </c>
      <c r="D161">
        <v>4</v>
      </c>
      <c r="F161" t="s">
        <v>437</v>
      </c>
      <c r="G161">
        <v>0</v>
      </c>
      <c r="H161">
        <v>0</v>
      </c>
      <c r="I161">
        <v>0</v>
      </c>
      <c r="J161">
        <v>0</v>
      </c>
    </row>
    <row r="162" spans="1:10" x14ac:dyDescent="0.25">
      <c r="A162" t="s">
        <v>773</v>
      </c>
      <c r="B162">
        <v>1</v>
      </c>
      <c r="C162" t="s">
        <v>773</v>
      </c>
      <c r="D162">
        <v>1</v>
      </c>
      <c r="F162" t="s">
        <v>438</v>
      </c>
      <c r="G162">
        <v>0</v>
      </c>
      <c r="H162">
        <v>0</v>
      </c>
      <c r="I162">
        <v>0</v>
      </c>
      <c r="J162">
        <v>0</v>
      </c>
    </row>
    <row r="163" spans="1:10" x14ac:dyDescent="0.25">
      <c r="A163" t="s">
        <v>202</v>
      </c>
      <c r="B163">
        <v>36</v>
      </c>
      <c r="C163" t="s">
        <v>202</v>
      </c>
      <c r="D163">
        <v>36</v>
      </c>
      <c r="F163" t="s">
        <v>439</v>
      </c>
      <c r="G163">
        <v>0</v>
      </c>
      <c r="H163">
        <v>0</v>
      </c>
      <c r="I163">
        <v>0</v>
      </c>
      <c r="J163">
        <v>0</v>
      </c>
    </row>
    <row r="164" spans="1:10" x14ac:dyDescent="0.25">
      <c r="A164" t="s">
        <v>1050</v>
      </c>
      <c r="B164">
        <v>8</v>
      </c>
      <c r="C164" t="s">
        <v>1050</v>
      </c>
      <c r="D164">
        <v>8</v>
      </c>
      <c r="F164" t="s">
        <v>440</v>
      </c>
      <c r="G164">
        <v>0</v>
      </c>
      <c r="H164">
        <v>0</v>
      </c>
      <c r="I164">
        <v>0</v>
      </c>
      <c r="J164">
        <v>0</v>
      </c>
    </row>
    <row r="165" spans="1:10" x14ac:dyDescent="0.25">
      <c r="A165" t="s">
        <v>913</v>
      </c>
      <c r="B165">
        <v>1</v>
      </c>
      <c r="C165" t="s">
        <v>913</v>
      </c>
      <c r="D165">
        <v>1</v>
      </c>
      <c r="F165" t="s">
        <v>441</v>
      </c>
      <c r="G165">
        <v>0</v>
      </c>
      <c r="H165">
        <v>0</v>
      </c>
      <c r="I165">
        <v>0</v>
      </c>
      <c r="J165">
        <v>0</v>
      </c>
    </row>
    <row r="166" spans="1:10" x14ac:dyDescent="0.25">
      <c r="A166" t="s">
        <v>778</v>
      </c>
      <c r="B166">
        <v>1</v>
      </c>
      <c r="C166" t="s">
        <v>778</v>
      </c>
      <c r="D166">
        <v>1</v>
      </c>
      <c r="F166" t="s">
        <v>442</v>
      </c>
      <c r="G166">
        <v>0</v>
      </c>
      <c r="H166">
        <v>0</v>
      </c>
      <c r="I166">
        <v>0</v>
      </c>
      <c r="J166">
        <v>0</v>
      </c>
    </row>
    <row r="167" spans="1:10" x14ac:dyDescent="0.25">
      <c r="A167" t="s">
        <v>779</v>
      </c>
      <c r="B167">
        <v>1</v>
      </c>
      <c r="C167" t="s">
        <v>779</v>
      </c>
      <c r="D167">
        <v>1</v>
      </c>
      <c r="F167" t="s">
        <v>443</v>
      </c>
      <c r="G167">
        <v>0</v>
      </c>
      <c r="H167">
        <v>0</v>
      </c>
      <c r="I167">
        <v>0</v>
      </c>
      <c r="J167">
        <v>0</v>
      </c>
    </row>
    <row r="168" spans="1:10" x14ac:dyDescent="0.25">
      <c r="A168" t="s">
        <v>780</v>
      </c>
      <c r="B168">
        <v>1</v>
      </c>
      <c r="C168" t="s">
        <v>780</v>
      </c>
      <c r="D168">
        <v>1</v>
      </c>
      <c r="F168" t="s">
        <v>444</v>
      </c>
      <c r="G168">
        <v>0</v>
      </c>
      <c r="H168">
        <v>0</v>
      </c>
      <c r="I168">
        <v>0</v>
      </c>
      <c r="J168">
        <v>0</v>
      </c>
    </row>
    <row r="169" spans="1:10" x14ac:dyDescent="0.25">
      <c r="A169" t="s">
        <v>782</v>
      </c>
      <c r="B169">
        <v>1</v>
      </c>
      <c r="C169" t="s">
        <v>782</v>
      </c>
      <c r="D169">
        <v>1</v>
      </c>
      <c r="F169" t="s">
        <v>445</v>
      </c>
      <c r="G169">
        <v>0</v>
      </c>
      <c r="H169">
        <v>0</v>
      </c>
      <c r="I169">
        <v>0</v>
      </c>
      <c r="J169">
        <v>0</v>
      </c>
    </row>
    <row r="170" spans="1:10" x14ac:dyDescent="0.25">
      <c r="A170" t="s">
        <v>204</v>
      </c>
      <c r="B170">
        <v>15</v>
      </c>
      <c r="C170" t="s">
        <v>204</v>
      </c>
      <c r="D170">
        <v>15</v>
      </c>
      <c r="F170" t="s">
        <v>446</v>
      </c>
      <c r="G170">
        <v>0</v>
      </c>
      <c r="H170">
        <v>0</v>
      </c>
      <c r="I170">
        <v>0</v>
      </c>
      <c r="J170">
        <v>0</v>
      </c>
    </row>
    <row r="171" spans="1:10" x14ac:dyDescent="0.25">
      <c r="A171" t="s">
        <v>783</v>
      </c>
      <c r="B171">
        <v>13</v>
      </c>
      <c r="C171" t="s">
        <v>783</v>
      </c>
      <c r="D171">
        <v>13</v>
      </c>
      <c r="F171" t="s">
        <v>447</v>
      </c>
      <c r="G171">
        <v>0</v>
      </c>
      <c r="H171">
        <v>0</v>
      </c>
      <c r="I171">
        <v>0</v>
      </c>
      <c r="J171">
        <v>0</v>
      </c>
    </row>
    <row r="172" spans="1:10" x14ac:dyDescent="0.25">
      <c r="A172" t="s">
        <v>200</v>
      </c>
      <c r="B172">
        <v>6</v>
      </c>
      <c r="C172" t="s">
        <v>200</v>
      </c>
      <c r="D172">
        <v>6</v>
      </c>
      <c r="F172" t="s">
        <v>448</v>
      </c>
      <c r="G172">
        <v>0</v>
      </c>
      <c r="H172">
        <v>0</v>
      </c>
      <c r="I172">
        <v>0</v>
      </c>
      <c r="J172">
        <v>0</v>
      </c>
    </row>
    <row r="173" spans="1:10" x14ac:dyDescent="0.25">
      <c r="A173" t="s">
        <v>784</v>
      </c>
      <c r="B173">
        <v>2</v>
      </c>
      <c r="C173" t="s">
        <v>784</v>
      </c>
      <c r="D173">
        <v>2</v>
      </c>
      <c r="F173" t="s">
        <v>449</v>
      </c>
      <c r="G173">
        <v>0</v>
      </c>
      <c r="H173">
        <v>0</v>
      </c>
      <c r="I173">
        <v>0</v>
      </c>
      <c r="J173">
        <v>0</v>
      </c>
    </row>
    <row r="174" spans="1:10" x14ac:dyDescent="0.25">
      <c r="A174" t="s">
        <v>218</v>
      </c>
      <c r="B174">
        <v>2</v>
      </c>
      <c r="C174" t="s">
        <v>218</v>
      </c>
      <c r="D174">
        <v>2</v>
      </c>
      <c r="F174" t="s">
        <v>450</v>
      </c>
      <c r="G174">
        <v>0</v>
      </c>
      <c r="H174">
        <v>0</v>
      </c>
      <c r="I174">
        <v>0</v>
      </c>
      <c r="J174">
        <v>0</v>
      </c>
    </row>
    <row r="175" spans="1:10" x14ac:dyDescent="0.25">
      <c r="A175" t="s">
        <v>196</v>
      </c>
      <c r="B175">
        <v>7</v>
      </c>
      <c r="C175" t="s">
        <v>196</v>
      </c>
      <c r="D175">
        <v>7</v>
      </c>
      <c r="F175" t="s">
        <v>451</v>
      </c>
      <c r="G175">
        <v>0</v>
      </c>
      <c r="H175">
        <v>0</v>
      </c>
      <c r="I175">
        <v>0</v>
      </c>
      <c r="J175">
        <v>0</v>
      </c>
    </row>
    <row r="176" spans="1:10" x14ac:dyDescent="0.25">
      <c r="A176" t="s">
        <v>786</v>
      </c>
      <c r="B176">
        <v>11</v>
      </c>
      <c r="C176" t="s">
        <v>786</v>
      </c>
      <c r="D176">
        <v>11</v>
      </c>
      <c r="F176" t="s">
        <v>452</v>
      </c>
      <c r="G176">
        <v>0</v>
      </c>
      <c r="H176">
        <v>0</v>
      </c>
      <c r="I176">
        <v>0</v>
      </c>
      <c r="J176">
        <v>0</v>
      </c>
    </row>
    <row r="177" spans="1:10" x14ac:dyDescent="0.25">
      <c r="A177" t="s">
        <v>788</v>
      </c>
      <c r="B177">
        <v>2</v>
      </c>
      <c r="C177" t="s">
        <v>788</v>
      </c>
      <c r="D177">
        <v>2</v>
      </c>
      <c r="F177" t="s">
        <v>453</v>
      </c>
      <c r="G177">
        <v>0</v>
      </c>
      <c r="H177">
        <v>0</v>
      </c>
      <c r="I177">
        <v>0</v>
      </c>
      <c r="J177">
        <v>0</v>
      </c>
    </row>
    <row r="178" spans="1:10" x14ac:dyDescent="0.25">
      <c r="A178" t="s">
        <v>789</v>
      </c>
      <c r="B178">
        <v>2</v>
      </c>
      <c r="C178" t="s">
        <v>789</v>
      </c>
      <c r="D178">
        <v>2</v>
      </c>
      <c r="F178" t="s">
        <v>454</v>
      </c>
      <c r="G178">
        <v>0</v>
      </c>
      <c r="H178">
        <v>0</v>
      </c>
      <c r="I178">
        <v>0</v>
      </c>
      <c r="J178">
        <v>0</v>
      </c>
    </row>
    <row r="179" spans="1:10" x14ac:dyDescent="0.25">
      <c r="A179" t="s">
        <v>790</v>
      </c>
      <c r="B179">
        <v>0</v>
      </c>
      <c r="C179" t="s">
        <v>790</v>
      </c>
      <c r="D179">
        <v>0</v>
      </c>
      <c r="F179" t="s">
        <v>455</v>
      </c>
      <c r="G179">
        <v>0</v>
      </c>
      <c r="H179">
        <v>0</v>
      </c>
      <c r="I179">
        <v>0</v>
      </c>
      <c r="J179">
        <v>0</v>
      </c>
    </row>
    <row r="180" spans="1:10" x14ac:dyDescent="0.25">
      <c r="A180" t="s">
        <v>791</v>
      </c>
      <c r="B180">
        <v>0</v>
      </c>
      <c r="C180" t="s">
        <v>791</v>
      </c>
      <c r="D180">
        <v>0</v>
      </c>
      <c r="F180" t="s">
        <v>456</v>
      </c>
      <c r="G180">
        <v>0</v>
      </c>
      <c r="H180">
        <v>0</v>
      </c>
      <c r="I180">
        <v>0</v>
      </c>
      <c r="J180">
        <v>0</v>
      </c>
    </row>
    <row r="181" spans="1:10" x14ac:dyDescent="0.25">
      <c r="A181" t="s">
        <v>792</v>
      </c>
      <c r="B181">
        <v>0</v>
      </c>
      <c r="C181" t="s">
        <v>792</v>
      </c>
      <c r="D181">
        <v>0</v>
      </c>
      <c r="F181" t="s">
        <v>457</v>
      </c>
      <c r="G181">
        <v>0</v>
      </c>
      <c r="H181">
        <v>0</v>
      </c>
      <c r="I181">
        <v>0</v>
      </c>
      <c r="J181">
        <v>0</v>
      </c>
    </row>
    <row r="182" spans="1:10" x14ac:dyDescent="0.25">
      <c r="A182" t="s">
        <v>793</v>
      </c>
      <c r="B182">
        <v>0</v>
      </c>
      <c r="C182" t="s">
        <v>793</v>
      </c>
      <c r="D182">
        <v>0</v>
      </c>
      <c r="F182" t="s">
        <v>458</v>
      </c>
      <c r="G182">
        <v>0</v>
      </c>
      <c r="H182">
        <v>0</v>
      </c>
      <c r="I182">
        <v>0</v>
      </c>
      <c r="J182">
        <v>0</v>
      </c>
    </row>
    <row r="183" spans="1:10" x14ac:dyDescent="0.25">
      <c r="A183" t="s">
        <v>794</v>
      </c>
      <c r="B183">
        <v>2</v>
      </c>
      <c r="C183" t="s">
        <v>794</v>
      </c>
      <c r="D183">
        <v>2</v>
      </c>
      <c r="F183" t="s">
        <v>459</v>
      </c>
      <c r="G183">
        <v>0</v>
      </c>
      <c r="H183">
        <v>0</v>
      </c>
      <c r="I183">
        <v>0</v>
      </c>
      <c r="J183">
        <v>0</v>
      </c>
    </row>
    <row r="184" spans="1:10" x14ac:dyDescent="0.25">
      <c r="A184" t="s">
        <v>795</v>
      </c>
      <c r="B184">
        <v>2</v>
      </c>
      <c r="C184" t="s">
        <v>795</v>
      </c>
      <c r="D184">
        <v>2</v>
      </c>
      <c r="F184" t="s">
        <v>460</v>
      </c>
      <c r="G184">
        <v>0</v>
      </c>
      <c r="H184">
        <v>0</v>
      </c>
      <c r="I184">
        <v>0</v>
      </c>
      <c r="J184">
        <v>0</v>
      </c>
    </row>
    <row r="185" spans="1:10" x14ac:dyDescent="0.25">
      <c r="A185" t="s">
        <v>796</v>
      </c>
      <c r="B185">
        <v>0</v>
      </c>
      <c r="C185" t="s">
        <v>796</v>
      </c>
      <c r="D185">
        <v>0</v>
      </c>
      <c r="F185" t="s">
        <v>461</v>
      </c>
      <c r="G185">
        <v>0</v>
      </c>
      <c r="H185">
        <v>0</v>
      </c>
      <c r="I185">
        <v>0</v>
      </c>
      <c r="J185">
        <v>0</v>
      </c>
    </row>
    <row r="186" spans="1:10" x14ac:dyDescent="0.25">
      <c r="A186" t="s">
        <v>797</v>
      </c>
      <c r="B186">
        <v>2</v>
      </c>
      <c r="C186" t="s">
        <v>797</v>
      </c>
      <c r="D186">
        <v>2</v>
      </c>
      <c r="F186" t="s">
        <v>462</v>
      </c>
      <c r="G186">
        <v>0</v>
      </c>
      <c r="H186">
        <v>0</v>
      </c>
      <c r="I186">
        <v>0</v>
      </c>
      <c r="J186">
        <v>0</v>
      </c>
    </row>
    <row r="187" spans="1:10" x14ac:dyDescent="0.25">
      <c r="A187" t="s">
        <v>798</v>
      </c>
      <c r="B187">
        <v>2</v>
      </c>
      <c r="C187" t="s">
        <v>798</v>
      </c>
      <c r="D187">
        <v>2</v>
      </c>
      <c r="F187" t="s">
        <v>463</v>
      </c>
      <c r="G187">
        <v>0</v>
      </c>
      <c r="H187">
        <v>0</v>
      </c>
      <c r="I187">
        <v>0</v>
      </c>
      <c r="J187">
        <v>0</v>
      </c>
    </row>
    <row r="188" spans="1:10" x14ac:dyDescent="0.25">
      <c r="A188" t="s">
        <v>799</v>
      </c>
      <c r="B188">
        <v>2</v>
      </c>
      <c r="C188" t="s">
        <v>799</v>
      </c>
      <c r="D188">
        <v>2</v>
      </c>
      <c r="F188" t="s">
        <v>464</v>
      </c>
      <c r="G188">
        <v>0</v>
      </c>
      <c r="H188">
        <v>0</v>
      </c>
      <c r="I188">
        <v>0</v>
      </c>
      <c r="J188">
        <v>0</v>
      </c>
    </row>
    <row r="189" spans="1:10" x14ac:dyDescent="0.25">
      <c r="A189" t="s">
        <v>800</v>
      </c>
      <c r="B189">
        <v>0</v>
      </c>
      <c r="C189" t="s">
        <v>800</v>
      </c>
      <c r="D189">
        <v>0</v>
      </c>
      <c r="F189" t="s">
        <v>465</v>
      </c>
      <c r="G189">
        <v>0</v>
      </c>
      <c r="H189">
        <v>0</v>
      </c>
      <c r="I189">
        <v>0</v>
      </c>
      <c r="J189">
        <v>0</v>
      </c>
    </row>
    <row r="190" spans="1:10" x14ac:dyDescent="0.25">
      <c r="A190" t="s">
        <v>801</v>
      </c>
      <c r="B190">
        <v>2</v>
      </c>
      <c r="C190" t="s">
        <v>801</v>
      </c>
      <c r="D190">
        <v>2</v>
      </c>
      <c r="F190" t="s">
        <v>466</v>
      </c>
      <c r="G190">
        <v>0</v>
      </c>
      <c r="H190">
        <v>0</v>
      </c>
      <c r="I190">
        <v>0</v>
      </c>
      <c r="J190">
        <v>0</v>
      </c>
    </row>
    <row r="191" spans="1:10" x14ac:dyDescent="0.25">
      <c r="A191" t="s">
        <v>802</v>
      </c>
      <c r="B191">
        <v>0</v>
      </c>
      <c r="C191" t="s">
        <v>802</v>
      </c>
      <c r="D191">
        <v>0</v>
      </c>
      <c r="F191" t="s">
        <v>467</v>
      </c>
      <c r="G191">
        <v>0</v>
      </c>
      <c r="H191">
        <v>0</v>
      </c>
      <c r="I191">
        <v>0</v>
      </c>
      <c r="J191">
        <v>0</v>
      </c>
    </row>
    <row r="192" spans="1:10" x14ac:dyDescent="0.25">
      <c r="A192" t="s">
        <v>803</v>
      </c>
      <c r="B192">
        <v>0</v>
      </c>
      <c r="C192" t="s">
        <v>803</v>
      </c>
      <c r="D192">
        <v>0</v>
      </c>
      <c r="F192" t="s">
        <v>468</v>
      </c>
      <c r="G192">
        <v>0</v>
      </c>
      <c r="H192">
        <v>0</v>
      </c>
      <c r="I192">
        <v>0</v>
      </c>
      <c r="J192">
        <v>0</v>
      </c>
    </row>
    <row r="193" spans="1:10" x14ac:dyDescent="0.25">
      <c r="A193" t="s">
        <v>804</v>
      </c>
      <c r="B193">
        <v>2</v>
      </c>
      <c r="C193" t="s">
        <v>804</v>
      </c>
      <c r="D193">
        <v>2</v>
      </c>
      <c r="F193" t="s">
        <v>469</v>
      </c>
      <c r="G193">
        <v>0</v>
      </c>
      <c r="H193">
        <v>0</v>
      </c>
      <c r="I193">
        <v>0</v>
      </c>
      <c r="J193">
        <v>0</v>
      </c>
    </row>
    <row r="194" spans="1:10" x14ac:dyDescent="0.25">
      <c r="A194" t="s">
        <v>41</v>
      </c>
      <c r="B194">
        <v>21</v>
      </c>
      <c r="C194" t="s">
        <v>41</v>
      </c>
      <c r="D194">
        <v>21</v>
      </c>
      <c r="F194" t="s">
        <v>470</v>
      </c>
      <c r="G194">
        <v>0</v>
      </c>
      <c r="H194">
        <v>0</v>
      </c>
      <c r="I194">
        <v>0</v>
      </c>
      <c r="J194">
        <v>0</v>
      </c>
    </row>
    <row r="195" spans="1:10" x14ac:dyDescent="0.25">
      <c r="A195" t="s">
        <v>38</v>
      </c>
      <c r="B195">
        <v>1810</v>
      </c>
      <c r="C195" t="s">
        <v>38</v>
      </c>
      <c r="D195">
        <v>349</v>
      </c>
      <c r="F195" t="s">
        <v>471</v>
      </c>
      <c r="G195">
        <v>0</v>
      </c>
      <c r="H195">
        <v>0</v>
      </c>
      <c r="I195">
        <v>0</v>
      </c>
      <c r="J195">
        <v>0</v>
      </c>
    </row>
    <row r="196" spans="1:10" x14ac:dyDescent="0.25">
      <c r="A196" t="s">
        <v>177</v>
      </c>
      <c r="B196">
        <v>4982</v>
      </c>
      <c r="C196" t="s">
        <v>177</v>
      </c>
      <c r="D196">
        <v>4982</v>
      </c>
      <c r="F196" t="s">
        <v>472</v>
      </c>
      <c r="G196">
        <v>0</v>
      </c>
      <c r="H196">
        <v>0</v>
      </c>
      <c r="I196">
        <v>0</v>
      </c>
      <c r="J196">
        <v>0</v>
      </c>
    </row>
    <row r="197" spans="1:10" x14ac:dyDescent="0.25">
      <c r="A197" t="s">
        <v>40</v>
      </c>
      <c r="B197">
        <v>80</v>
      </c>
      <c r="C197" t="s">
        <v>40</v>
      </c>
      <c r="D197">
        <v>80</v>
      </c>
      <c r="F197" t="s">
        <v>473</v>
      </c>
      <c r="G197">
        <v>0</v>
      </c>
      <c r="H197">
        <v>0</v>
      </c>
      <c r="I197">
        <v>0</v>
      </c>
      <c r="J197">
        <v>0</v>
      </c>
    </row>
    <row r="198" spans="1:10" x14ac:dyDescent="0.25">
      <c r="A198" t="s">
        <v>844</v>
      </c>
      <c r="B198">
        <v>2</v>
      </c>
      <c r="C198" t="s">
        <v>844</v>
      </c>
      <c r="D198">
        <v>2</v>
      </c>
      <c r="F198" t="s">
        <v>474</v>
      </c>
      <c r="G198">
        <v>0</v>
      </c>
      <c r="H198">
        <v>0</v>
      </c>
      <c r="I198">
        <v>0</v>
      </c>
      <c r="J198">
        <v>0</v>
      </c>
    </row>
    <row r="199" spans="1:10" x14ac:dyDescent="0.25">
      <c r="A199" t="s">
        <v>846</v>
      </c>
      <c r="B199">
        <v>0</v>
      </c>
      <c r="C199" t="s">
        <v>846</v>
      </c>
      <c r="D199">
        <v>0</v>
      </c>
      <c r="F199" t="s">
        <v>475</v>
      </c>
      <c r="G199">
        <v>0</v>
      </c>
      <c r="H199">
        <v>0</v>
      </c>
      <c r="I199">
        <v>0</v>
      </c>
      <c r="J199">
        <v>0</v>
      </c>
    </row>
    <row r="200" spans="1:10" x14ac:dyDescent="0.25">
      <c r="A200">
        <v>9912</v>
      </c>
      <c r="B200">
        <v>11</v>
      </c>
      <c r="C200">
        <v>9912</v>
      </c>
      <c r="D200">
        <v>0</v>
      </c>
      <c r="F200" t="s">
        <v>476</v>
      </c>
      <c r="G200">
        <v>0</v>
      </c>
      <c r="H200">
        <v>0</v>
      </c>
      <c r="I200">
        <v>0</v>
      </c>
      <c r="J200">
        <v>0</v>
      </c>
    </row>
    <row r="201" spans="1:10" x14ac:dyDescent="0.25">
      <c r="A201">
        <v>9902</v>
      </c>
      <c r="B201">
        <v>8</v>
      </c>
      <c r="C201">
        <v>9902</v>
      </c>
      <c r="D201">
        <v>6</v>
      </c>
      <c r="F201" t="s">
        <v>477</v>
      </c>
      <c r="G201">
        <v>0</v>
      </c>
      <c r="H201">
        <v>0</v>
      </c>
      <c r="I201">
        <v>0</v>
      </c>
      <c r="J201">
        <v>0</v>
      </c>
    </row>
    <row r="202" spans="1:10" x14ac:dyDescent="0.25">
      <c r="A202">
        <v>9909</v>
      </c>
      <c r="B202">
        <v>6</v>
      </c>
      <c r="C202">
        <v>9909</v>
      </c>
      <c r="D202">
        <v>6</v>
      </c>
      <c r="F202" t="s">
        <v>478</v>
      </c>
      <c r="G202">
        <v>0</v>
      </c>
      <c r="H202">
        <v>0</v>
      </c>
      <c r="I202">
        <v>0</v>
      </c>
      <c r="J202">
        <v>0</v>
      </c>
    </row>
    <row r="203" spans="1:10" x14ac:dyDescent="0.25">
      <c r="A203" t="s">
        <v>847</v>
      </c>
      <c r="B203">
        <v>1</v>
      </c>
      <c r="C203" t="s">
        <v>847</v>
      </c>
      <c r="D203">
        <v>0</v>
      </c>
      <c r="F203" t="s">
        <v>479</v>
      </c>
      <c r="G203">
        <v>0</v>
      </c>
      <c r="H203">
        <v>0</v>
      </c>
      <c r="I203">
        <v>0</v>
      </c>
      <c r="J203">
        <v>0</v>
      </c>
    </row>
    <row r="204" spans="1:10" x14ac:dyDescent="0.25">
      <c r="A204">
        <v>4483</v>
      </c>
      <c r="B204">
        <v>2</v>
      </c>
      <c r="C204">
        <v>4483</v>
      </c>
      <c r="D204">
        <v>2</v>
      </c>
      <c r="F204" t="s">
        <v>480</v>
      </c>
      <c r="G204">
        <v>0</v>
      </c>
      <c r="H204">
        <v>0</v>
      </c>
      <c r="I204">
        <v>0</v>
      </c>
      <c r="J204">
        <v>0</v>
      </c>
    </row>
    <row r="205" spans="1:10" x14ac:dyDescent="0.25">
      <c r="A205">
        <v>3903</v>
      </c>
      <c r="B205">
        <v>10</v>
      </c>
      <c r="C205">
        <v>3903</v>
      </c>
      <c r="D205">
        <v>10</v>
      </c>
      <c r="F205" t="s">
        <v>481</v>
      </c>
      <c r="G205">
        <v>0</v>
      </c>
      <c r="H205">
        <v>0</v>
      </c>
      <c r="I205">
        <v>0</v>
      </c>
      <c r="J205">
        <v>0</v>
      </c>
    </row>
    <row r="206" spans="1:10" x14ac:dyDescent="0.25">
      <c r="A206">
        <v>3832</v>
      </c>
      <c r="B206">
        <v>44</v>
      </c>
      <c r="C206">
        <v>3832</v>
      </c>
      <c r="D206">
        <v>44</v>
      </c>
      <c r="F206" t="s">
        <v>482</v>
      </c>
      <c r="G206">
        <v>0</v>
      </c>
      <c r="H206">
        <v>0</v>
      </c>
      <c r="I206">
        <v>0</v>
      </c>
      <c r="J206">
        <v>0</v>
      </c>
    </row>
    <row r="207" spans="1:10" x14ac:dyDescent="0.25">
      <c r="A207">
        <v>3602</v>
      </c>
      <c r="B207">
        <v>20</v>
      </c>
      <c r="C207">
        <v>3602</v>
      </c>
      <c r="D207">
        <v>20</v>
      </c>
      <c r="F207" t="s">
        <v>483</v>
      </c>
      <c r="G207">
        <v>0</v>
      </c>
      <c r="H207">
        <v>0</v>
      </c>
      <c r="I207">
        <v>0</v>
      </c>
      <c r="J207">
        <v>0</v>
      </c>
    </row>
    <row r="208" spans="1:10" x14ac:dyDescent="0.25">
      <c r="A208">
        <v>3713</v>
      </c>
      <c r="B208">
        <v>3</v>
      </c>
      <c r="C208">
        <v>3713</v>
      </c>
      <c r="D208">
        <v>3</v>
      </c>
      <c r="F208" t="s">
        <v>484</v>
      </c>
      <c r="G208">
        <v>0</v>
      </c>
      <c r="H208">
        <v>0</v>
      </c>
      <c r="I208">
        <v>0</v>
      </c>
      <c r="J208">
        <v>0</v>
      </c>
    </row>
    <row r="209" spans="1:10" x14ac:dyDescent="0.25">
      <c r="A209">
        <v>8201</v>
      </c>
      <c r="B209">
        <v>137</v>
      </c>
      <c r="C209">
        <v>8201</v>
      </c>
      <c r="D209">
        <v>137</v>
      </c>
      <c r="F209" t="s">
        <v>485</v>
      </c>
      <c r="G209">
        <v>0</v>
      </c>
      <c r="H209">
        <v>0</v>
      </c>
      <c r="I209">
        <v>0</v>
      </c>
      <c r="J209">
        <v>0</v>
      </c>
    </row>
    <row r="210" spans="1:10" x14ac:dyDescent="0.25">
      <c r="A210">
        <v>4464</v>
      </c>
      <c r="B210">
        <v>34</v>
      </c>
      <c r="C210">
        <v>4464</v>
      </c>
      <c r="D210">
        <v>34</v>
      </c>
      <c r="F210" t="s">
        <v>486</v>
      </c>
      <c r="G210">
        <v>0</v>
      </c>
      <c r="H210">
        <v>0</v>
      </c>
      <c r="I210">
        <v>0</v>
      </c>
      <c r="J210">
        <v>0</v>
      </c>
    </row>
    <row r="211" spans="1:10" x14ac:dyDescent="0.25">
      <c r="A211">
        <v>4496</v>
      </c>
      <c r="B211">
        <v>10</v>
      </c>
      <c r="C211">
        <v>4496</v>
      </c>
      <c r="D211">
        <v>10</v>
      </c>
      <c r="F211" t="s">
        <v>487</v>
      </c>
      <c r="G211">
        <v>0</v>
      </c>
      <c r="H211">
        <v>0</v>
      </c>
      <c r="I211">
        <v>0</v>
      </c>
      <c r="J211">
        <v>0</v>
      </c>
    </row>
    <row r="212" spans="1:10" x14ac:dyDescent="0.25">
      <c r="A212" t="s">
        <v>849</v>
      </c>
      <c r="B212">
        <v>1</v>
      </c>
      <c r="C212" t="s">
        <v>849</v>
      </c>
      <c r="D212">
        <v>1</v>
      </c>
      <c r="F212" t="s">
        <v>488</v>
      </c>
      <c r="G212">
        <v>0</v>
      </c>
      <c r="H212">
        <v>0</v>
      </c>
      <c r="I212">
        <v>0</v>
      </c>
      <c r="J212">
        <v>0</v>
      </c>
    </row>
    <row r="213" spans="1:10" x14ac:dyDescent="0.25">
      <c r="A213" t="s">
        <v>851</v>
      </c>
      <c r="B213">
        <v>1</v>
      </c>
      <c r="C213" t="s">
        <v>851</v>
      </c>
      <c r="D213">
        <v>1</v>
      </c>
      <c r="F213" t="s">
        <v>489</v>
      </c>
      <c r="G213">
        <v>0</v>
      </c>
      <c r="H213">
        <v>0</v>
      </c>
      <c r="I213">
        <v>0</v>
      </c>
      <c r="J213">
        <v>0</v>
      </c>
    </row>
    <row r="214" spans="1:10" x14ac:dyDescent="0.25">
      <c r="A214" t="s">
        <v>852</v>
      </c>
      <c r="B214">
        <v>4420</v>
      </c>
      <c r="C214" t="s">
        <v>852</v>
      </c>
      <c r="D214">
        <v>4124</v>
      </c>
      <c r="F214" t="s">
        <v>490</v>
      </c>
      <c r="G214">
        <v>0</v>
      </c>
      <c r="H214">
        <v>0</v>
      </c>
      <c r="I214">
        <v>0</v>
      </c>
      <c r="J214">
        <v>0</v>
      </c>
    </row>
    <row r="215" spans="1:10" x14ac:dyDescent="0.25">
      <c r="A215">
        <v>804751</v>
      </c>
      <c r="B215">
        <v>409</v>
      </c>
      <c r="C215">
        <v>804751</v>
      </c>
      <c r="D215">
        <v>392</v>
      </c>
      <c r="F215" t="s">
        <v>491</v>
      </c>
      <c r="G215">
        <v>0</v>
      </c>
      <c r="H215">
        <v>0</v>
      </c>
      <c r="I215">
        <v>0</v>
      </c>
      <c r="J215">
        <v>0</v>
      </c>
    </row>
    <row r="216" spans="1:10" x14ac:dyDescent="0.25">
      <c r="A216" t="s">
        <v>853</v>
      </c>
      <c r="B216">
        <v>0</v>
      </c>
      <c r="C216" t="s">
        <v>853</v>
      </c>
      <c r="D216">
        <v>0</v>
      </c>
      <c r="F216" t="s">
        <v>492</v>
      </c>
      <c r="G216">
        <v>0</v>
      </c>
      <c r="H216">
        <v>0</v>
      </c>
      <c r="I216">
        <v>0</v>
      </c>
      <c r="J216">
        <v>0</v>
      </c>
    </row>
    <row r="217" spans="1:10" x14ac:dyDescent="0.25">
      <c r="A217" t="s">
        <v>856</v>
      </c>
      <c r="B217">
        <v>1</v>
      </c>
      <c r="C217" t="s">
        <v>856</v>
      </c>
      <c r="D217">
        <v>1</v>
      </c>
      <c r="F217" t="s">
        <v>493</v>
      </c>
      <c r="G217">
        <v>0</v>
      </c>
      <c r="H217">
        <v>0</v>
      </c>
      <c r="I217">
        <v>0</v>
      </c>
      <c r="J217">
        <v>0</v>
      </c>
    </row>
    <row r="218" spans="1:10" x14ac:dyDescent="0.25">
      <c r="A218" t="s">
        <v>858</v>
      </c>
      <c r="B218">
        <v>5</v>
      </c>
      <c r="C218" t="s">
        <v>858</v>
      </c>
      <c r="D218">
        <v>5</v>
      </c>
      <c r="F218" t="s">
        <v>494</v>
      </c>
      <c r="G218">
        <v>0</v>
      </c>
      <c r="H218">
        <v>0</v>
      </c>
      <c r="I218">
        <v>0</v>
      </c>
      <c r="J218">
        <v>0</v>
      </c>
    </row>
    <row r="219" spans="1:10" x14ac:dyDescent="0.25">
      <c r="A219" t="s">
        <v>860</v>
      </c>
      <c r="B219">
        <v>2983</v>
      </c>
      <c r="C219" t="s">
        <v>860</v>
      </c>
      <c r="D219">
        <v>10600</v>
      </c>
      <c r="F219" t="s">
        <v>495</v>
      </c>
      <c r="G219">
        <v>0</v>
      </c>
      <c r="H219">
        <v>0</v>
      </c>
      <c r="I219">
        <v>0</v>
      </c>
      <c r="J219">
        <v>0</v>
      </c>
    </row>
    <row r="220" spans="1:10" x14ac:dyDescent="0.25">
      <c r="A220" t="s">
        <v>862</v>
      </c>
      <c r="B220">
        <v>58</v>
      </c>
      <c r="C220" t="s">
        <v>862</v>
      </c>
      <c r="D220">
        <v>58</v>
      </c>
      <c r="F220" t="s">
        <v>496</v>
      </c>
      <c r="G220">
        <v>0</v>
      </c>
      <c r="H220">
        <v>0</v>
      </c>
      <c r="I220">
        <v>0</v>
      </c>
      <c r="J220">
        <v>0</v>
      </c>
    </row>
    <row r="221" spans="1:10" x14ac:dyDescent="0.25">
      <c r="A221" t="s">
        <v>863</v>
      </c>
      <c r="B221">
        <v>58</v>
      </c>
      <c r="C221" t="s">
        <v>863</v>
      </c>
      <c r="D221">
        <v>58</v>
      </c>
      <c r="F221" t="s">
        <v>497</v>
      </c>
      <c r="G221">
        <v>0</v>
      </c>
      <c r="H221">
        <v>0</v>
      </c>
      <c r="I221">
        <v>0</v>
      </c>
      <c r="J221">
        <v>0</v>
      </c>
    </row>
    <row r="222" spans="1:10" x14ac:dyDescent="0.25">
      <c r="A222" t="s">
        <v>865</v>
      </c>
      <c r="B222">
        <v>0</v>
      </c>
      <c r="C222" t="s">
        <v>865</v>
      </c>
      <c r="D222">
        <v>0</v>
      </c>
      <c r="F222" t="s">
        <v>498</v>
      </c>
      <c r="G222">
        <v>0</v>
      </c>
      <c r="H222">
        <v>0</v>
      </c>
      <c r="I222">
        <v>0</v>
      </c>
      <c r="J222">
        <v>0</v>
      </c>
    </row>
    <row r="223" spans="1:10" x14ac:dyDescent="0.25">
      <c r="A223" t="s">
        <v>914</v>
      </c>
      <c r="B223">
        <v>2</v>
      </c>
      <c r="C223" t="s">
        <v>914</v>
      </c>
      <c r="D223">
        <v>2</v>
      </c>
      <c r="F223" t="s">
        <v>499</v>
      </c>
      <c r="G223">
        <v>0</v>
      </c>
      <c r="H223">
        <v>0</v>
      </c>
      <c r="I223">
        <v>0</v>
      </c>
      <c r="J223">
        <v>0</v>
      </c>
    </row>
    <row r="224" spans="1:10" x14ac:dyDescent="0.25">
      <c r="A224" t="s">
        <v>869</v>
      </c>
      <c r="B224">
        <v>0</v>
      </c>
      <c r="C224" t="s">
        <v>869</v>
      </c>
      <c r="D224">
        <v>0</v>
      </c>
      <c r="F224" t="s">
        <v>500</v>
      </c>
      <c r="G224">
        <v>0</v>
      </c>
      <c r="H224">
        <v>0</v>
      </c>
      <c r="I224">
        <v>0</v>
      </c>
      <c r="J224">
        <v>0</v>
      </c>
    </row>
    <row r="225" spans="1:10" x14ac:dyDescent="0.25">
      <c r="A225" t="s">
        <v>915</v>
      </c>
      <c r="B225">
        <v>75</v>
      </c>
      <c r="C225" t="s">
        <v>915</v>
      </c>
      <c r="D225">
        <v>0</v>
      </c>
      <c r="F225" t="s">
        <v>501</v>
      </c>
      <c r="G225">
        <v>0</v>
      </c>
      <c r="H225">
        <v>0</v>
      </c>
      <c r="I225">
        <v>0</v>
      </c>
      <c r="J225">
        <v>0</v>
      </c>
    </row>
    <row r="226" spans="1:10" x14ac:dyDescent="0.25">
      <c r="A226" t="s">
        <v>916</v>
      </c>
      <c r="B226">
        <v>1</v>
      </c>
      <c r="C226" t="s">
        <v>916</v>
      </c>
      <c r="D226">
        <v>0</v>
      </c>
      <c r="F226" t="s">
        <v>502</v>
      </c>
      <c r="G226">
        <v>0</v>
      </c>
      <c r="H226">
        <v>0</v>
      </c>
      <c r="I226">
        <v>0</v>
      </c>
      <c r="J226">
        <v>0</v>
      </c>
    </row>
    <row r="227" spans="1:10" x14ac:dyDescent="0.25">
      <c r="A227" t="s">
        <v>917</v>
      </c>
      <c r="B227">
        <v>3</v>
      </c>
      <c r="C227" t="s">
        <v>917</v>
      </c>
      <c r="D227">
        <v>3</v>
      </c>
      <c r="F227" t="s">
        <v>503</v>
      </c>
      <c r="G227">
        <v>0</v>
      </c>
      <c r="H227">
        <v>0</v>
      </c>
      <c r="I227">
        <v>0</v>
      </c>
      <c r="J227">
        <v>0</v>
      </c>
    </row>
    <row r="228" spans="1:10" x14ac:dyDescent="0.25">
      <c r="A228" t="s">
        <v>918</v>
      </c>
      <c r="B228">
        <v>2</v>
      </c>
      <c r="C228" t="s">
        <v>918</v>
      </c>
      <c r="D228">
        <v>0</v>
      </c>
      <c r="F228" t="s">
        <v>504</v>
      </c>
      <c r="G228">
        <v>0</v>
      </c>
      <c r="H228">
        <v>0</v>
      </c>
      <c r="I228">
        <v>0</v>
      </c>
      <c r="J228">
        <v>0</v>
      </c>
    </row>
    <row r="229" spans="1:10" x14ac:dyDescent="0.25">
      <c r="A229" t="s">
        <v>874</v>
      </c>
      <c r="B229">
        <v>2</v>
      </c>
      <c r="C229" t="s">
        <v>874</v>
      </c>
      <c r="D229">
        <v>2</v>
      </c>
      <c r="F229" t="s">
        <v>505</v>
      </c>
      <c r="G229">
        <v>0</v>
      </c>
      <c r="H229">
        <v>0</v>
      </c>
      <c r="I229">
        <v>0</v>
      </c>
      <c r="J229">
        <v>0</v>
      </c>
    </row>
    <row r="230" spans="1:10" x14ac:dyDescent="0.25">
      <c r="A230">
        <v>5301000287</v>
      </c>
      <c r="B230">
        <v>1</v>
      </c>
      <c r="C230">
        <v>5301000287</v>
      </c>
      <c r="D230">
        <v>1</v>
      </c>
      <c r="F230" t="s">
        <v>506</v>
      </c>
      <c r="G230">
        <v>0</v>
      </c>
      <c r="H230">
        <v>0</v>
      </c>
      <c r="I230">
        <v>0</v>
      </c>
      <c r="J230">
        <v>0</v>
      </c>
    </row>
    <row r="231" spans="1:10" x14ac:dyDescent="0.25">
      <c r="A231" t="s">
        <v>919</v>
      </c>
      <c r="B231">
        <v>8</v>
      </c>
      <c r="C231" t="s">
        <v>919</v>
      </c>
      <c r="D231">
        <v>0</v>
      </c>
      <c r="F231" t="s">
        <v>507</v>
      </c>
      <c r="G231">
        <v>0</v>
      </c>
      <c r="H231">
        <v>0</v>
      </c>
      <c r="I231">
        <v>0</v>
      </c>
      <c r="J231">
        <v>0</v>
      </c>
    </row>
    <row r="232" spans="1:10" x14ac:dyDescent="0.25">
      <c r="A232" t="s">
        <v>920</v>
      </c>
      <c r="B232">
        <v>4</v>
      </c>
      <c r="C232" t="s">
        <v>920</v>
      </c>
      <c r="D232">
        <v>0</v>
      </c>
      <c r="F232" t="s">
        <v>508</v>
      </c>
      <c r="G232">
        <v>0</v>
      </c>
      <c r="H232">
        <v>0</v>
      </c>
      <c r="I232">
        <v>0</v>
      </c>
      <c r="J232">
        <v>0</v>
      </c>
    </row>
    <row r="233" spans="1:10" x14ac:dyDescent="0.25">
      <c r="A233" t="s">
        <v>922</v>
      </c>
      <c r="B233">
        <v>2</v>
      </c>
      <c r="C233" t="s">
        <v>922</v>
      </c>
      <c r="D233">
        <v>0</v>
      </c>
      <c r="F233" t="s">
        <v>509</v>
      </c>
      <c r="G233">
        <v>0</v>
      </c>
      <c r="H233">
        <v>0</v>
      </c>
      <c r="I233">
        <v>0</v>
      </c>
      <c r="J233">
        <v>0</v>
      </c>
    </row>
    <row r="234" spans="1:10" x14ac:dyDescent="0.25">
      <c r="A234" t="s">
        <v>923</v>
      </c>
      <c r="B234">
        <v>1</v>
      </c>
      <c r="C234" t="s">
        <v>923</v>
      </c>
      <c r="D234">
        <v>1</v>
      </c>
      <c r="F234" t="s">
        <v>510</v>
      </c>
      <c r="G234">
        <v>0</v>
      </c>
      <c r="H234">
        <v>0</v>
      </c>
      <c r="I234">
        <v>0</v>
      </c>
      <c r="J234">
        <v>0</v>
      </c>
    </row>
    <row r="235" spans="1:10" x14ac:dyDescent="0.25">
      <c r="A235" t="s">
        <v>924</v>
      </c>
      <c r="B235">
        <v>1</v>
      </c>
      <c r="C235" t="s">
        <v>924</v>
      </c>
      <c r="D235">
        <v>1</v>
      </c>
      <c r="F235" t="s">
        <v>511</v>
      </c>
      <c r="G235">
        <v>0</v>
      </c>
      <c r="H235">
        <v>0</v>
      </c>
      <c r="I235">
        <v>0</v>
      </c>
      <c r="J235">
        <v>0</v>
      </c>
    </row>
    <row r="236" spans="1:10" x14ac:dyDescent="0.25">
      <c r="A236" t="s">
        <v>925</v>
      </c>
      <c r="B236">
        <v>3</v>
      </c>
      <c r="C236" t="s">
        <v>925</v>
      </c>
      <c r="D236">
        <v>3</v>
      </c>
      <c r="F236" t="s">
        <v>512</v>
      </c>
      <c r="G236">
        <v>0</v>
      </c>
      <c r="H236">
        <v>0</v>
      </c>
      <c r="I236">
        <v>0</v>
      </c>
      <c r="J236">
        <v>0</v>
      </c>
    </row>
    <row r="237" spans="1:10" x14ac:dyDescent="0.25">
      <c r="A237" t="s">
        <v>939</v>
      </c>
      <c r="B237">
        <v>3</v>
      </c>
      <c r="C237" t="s">
        <v>939</v>
      </c>
      <c r="D237">
        <v>3</v>
      </c>
      <c r="F237" t="s">
        <v>513</v>
      </c>
      <c r="G237">
        <v>0</v>
      </c>
      <c r="H237">
        <v>0</v>
      </c>
      <c r="I237">
        <v>0</v>
      </c>
      <c r="J237">
        <v>0</v>
      </c>
    </row>
    <row r="238" spans="1:10" x14ac:dyDescent="0.25">
      <c r="A238" t="s">
        <v>940</v>
      </c>
      <c r="B238">
        <v>2</v>
      </c>
      <c r="C238" t="s">
        <v>940</v>
      </c>
      <c r="D238">
        <v>2</v>
      </c>
      <c r="F238" t="s">
        <v>514</v>
      </c>
      <c r="G238">
        <v>0</v>
      </c>
      <c r="H238">
        <v>0</v>
      </c>
      <c r="I238">
        <v>0</v>
      </c>
      <c r="J238">
        <v>0</v>
      </c>
    </row>
    <row r="239" spans="1:10" x14ac:dyDescent="0.25">
      <c r="A239" t="s">
        <v>943</v>
      </c>
      <c r="B239">
        <v>3</v>
      </c>
      <c r="C239" t="s">
        <v>943</v>
      </c>
      <c r="D239">
        <v>3</v>
      </c>
      <c r="F239" t="s">
        <v>515</v>
      </c>
      <c r="G239">
        <v>0</v>
      </c>
      <c r="H239">
        <v>0</v>
      </c>
      <c r="I239">
        <v>0</v>
      </c>
      <c r="J239">
        <v>0</v>
      </c>
    </row>
    <row r="240" spans="1:10" x14ac:dyDescent="0.25">
      <c r="A240">
        <v>869291</v>
      </c>
      <c r="B240">
        <v>1</v>
      </c>
      <c r="C240">
        <v>869291</v>
      </c>
      <c r="D240">
        <v>1</v>
      </c>
      <c r="F240" t="s">
        <v>516</v>
      </c>
      <c r="G240">
        <v>0</v>
      </c>
      <c r="H240">
        <v>0</v>
      </c>
      <c r="I240">
        <v>0</v>
      </c>
      <c r="J240">
        <v>0</v>
      </c>
    </row>
    <row r="241" spans="1:10" x14ac:dyDescent="0.25">
      <c r="A241">
        <v>869553</v>
      </c>
      <c r="B241">
        <v>0</v>
      </c>
      <c r="C241">
        <v>869553</v>
      </c>
      <c r="D241">
        <v>0</v>
      </c>
      <c r="F241" t="s">
        <v>517</v>
      </c>
      <c r="G241">
        <v>0</v>
      </c>
      <c r="H241">
        <v>0</v>
      </c>
      <c r="I241">
        <v>0</v>
      </c>
      <c r="J241">
        <v>0</v>
      </c>
    </row>
    <row r="242" spans="1:10" x14ac:dyDescent="0.25">
      <c r="A242">
        <v>773775</v>
      </c>
      <c r="B242">
        <v>8</v>
      </c>
      <c r="C242">
        <v>773775</v>
      </c>
      <c r="D242">
        <v>0</v>
      </c>
      <c r="F242" t="s">
        <v>518</v>
      </c>
      <c r="G242">
        <v>0</v>
      </c>
      <c r="H242">
        <v>0</v>
      </c>
      <c r="I242">
        <v>0</v>
      </c>
      <c r="J242">
        <v>0</v>
      </c>
    </row>
    <row r="243" spans="1:10" x14ac:dyDescent="0.25">
      <c r="A243" t="s">
        <v>926</v>
      </c>
      <c r="B243">
        <v>4</v>
      </c>
      <c r="C243" t="s">
        <v>926</v>
      </c>
      <c r="D243">
        <v>4</v>
      </c>
      <c r="F243" t="s">
        <v>519</v>
      </c>
      <c r="G243">
        <v>0</v>
      </c>
      <c r="H243">
        <v>0</v>
      </c>
      <c r="I243">
        <v>0</v>
      </c>
      <c r="J243">
        <v>0</v>
      </c>
    </row>
    <row r="244" spans="1:10" x14ac:dyDescent="0.25">
      <c r="A244">
        <v>881118</v>
      </c>
      <c r="B244">
        <v>114</v>
      </c>
      <c r="C244">
        <v>881118</v>
      </c>
      <c r="D244">
        <v>0</v>
      </c>
      <c r="F244" t="s">
        <v>520</v>
      </c>
      <c r="G244">
        <v>0</v>
      </c>
      <c r="H244">
        <v>0</v>
      </c>
      <c r="I244">
        <v>0</v>
      </c>
      <c r="J244">
        <v>0</v>
      </c>
    </row>
    <row r="245" spans="1:10" x14ac:dyDescent="0.25">
      <c r="A245" t="s">
        <v>877</v>
      </c>
      <c r="B245">
        <v>3</v>
      </c>
      <c r="C245" t="s">
        <v>877</v>
      </c>
      <c r="D245">
        <v>3</v>
      </c>
      <c r="F245" t="s">
        <v>521</v>
      </c>
      <c r="G245">
        <v>0</v>
      </c>
      <c r="H245">
        <v>0</v>
      </c>
      <c r="I245">
        <v>0</v>
      </c>
      <c r="J245">
        <v>0</v>
      </c>
    </row>
    <row r="246" spans="1:10" x14ac:dyDescent="0.25">
      <c r="A246" t="s">
        <v>1143</v>
      </c>
      <c r="B246">
        <v>5</v>
      </c>
      <c r="C246" t="s">
        <v>1143</v>
      </c>
      <c r="D246">
        <v>5</v>
      </c>
      <c r="F246" t="s">
        <v>522</v>
      </c>
      <c r="G246">
        <v>0</v>
      </c>
      <c r="H246">
        <v>0</v>
      </c>
      <c r="I246">
        <v>0</v>
      </c>
      <c r="J246">
        <v>0</v>
      </c>
    </row>
    <row r="247" spans="1:10" x14ac:dyDescent="0.25">
      <c r="A247" t="s">
        <v>928</v>
      </c>
      <c r="B247">
        <v>1</v>
      </c>
      <c r="C247" t="s">
        <v>928</v>
      </c>
      <c r="D247">
        <v>1</v>
      </c>
      <c r="F247" t="s">
        <v>523</v>
      </c>
      <c r="G247">
        <v>0</v>
      </c>
      <c r="H247">
        <v>0</v>
      </c>
      <c r="I247">
        <v>0</v>
      </c>
      <c r="J247">
        <v>0</v>
      </c>
    </row>
    <row r="248" spans="1:10" x14ac:dyDescent="0.25">
      <c r="A248" t="s">
        <v>929</v>
      </c>
      <c r="B248">
        <v>2</v>
      </c>
      <c r="C248" t="s">
        <v>929</v>
      </c>
      <c r="D248">
        <v>2</v>
      </c>
      <c r="F248" t="s">
        <v>524</v>
      </c>
      <c r="G248">
        <v>0</v>
      </c>
      <c r="H248">
        <v>0</v>
      </c>
      <c r="I248">
        <v>0</v>
      </c>
      <c r="J248">
        <v>0</v>
      </c>
    </row>
    <row r="249" spans="1:10" x14ac:dyDescent="0.25">
      <c r="A249" t="s">
        <v>948</v>
      </c>
      <c r="B249">
        <v>4</v>
      </c>
      <c r="C249" t="s">
        <v>948</v>
      </c>
      <c r="D249">
        <v>2</v>
      </c>
      <c r="F249" t="s">
        <v>525</v>
      </c>
      <c r="G249">
        <v>0</v>
      </c>
      <c r="H249">
        <v>0</v>
      </c>
      <c r="I249">
        <v>0</v>
      </c>
      <c r="J249">
        <v>0</v>
      </c>
    </row>
    <row r="250" spans="1:10" x14ac:dyDescent="0.25">
      <c r="A250" t="s">
        <v>930</v>
      </c>
      <c r="B250">
        <v>1</v>
      </c>
      <c r="C250" t="s">
        <v>930</v>
      </c>
      <c r="D250">
        <v>1</v>
      </c>
      <c r="F250" t="s">
        <v>526</v>
      </c>
      <c r="G250">
        <v>0</v>
      </c>
      <c r="H250">
        <v>0</v>
      </c>
      <c r="I250">
        <v>0</v>
      </c>
      <c r="J250">
        <v>0</v>
      </c>
    </row>
    <row r="251" spans="1:10" x14ac:dyDescent="0.25">
      <c r="A251" t="s">
        <v>932</v>
      </c>
      <c r="B251">
        <v>1</v>
      </c>
      <c r="C251" t="s">
        <v>932</v>
      </c>
      <c r="D251">
        <v>1</v>
      </c>
      <c r="F251" t="s">
        <v>527</v>
      </c>
      <c r="G251">
        <v>0</v>
      </c>
      <c r="H251">
        <v>0</v>
      </c>
      <c r="I251">
        <v>0</v>
      </c>
      <c r="J251">
        <v>0</v>
      </c>
    </row>
    <row r="252" spans="1:10" x14ac:dyDescent="0.25">
      <c r="A252">
        <v>877932</v>
      </c>
      <c r="B252">
        <v>0</v>
      </c>
      <c r="C252">
        <v>877932</v>
      </c>
      <c r="D252">
        <v>0</v>
      </c>
      <c r="F252" t="s">
        <v>528</v>
      </c>
      <c r="G252">
        <v>0</v>
      </c>
      <c r="H252">
        <v>0</v>
      </c>
      <c r="I252">
        <v>0</v>
      </c>
      <c r="J252">
        <v>4</v>
      </c>
    </row>
    <row r="253" spans="1:10" x14ac:dyDescent="0.25">
      <c r="A253" t="s">
        <v>952</v>
      </c>
      <c r="B253">
        <v>0.70000000000000007</v>
      </c>
      <c r="C253" t="s">
        <v>952</v>
      </c>
      <c r="D253">
        <v>0</v>
      </c>
      <c r="F253" t="s">
        <v>529</v>
      </c>
      <c r="G253">
        <v>0</v>
      </c>
      <c r="H253">
        <v>0</v>
      </c>
      <c r="I253">
        <v>0</v>
      </c>
      <c r="J253">
        <v>0</v>
      </c>
    </row>
    <row r="254" spans="1:10" x14ac:dyDescent="0.25">
      <c r="A254" t="s">
        <v>953</v>
      </c>
      <c r="B254">
        <v>3</v>
      </c>
      <c r="C254" t="s">
        <v>953</v>
      </c>
      <c r="D254">
        <v>1</v>
      </c>
      <c r="F254" t="s">
        <v>530</v>
      </c>
      <c r="G254">
        <v>0</v>
      </c>
      <c r="H254">
        <v>0</v>
      </c>
      <c r="I254">
        <v>0</v>
      </c>
      <c r="J254">
        <v>0</v>
      </c>
    </row>
    <row r="255" spans="1:10" x14ac:dyDescent="0.25">
      <c r="A255" t="s">
        <v>879</v>
      </c>
      <c r="B255">
        <v>1</v>
      </c>
      <c r="C255" t="s">
        <v>879</v>
      </c>
      <c r="D255">
        <v>1</v>
      </c>
      <c r="F255" t="s">
        <v>531</v>
      </c>
      <c r="G255">
        <v>0</v>
      </c>
      <c r="H255">
        <v>0</v>
      </c>
      <c r="I255">
        <v>0</v>
      </c>
      <c r="J255">
        <v>0</v>
      </c>
    </row>
    <row r="256" spans="1:10" x14ac:dyDescent="0.25">
      <c r="A256" t="s">
        <v>902</v>
      </c>
      <c r="B256">
        <v>1</v>
      </c>
      <c r="C256" t="s">
        <v>902</v>
      </c>
      <c r="D256">
        <v>1</v>
      </c>
      <c r="F256" t="s">
        <v>532</v>
      </c>
      <c r="G256">
        <v>0</v>
      </c>
      <c r="H256">
        <v>0</v>
      </c>
      <c r="I256">
        <v>0</v>
      </c>
      <c r="J256">
        <v>0</v>
      </c>
    </row>
    <row r="257" spans="1:10" x14ac:dyDescent="0.25">
      <c r="A257">
        <v>881119</v>
      </c>
      <c r="B257">
        <v>0</v>
      </c>
      <c r="C257">
        <v>881119</v>
      </c>
      <c r="D257">
        <v>0</v>
      </c>
      <c r="F257" t="s">
        <v>533</v>
      </c>
      <c r="G257">
        <v>0</v>
      </c>
      <c r="H257">
        <v>0</v>
      </c>
      <c r="I257">
        <v>0</v>
      </c>
      <c r="J257">
        <v>0</v>
      </c>
    </row>
    <row r="258" spans="1:10" x14ac:dyDescent="0.25">
      <c r="A258" t="s">
        <v>905</v>
      </c>
      <c r="B258">
        <v>11</v>
      </c>
      <c r="C258" t="s">
        <v>905</v>
      </c>
      <c r="D258">
        <v>11</v>
      </c>
      <c r="F258" t="s">
        <v>534</v>
      </c>
      <c r="G258">
        <v>0</v>
      </c>
      <c r="H258">
        <v>0</v>
      </c>
      <c r="I258">
        <v>0</v>
      </c>
      <c r="J258">
        <v>0</v>
      </c>
    </row>
    <row r="259" spans="1:10" x14ac:dyDescent="0.25">
      <c r="A259" t="s">
        <v>286</v>
      </c>
      <c r="B259">
        <v>1</v>
      </c>
      <c r="C259" t="s">
        <v>286</v>
      </c>
      <c r="D259">
        <v>1</v>
      </c>
      <c r="F259" t="s">
        <v>535</v>
      </c>
      <c r="G259">
        <v>0</v>
      </c>
      <c r="H259">
        <v>0</v>
      </c>
      <c r="I259">
        <v>0</v>
      </c>
      <c r="J259">
        <v>0</v>
      </c>
    </row>
    <row r="260" spans="1:10" x14ac:dyDescent="0.25">
      <c r="A260" t="s">
        <v>884</v>
      </c>
      <c r="B260">
        <v>0</v>
      </c>
      <c r="C260" t="s">
        <v>884</v>
      </c>
      <c r="D260">
        <v>0</v>
      </c>
      <c r="F260" t="s">
        <v>536</v>
      </c>
      <c r="G260">
        <v>0</v>
      </c>
      <c r="H260">
        <v>0</v>
      </c>
      <c r="I260">
        <v>0</v>
      </c>
      <c r="J260">
        <v>0</v>
      </c>
    </row>
    <row r="261" spans="1:10" x14ac:dyDescent="0.25">
      <c r="A261" t="s">
        <v>886</v>
      </c>
      <c r="B261">
        <v>2</v>
      </c>
      <c r="C261" t="s">
        <v>886</v>
      </c>
      <c r="D261">
        <v>2</v>
      </c>
      <c r="F261" t="s">
        <v>537</v>
      </c>
      <c r="G261">
        <v>0</v>
      </c>
      <c r="H261">
        <v>0</v>
      </c>
      <c r="I261">
        <v>0</v>
      </c>
      <c r="J261">
        <v>0</v>
      </c>
    </row>
    <row r="262" spans="1:10" x14ac:dyDescent="0.25">
      <c r="A262" t="s">
        <v>887</v>
      </c>
      <c r="B262">
        <v>1</v>
      </c>
      <c r="C262" t="s">
        <v>887</v>
      </c>
      <c r="D262">
        <v>1</v>
      </c>
      <c r="F262" t="s">
        <v>538</v>
      </c>
      <c r="G262">
        <v>0</v>
      </c>
      <c r="H262">
        <v>0</v>
      </c>
      <c r="I262">
        <v>0</v>
      </c>
      <c r="J262">
        <v>0</v>
      </c>
    </row>
    <row r="263" spans="1:10" x14ac:dyDescent="0.25">
      <c r="A263" t="s">
        <v>888</v>
      </c>
      <c r="B263">
        <v>1</v>
      </c>
      <c r="C263" t="s">
        <v>888</v>
      </c>
      <c r="D263">
        <v>1</v>
      </c>
      <c r="F263" t="s">
        <v>539</v>
      </c>
      <c r="G263">
        <v>0</v>
      </c>
      <c r="H263">
        <v>0</v>
      </c>
      <c r="I263">
        <v>0</v>
      </c>
      <c r="J263">
        <v>0</v>
      </c>
    </row>
    <row r="264" spans="1:10" x14ac:dyDescent="0.25">
      <c r="A264">
        <v>880912</v>
      </c>
      <c r="B264">
        <v>1</v>
      </c>
      <c r="C264">
        <v>880912</v>
      </c>
      <c r="D264">
        <v>0</v>
      </c>
      <c r="F264" t="s">
        <v>540</v>
      </c>
      <c r="G264">
        <v>0</v>
      </c>
      <c r="H264">
        <v>0</v>
      </c>
      <c r="I264">
        <v>0</v>
      </c>
      <c r="J264">
        <v>0</v>
      </c>
    </row>
    <row r="265" spans="1:10" x14ac:dyDescent="0.25">
      <c r="A265">
        <v>880946</v>
      </c>
      <c r="B265">
        <v>3</v>
      </c>
      <c r="C265">
        <v>880946</v>
      </c>
      <c r="D265">
        <v>0</v>
      </c>
      <c r="F265" t="s">
        <v>541</v>
      </c>
      <c r="G265">
        <v>0</v>
      </c>
      <c r="H265">
        <v>0</v>
      </c>
      <c r="I265">
        <v>0</v>
      </c>
      <c r="J265">
        <v>0</v>
      </c>
    </row>
    <row r="266" spans="1:10" x14ac:dyDescent="0.25">
      <c r="A266">
        <v>874946</v>
      </c>
      <c r="B266">
        <v>0</v>
      </c>
      <c r="C266">
        <v>874946</v>
      </c>
      <c r="D266">
        <v>0</v>
      </c>
      <c r="F266" t="s">
        <v>542</v>
      </c>
      <c r="G266">
        <v>0</v>
      </c>
      <c r="H266">
        <v>0</v>
      </c>
      <c r="I266">
        <v>0</v>
      </c>
      <c r="J266">
        <v>0</v>
      </c>
    </row>
    <row r="267" spans="1:10" x14ac:dyDescent="0.25">
      <c r="A267" t="s">
        <v>954</v>
      </c>
      <c r="B267">
        <v>0</v>
      </c>
      <c r="C267" t="s">
        <v>954</v>
      </c>
      <c r="D267">
        <v>0</v>
      </c>
      <c r="F267" t="s">
        <v>543</v>
      </c>
      <c r="G267">
        <v>0</v>
      </c>
      <c r="H267">
        <v>0</v>
      </c>
      <c r="I267">
        <v>0</v>
      </c>
      <c r="J267">
        <v>0</v>
      </c>
    </row>
    <row r="268" spans="1:10" x14ac:dyDescent="0.25">
      <c r="A268" t="s">
        <v>892</v>
      </c>
      <c r="B268">
        <v>124.77777777777777</v>
      </c>
      <c r="C268" t="s">
        <v>892</v>
      </c>
      <c r="D268">
        <v>0.77777777777777146</v>
      </c>
      <c r="F268" t="s">
        <v>544</v>
      </c>
      <c r="G268">
        <v>0</v>
      </c>
      <c r="H268">
        <v>0</v>
      </c>
      <c r="I268">
        <v>0</v>
      </c>
      <c r="J268">
        <v>0</v>
      </c>
    </row>
    <row r="269" spans="1:10" x14ac:dyDescent="0.25">
      <c r="A269">
        <v>885120</v>
      </c>
      <c r="B269">
        <v>30</v>
      </c>
      <c r="C269">
        <v>885120</v>
      </c>
      <c r="D269">
        <v>28</v>
      </c>
      <c r="F269" t="s">
        <v>545</v>
      </c>
      <c r="G269">
        <v>0</v>
      </c>
      <c r="H269">
        <v>0</v>
      </c>
      <c r="I269">
        <v>0</v>
      </c>
      <c r="J269">
        <v>0</v>
      </c>
    </row>
    <row r="270" spans="1:10" x14ac:dyDescent="0.25">
      <c r="A270">
        <v>885194</v>
      </c>
      <c r="B270">
        <v>0</v>
      </c>
      <c r="C270">
        <v>885194</v>
      </c>
      <c r="D270">
        <v>0</v>
      </c>
      <c r="F270" t="s">
        <v>546</v>
      </c>
      <c r="G270">
        <v>0</v>
      </c>
      <c r="H270">
        <v>0</v>
      </c>
      <c r="I270">
        <v>0</v>
      </c>
      <c r="J270">
        <v>0</v>
      </c>
    </row>
    <row r="271" spans="1:10" x14ac:dyDescent="0.25">
      <c r="A271">
        <v>874950</v>
      </c>
      <c r="B271">
        <v>0</v>
      </c>
      <c r="C271">
        <v>874950</v>
      </c>
      <c r="D271">
        <v>0</v>
      </c>
      <c r="F271" t="s">
        <v>547</v>
      </c>
      <c r="G271">
        <v>0</v>
      </c>
      <c r="H271">
        <v>0</v>
      </c>
      <c r="I271">
        <v>0</v>
      </c>
      <c r="J271">
        <v>0</v>
      </c>
    </row>
    <row r="272" spans="1:10" x14ac:dyDescent="0.25">
      <c r="A272">
        <v>803820</v>
      </c>
      <c r="B272">
        <v>0</v>
      </c>
      <c r="C272">
        <v>803820</v>
      </c>
      <c r="D272">
        <v>0</v>
      </c>
      <c r="F272" t="s">
        <v>548</v>
      </c>
      <c r="G272">
        <v>0</v>
      </c>
      <c r="H272">
        <v>0</v>
      </c>
      <c r="I272">
        <v>0</v>
      </c>
      <c r="J272">
        <v>0</v>
      </c>
    </row>
    <row r="273" spans="1:10" x14ac:dyDescent="0.25">
      <c r="A273">
        <v>881285</v>
      </c>
      <c r="B273">
        <v>148</v>
      </c>
      <c r="C273">
        <v>881285</v>
      </c>
      <c r="D273">
        <v>60</v>
      </c>
      <c r="F273" t="s">
        <v>549</v>
      </c>
      <c r="G273">
        <v>0</v>
      </c>
      <c r="H273">
        <v>0</v>
      </c>
      <c r="I273">
        <v>0</v>
      </c>
      <c r="J273">
        <v>0</v>
      </c>
    </row>
    <row r="274" spans="1:10" x14ac:dyDescent="0.25">
      <c r="A274" t="s">
        <v>965</v>
      </c>
      <c r="B274">
        <v>12</v>
      </c>
      <c r="C274" t="s">
        <v>965</v>
      </c>
      <c r="D274">
        <v>12</v>
      </c>
      <c r="F274" t="s">
        <v>550</v>
      </c>
      <c r="G274">
        <v>0</v>
      </c>
      <c r="H274">
        <v>0</v>
      </c>
      <c r="I274">
        <v>0</v>
      </c>
      <c r="J274">
        <v>0</v>
      </c>
    </row>
    <row r="275" spans="1:10" x14ac:dyDescent="0.25">
      <c r="A275" t="s">
        <v>968</v>
      </c>
      <c r="B275">
        <v>0</v>
      </c>
      <c r="C275" t="s">
        <v>968</v>
      </c>
      <c r="D275">
        <v>0</v>
      </c>
      <c r="F275" t="s">
        <v>551</v>
      </c>
      <c r="G275">
        <v>0</v>
      </c>
      <c r="H275">
        <v>0</v>
      </c>
      <c r="I275">
        <v>0</v>
      </c>
      <c r="J275">
        <v>0</v>
      </c>
    </row>
    <row r="276" spans="1:10" x14ac:dyDescent="0.25">
      <c r="A276" t="s">
        <v>987</v>
      </c>
      <c r="B276">
        <v>0</v>
      </c>
      <c r="C276" t="s">
        <v>987</v>
      </c>
      <c r="D276">
        <v>0</v>
      </c>
      <c r="F276" t="s">
        <v>552</v>
      </c>
      <c r="G276">
        <v>0</v>
      </c>
      <c r="H276">
        <v>0</v>
      </c>
      <c r="I276">
        <v>0</v>
      </c>
      <c r="J276">
        <v>0</v>
      </c>
    </row>
    <row r="277" spans="1:10" x14ac:dyDescent="0.25">
      <c r="A277" t="s">
        <v>988</v>
      </c>
      <c r="B277">
        <v>0</v>
      </c>
      <c r="C277" t="s">
        <v>988</v>
      </c>
      <c r="D277">
        <v>0</v>
      </c>
      <c r="F277" t="s">
        <v>553</v>
      </c>
      <c r="G277">
        <v>0</v>
      </c>
      <c r="H277">
        <v>0</v>
      </c>
      <c r="I277">
        <v>0</v>
      </c>
      <c r="J277">
        <v>0</v>
      </c>
    </row>
    <row r="278" spans="1:10" x14ac:dyDescent="0.25">
      <c r="A278" t="s">
        <v>989</v>
      </c>
      <c r="B278">
        <v>0</v>
      </c>
      <c r="C278" t="s">
        <v>989</v>
      </c>
      <c r="D278">
        <v>0</v>
      </c>
      <c r="F278" t="s">
        <v>554</v>
      </c>
      <c r="G278">
        <v>0</v>
      </c>
      <c r="H278">
        <v>0</v>
      </c>
      <c r="I278">
        <v>0</v>
      </c>
      <c r="J278">
        <v>0</v>
      </c>
    </row>
    <row r="279" spans="1:10" x14ac:dyDescent="0.25">
      <c r="A279" t="s">
        <v>990</v>
      </c>
      <c r="B279">
        <v>0</v>
      </c>
      <c r="C279" t="s">
        <v>990</v>
      </c>
      <c r="D279">
        <v>0</v>
      </c>
      <c r="F279" t="s">
        <v>555</v>
      </c>
      <c r="G279">
        <v>0</v>
      </c>
      <c r="H279">
        <v>0</v>
      </c>
      <c r="I279">
        <v>0</v>
      </c>
      <c r="J279">
        <v>0</v>
      </c>
    </row>
    <row r="280" spans="1:10" x14ac:dyDescent="0.25">
      <c r="A280">
        <v>881568</v>
      </c>
      <c r="B280">
        <v>0</v>
      </c>
      <c r="C280">
        <v>881568</v>
      </c>
      <c r="D280">
        <v>0</v>
      </c>
      <c r="F280" t="s">
        <v>556</v>
      </c>
      <c r="G280">
        <v>0</v>
      </c>
      <c r="H280">
        <v>0</v>
      </c>
      <c r="I280">
        <v>0</v>
      </c>
      <c r="J280">
        <v>0</v>
      </c>
    </row>
    <row r="281" spans="1:10" x14ac:dyDescent="0.25">
      <c r="A281">
        <v>550001</v>
      </c>
      <c r="B281">
        <v>0</v>
      </c>
      <c r="C281">
        <v>550001</v>
      </c>
      <c r="D281">
        <v>0</v>
      </c>
      <c r="F281" t="s">
        <v>557</v>
      </c>
      <c r="G281">
        <v>0</v>
      </c>
      <c r="H281">
        <v>0</v>
      </c>
      <c r="I281">
        <v>0</v>
      </c>
      <c r="J281">
        <v>0</v>
      </c>
    </row>
    <row r="282" spans="1:10" x14ac:dyDescent="0.25">
      <c r="A282">
        <v>450001</v>
      </c>
      <c r="B282">
        <v>0</v>
      </c>
      <c r="C282">
        <v>450001</v>
      </c>
      <c r="D282">
        <v>0</v>
      </c>
      <c r="F282" t="s">
        <v>558</v>
      </c>
      <c r="G282">
        <v>0</v>
      </c>
      <c r="H282">
        <v>0</v>
      </c>
      <c r="I282">
        <v>0</v>
      </c>
      <c r="J282">
        <v>0</v>
      </c>
    </row>
    <row r="283" spans="1:10" x14ac:dyDescent="0.25">
      <c r="A283">
        <v>450013</v>
      </c>
      <c r="B283">
        <v>97</v>
      </c>
      <c r="C283">
        <v>450013</v>
      </c>
      <c r="D283">
        <v>4134</v>
      </c>
      <c r="F283" t="s">
        <v>559</v>
      </c>
      <c r="G283">
        <v>0</v>
      </c>
      <c r="H283">
        <v>0</v>
      </c>
      <c r="I283">
        <v>0</v>
      </c>
      <c r="J283">
        <v>0</v>
      </c>
    </row>
    <row r="284" spans="1:10" x14ac:dyDescent="0.25">
      <c r="A284">
        <v>450012</v>
      </c>
      <c r="B284">
        <v>49</v>
      </c>
      <c r="C284">
        <v>450012</v>
      </c>
      <c r="D284">
        <v>123</v>
      </c>
      <c r="F284" t="s">
        <v>560</v>
      </c>
      <c r="G284">
        <v>0</v>
      </c>
      <c r="H284">
        <v>0</v>
      </c>
      <c r="I284">
        <v>0</v>
      </c>
      <c r="J284">
        <v>0</v>
      </c>
    </row>
    <row r="285" spans="1:10" x14ac:dyDescent="0.25">
      <c r="A285">
        <v>887715</v>
      </c>
      <c r="B285">
        <v>0</v>
      </c>
      <c r="C285">
        <v>887715</v>
      </c>
      <c r="D285">
        <v>0</v>
      </c>
      <c r="F285" t="s">
        <v>561</v>
      </c>
      <c r="G285">
        <v>0</v>
      </c>
      <c r="H285">
        <v>0</v>
      </c>
      <c r="I285">
        <v>0</v>
      </c>
      <c r="J285">
        <v>0</v>
      </c>
    </row>
    <row r="286" spans="1:10" x14ac:dyDescent="0.25">
      <c r="A286">
        <v>887517</v>
      </c>
      <c r="B286">
        <v>3</v>
      </c>
      <c r="C286">
        <v>887517</v>
      </c>
      <c r="D286">
        <v>0</v>
      </c>
      <c r="F286" t="s">
        <v>562</v>
      </c>
      <c r="G286">
        <v>0</v>
      </c>
      <c r="H286">
        <v>0</v>
      </c>
      <c r="I286">
        <v>0</v>
      </c>
      <c r="J286">
        <v>0</v>
      </c>
    </row>
    <row r="287" spans="1:10" x14ac:dyDescent="0.25">
      <c r="A287">
        <v>150035</v>
      </c>
      <c r="B287">
        <v>131</v>
      </c>
      <c r="C287">
        <v>150035</v>
      </c>
      <c r="D287">
        <v>49</v>
      </c>
      <c r="F287" t="s">
        <v>563</v>
      </c>
      <c r="G287">
        <v>0</v>
      </c>
      <c r="H287">
        <v>0</v>
      </c>
      <c r="I287">
        <v>0</v>
      </c>
      <c r="J287">
        <v>0</v>
      </c>
    </row>
    <row r="288" spans="1:10" x14ac:dyDescent="0.25">
      <c r="A288" t="s">
        <v>1009</v>
      </c>
      <c r="B288">
        <v>0</v>
      </c>
      <c r="C288" t="s">
        <v>1009</v>
      </c>
      <c r="D288">
        <v>0</v>
      </c>
      <c r="F288" t="s">
        <v>564</v>
      </c>
      <c r="G288">
        <v>0</v>
      </c>
      <c r="H288">
        <v>0</v>
      </c>
      <c r="I288">
        <v>0</v>
      </c>
      <c r="J288">
        <v>0</v>
      </c>
    </row>
    <row r="289" spans="1:10" x14ac:dyDescent="0.25">
      <c r="A289" t="s">
        <v>1010</v>
      </c>
      <c r="B289">
        <v>4</v>
      </c>
      <c r="C289" t="s">
        <v>1010</v>
      </c>
      <c r="D289">
        <v>4</v>
      </c>
      <c r="F289" t="s">
        <v>565</v>
      </c>
      <c r="G289">
        <v>0</v>
      </c>
      <c r="H289">
        <v>0</v>
      </c>
      <c r="I289">
        <v>0</v>
      </c>
      <c r="J289">
        <v>0</v>
      </c>
    </row>
    <row r="290" spans="1:10" x14ac:dyDescent="0.25">
      <c r="A290" t="s">
        <v>1011</v>
      </c>
      <c r="B290">
        <v>1</v>
      </c>
      <c r="C290" t="s">
        <v>1011</v>
      </c>
      <c r="D290">
        <v>1</v>
      </c>
      <c r="F290" t="s">
        <v>566</v>
      </c>
      <c r="G290">
        <v>0</v>
      </c>
      <c r="H290">
        <v>0</v>
      </c>
      <c r="I290">
        <v>0</v>
      </c>
      <c r="J290">
        <v>0</v>
      </c>
    </row>
    <row r="291" spans="1:10" x14ac:dyDescent="0.25">
      <c r="A291" t="s">
        <v>1014</v>
      </c>
      <c r="B291">
        <v>477</v>
      </c>
      <c r="C291" t="s">
        <v>1014</v>
      </c>
      <c r="D291">
        <v>6</v>
      </c>
      <c r="F291" t="s">
        <v>567</v>
      </c>
      <c r="G291">
        <v>0</v>
      </c>
      <c r="H291">
        <v>0</v>
      </c>
      <c r="I291">
        <v>0</v>
      </c>
      <c r="J291">
        <v>0</v>
      </c>
    </row>
    <row r="292" spans="1:10" x14ac:dyDescent="0.25">
      <c r="A292" t="s">
        <v>1015</v>
      </c>
      <c r="B292">
        <v>985</v>
      </c>
      <c r="C292" t="s">
        <v>1015</v>
      </c>
      <c r="D292">
        <v>2239</v>
      </c>
      <c r="F292" t="s">
        <v>568</v>
      </c>
      <c r="G292">
        <v>0</v>
      </c>
      <c r="H292">
        <v>0</v>
      </c>
      <c r="I292">
        <v>0</v>
      </c>
      <c r="J292">
        <v>0</v>
      </c>
    </row>
    <row r="293" spans="1:10" x14ac:dyDescent="0.25">
      <c r="A293" t="s">
        <v>1016</v>
      </c>
      <c r="B293">
        <v>37</v>
      </c>
      <c r="C293" t="s">
        <v>1016</v>
      </c>
      <c r="D293">
        <v>104</v>
      </c>
      <c r="F293" t="s">
        <v>569</v>
      </c>
      <c r="G293">
        <v>0</v>
      </c>
      <c r="H293">
        <v>0</v>
      </c>
      <c r="I293">
        <v>0</v>
      </c>
      <c r="J293">
        <v>0</v>
      </c>
    </row>
    <row r="294" spans="1:10" x14ac:dyDescent="0.25">
      <c r="A294" t="s">
        <v>1017</v>
      </c>
      <c r="B294">
        <v>615</v>
      </c>
      <c r="C294" t="s">
        <v>1017</v>
      </c>
      <c r="D294">
        <v>1</v>
      </c>
      <c r="F294" t="s">
        <v>570</v>
      </c>
      <c r="G294">
        <v>0</v>
      </c>
      <c r="H294">
        <v>0</v>
      </c>
      <c r="I294">
        <v>0</v>
      </c>
      <c r="J294">
        <v>0</v>
      </c>
    </row>
    <row r="295" spans="1:10" x14ac:dyDescent="0.25">
      <c r="A295" t="s">
        <v>1018</v>
      </c>
      <c r="B295">
        <v>12</v>
      </c>
      <c r="C295" t="s">
        <v>1018</v>
      </c>
      <c r="D295">
        <v>3</v>
      </c>
      <c r="F295" t="s">
        <v>571</v>
      </c>
      <c r="G295">
        <v>0</v>
      </c>
      <c r="H295">
        <v>0</v>
      </c>
      <c r="I295">
        <v>0</v>
      </c>
      <c r="J295">
        <v>0</v>
      </c>
    </row>
    <row r="296" spans="1:10" x14ac:dyDescent="0.25">
      <c r="A296" t="s">
        <v>1019</v>
      </c>
      <c r="B296">
        <v>90</v>
      </c>
      <c r="C296" t="s">
        <v>1019</v>
      </c>
      <c r="D296">
        <v>34</v>
      </c>
      <c r="F296" t="s">
        <v>572</v>
      </c>
      <c r="G296">
        <v>0</v>
      </c>
      <c r="H296">
        <v>0</v>
      </c>
      <c r="I296">
        <v>0</v>
      </c>
      <c r="J296">
        <v>0</v>
      </c>
    </row>
    <row r="297" spans="1:10" x14ac:dyDescent="0.25">
      <c r="A297" t="s">
        <v>1020</v>
      </c>
      <c r="B297">
        <v>146</v>
      </c>
      <c r="C297" t="s">
        <v>1020</v>
      </c>
      <c r="D297">
        <v>118</v>
      </c>
      <c r="F297" t="s">
        <v>573</v>
      </c>
      <c r="G297">
        <v>0</v>
      </c>
      <c r="H297">
        <v>0</v>
      </c>
      <c r="I297">
        <v>0</v>
      </c>
      <c r="J297">
        <v>0</v>
      </c>
    </row>
    <row r="298" spans="1:10" x14ac:dyDescent="0.25">
      <c r="A298" t="s">
        <v>1021</v>
      </c>
      <c r="B298">
        <v>2</v>
      </c>
      <c r="C298" t="s">
        <v>1021</v>
      </c>
      <c r="D298">
        <v>2</v>
      </c>
      <c r="F298" t="s">
        <v>574</v>
      </c>
      <c r="G298">
        <v>0</v>
      </c>
      <c r="H298">
        <v>0</v>
      </c>
      <c r="I298">
        <v>0</v>
      </c>
      <c r="J298">
        <v>0</v>
      </c>
    </row>
    <row r="299" spans="1:10" x14ac:dyDescent="0.25">
      <c r="A299" t="s">
        <v>1022</v>
      </c>
      <c r="B299">
        <v>24</v>
      </c>
      <c r="C299" t="s">
        <v>1022</v>
      </c>
      <c r="D299">
        <v>16</v>
      </c>
      <c r="F299" t="s">
        <v>575</v>
      </c>
      <c r="G299">
        <v>0</v>
      </c>
      <c r="H299">
        <v>0</v>
      </c>
      <c r="I299">
        <v>0</v>
      </c>
      <c r="J299">
        <v>0</v>
      </c>
    </row>
    <row r="300" spans="1:10" x14ac:dyDescent="0.25">
      <c r="A300" t="s">
        <v>1023</v>
      </c>
      <c r="B300">
        <v>5</v>
      </c>
      <c r="C300" t="s">
        <v>1023</v>
      </c>
      <c r="D300">
        <v>1</v>
      </c>
      <c r="F300" t="s">
        <v>576</v>
      </c>
      <c r="G300">
        <v>0</v>
      </c>
      <c r="H300">
        <v>0</v>
      </c>
      <c r="I300">
        <v>0</v>
      </c>
      <c r="J300">
        <v>0</v>
      </c>
    </row>
    <row r="301" spans="1:10" x14ac:dyDescent="0.25">
      <c r="A301">
        <v>450016</v>
      </c>
      <c r="B301">
        <v>0</v>
      </c>
      <c r="C301">
        <v>450016</v>
      </c>
      <c r="D301">
        <v>0</v>
      </c>
      <c r="F301" t="s">
        <v>577</v>
      </c>
      <c r="G301">
        <v>0</v>
      </c>
      <c r="H301">
        <v>0</v>
      </c>
      <c r="I301">
        <v>0</v>
      </c>
      <c r="J301">
        <v>0</v>
      </c>
    </row>
    <row r="302" spans="1:10" x14ac:dyDescent="0.25">
      <c r="A302" t="s">
        <v>1027</v>
      </c>
      <c r="B302">
        <v>0</v>
      </c>
      <c r="C302" t="s">
        <v>1027</v>
      </c>
      <c r="D302">
        <v>0</v>
      </c>
      <c r="F302" t="s">
        <v>578</v>
      </c>
      <c r="G302">
        <v>0</v>
      </c>
      <c r="H302">
        <v>0</v>
      </c>
      <c r="I302">
        <v>0</v>
      </c>
      <c r="J302">
        <v>0</v>
      </c>
    </row>
    <row r="303" spans="1:10" x14ac:dyDescent="0.25">
      <c r="A303" t="s">
        <v>1028</v>
      </c>
      <c r="B303">
        <v>0</v>
      </c>
      <c r="C303" t="s">
        <v>1028</v>
      </c>
      <c r="D303">
        <v>0</v>
      </c>
      <c r="F303" t="s">
        <v>579</v>
      </c>
      <c r="G303">
        <v>0</v>
      </c>
      <c r="H303">
        <v>0</v>
      </c>
      <c r="I303">
        <v>0</v>
      </c>
      <c r="J303">
        <v>0</v>
      </c>
    </row>
    <row r="304" spans="1:10" x14ac:dyDescent="0.25">
      <c r="A304" t="s">
        <v>1029</v>
      </c>
      <c r="B304">
        <v>2.2222222222224586E-3</v>
      </c>
      <c r="C304" t="s">
        <v>1029</v>
      </c>
      <c r="D304">
        <v>2.2222222222224586E-3</v>
      </c>
      <c r="F304" t="s">
        <v>580</v>
      </c>
      <c r="G304">
        <v>0</v>
      </c>
      <c r="H304">
        <v>0</v>
      </c>
      <c r="I304">
        <v>0</v>
      </c>
      <c r="J304">
        <v>0</v>
      </c>
    </row>
    <row r="305" spans="1:10" x14ac:dyDescent="0.25">
      <c r="A305" t="s">
        <v>1030</v>
      </c>
      <c r="B305">
        <v>0</v>
      </c>
      <c r="C305" t="s">
        <v>1030</v>
      </c>
      <c r="D305">
        <v>0</v>
      </c>
      <c r="F305" t="s">
        <v>581</v>
      </c>
      <c r="G305">
        <v>0</v>
      </c>
      <c r="H305">
        <v>0</v>
      </c>
      <c r="I305">
        <v>0</v>
      </c>
      <c r="J305">
        <v>0</v>
      </c>
    </row>
    <row r="306" spans="1:10" x14ac:dyDescent="0.25">
      <c r="A306" t="s">
        <v>1031</v>
      </c>
      <c r="B306">
        <v>0</v>
      </c>
      <c r="C306" t="s">
        <v>1031</v>
      </c>
      <c r="D306">
        <v>0</v>
      </c>
      <c r="F306" t="s">
        <v>582</v>
      </c>
      <c r="G306">
        <v>0</v>
      </c>
      <c r="H306">
        <v>0</v>
      </c>
      <c r="I306">
        <v>0</v>
      </c>
      <c r="J306">
        <v>0</v>
      </c>
    </row>
    <row r="307" spans="1:10" x14ac:dyDescent="0.25">
      <c r="A307" t="s">
        <v>1032</v>
      </c>
      <c r="B307">
        <v>0</v>
      </c>
      <c r="C307" t="s">
        <v>1032</v>
      </c>
      <c r="D307">
        <v>0</v>
      </c>
      <c r="F307" t="s">
        <v>583</v>
      </c>
      <c r="G307">
        <v>0</v>
      </c>
      <c r="H307">
        <v>0</v>
      </c>
      <c r="I307">
        <v>0</v>
      </c>
      <c r="J307">
        <v>0</v>
      </c>
    </row>
    <row r="308" spans="1:10" x14ac:dyDescent="0.25">
      <c r="A308" t="s">
        <v>1033</v>
      </c>
      <c r="B308">
        <v>0</v>
      </c>
      <c r="C308" t="s">
        <v>1033</v>
      </c>
      <c r="D308">
        <v>0</v>
      </c>
      <c r="F308" t="s">
        <v>584</v>
      </c>
      <c r="G308">
        <v>0</v>
      </c>
      <c r="H308">
        <v>0</v>
      </c>
      <c r="I308">
        <v>0</v>
      </c>
      <c r="J308">
        <v>0</v>
      </c>
    </row>
    <row r="309" spans="1:10" x14ac:dyDescent="0.25">
      <c r="A309" t="s">
        <v>1034</v>
      </c>
      <c r="B309">
        <v>0</v>
      </c>
      <c r="C309" t="s">
        <v>1034</v>
      </c>
      <c r="D309">
        <v>0</v>
      </c>
      <c r="F309" t="s">
        <v>585</v>
      </c>
      <c r="G309">
        <v>0</v>
      </c>
      <c r="H309">
        <v>0</v>
      </c>
      <c r="I309">
        <v>0</v>
      </c>
      <c r="J309">
        <v>0</v>
      </c>
    </row>
    <row r="310" spans="1:10" x14ac:dyDescent="0.25">
      <c r="A310">
        <v>869084</v>
      </c>
      <c r="B310">
        <v>0</v>
      </c>
      <c r="C310">
        <v>869084</v>
      </c>
      <c r="D310">
        <v>32</v>
      </c>
      <c r="F310" t="s">
        <v>586</v>
      </c>
      <c r="G310">
        <v>0</v>
      </c>
      <c r="H310">
        <v>0</v>
      </c>
      <c r="I310">
        <v>0</v>
      </c>
      <c r="J310">
        <v>0</v>
      </c>
    </row>
    <row r="311" spans="1:10" x14ac:dyDescent="0.25">
      <c r="A311" t="s">
        <v>1038</v>
      </c>
      <c r="B311">
        <v>81</v>
      </c>
      <c r="C311" t="s">
        <v>1038</v>
      </c>
      <c r="D311">
        <v>0</v>
      </c>
      <c r="F311" t="s">
        <v>587</v>
      </c>
      <c r="G311">
        <v>0</v>
      </c>
      <c r="H311">
        <v>0</v>
      </c>
      <c r="I311">
        <v>0</v>
      </c>
      <c r="J311">
        <v>0</v>
      </c>
    </row>
    <row r="312" spans="1:10" x14ac:dyDescent="0.25">
      <c r="A312" t="s">
        <v>1039</v>
      </c>
      <c r="B312">
        <v>117</v>
      </c>
      <c r="C312" t="s">
        <v>1039</v>
      </c>
      <c r="D312">
        <v>117</v>
      </c>
      <c r="F312" t="s">
        <v>588</v>
      </c>
      <c r="G312">
        <v>0</v>
      </c>
      <c r="H312">
        <v>0</v>
      </c>
      <c r="I312">
        <v>0</v>
      </c>
      <c r="J312">
        <v>0</v>
      </c>
    </row>
    <row r="313" spans="1:10" x14ac:dyDescent="0.25">
      <c r="A313" t="s">
        <v>1040</v>
      </c>
      <c r="B313">
        <v>41</v>
      </c>
      <c r="C313" t="s">
        <v>1040</v>
      </c>
      <c r="D313">
        <v>17</v>
      </c>
      <c r="F313" t="s">
        <v>589</v>
      </c>
      <c r="G313">
        <v>0</v>
      </c>
      <c r="H313">
        <v>0</v>
      </c>
      <c r="I313">
        <v>0</v>
      </c>
      <c r="J313">
        <v>0</v>
      </c>
    </row>
    <row r="314" spans="1:10" x14ac:dyDescent="0.25">
      <c r="A314" t="s">
        <v>1041</v>
      </c>
      <c r="B314">
        <v>421</v>
      </c>
      <c r="C314" t="s">
        <v>1041</v>
      </c>
      <c r="D314">
        <v>82</v>
      </c>
      <c r="F314" t="s">
        <v>590</v>
      </c>
      <c r="G314">
        <v>0</v>
      </c>
      <c r="H314">
        <v>0</v>
      </c>
      <c r="I314">
        <v>0</v>
      </c>
      <c r="J314">
        <v>0</v>
      </c>
    </row>
    <row r="315" spans="1:10" x14ac:dyDescent="0.25">
      <c r="A315" t="s">
        <v>1042</v>
      </c>
      <c r="B315">
        <v>0</v>
      </c>
      <c r="C315" t="s">
        <v>1042</v>
      </c>
      <c r="D315">
        <v>1</v>
      </c>
      <c r="F315" t="s">
        <v>591</v>
      </c>
      <c r="G315">
        <v>0</v>
      </c>
      <c r="H315">
        <v>0</v>
      </c>
      <c r="I315">
        <v>0</v>
      </c>
      <c r="J315">
        <v>0</v>
      </c>
    </row>
    <row r="316" spans="1:10" x14ac:dyDescent="0.25">
      <c r="A316" t="s">
        <v>1043</v>
      </c>
      <c r="B316">
        <v>0</v>
      </c>
      <c r="C316" t="s">
        <v>1043</v>
      </c>
      <c r="D316">
        <v>0</v>
      </c>
      <c r="F316" t="s">
        <v>592</v>
      </c>
      <c r="G316">
        <v>0</v>
      </c>
      <c r="H316">
        <v>0</v>
      </c>
      <c r="I316">
        <v>0</v>
      </c>
      <c r="J316">
        <v>0</v>
      </c>
    </row>
    <row r="317" spans="1:10" x14ac:dyDescent="0.25">
      <c r="A317" t="s">
        <v>1044</v>
      </c>
      <c r="B317">
        <v>0</v>
      </c>
      <c r="C317" t="s">
        <v>1044</v>
      </c>
      <c r="D317">
        <v>0</v>
      </c>
      <c r="F317" t="s">
        <v>593</v>
      </c>
      <c r="G317">
        <v>0</v>
      </c>
      <c r="H317">
        <v>0</v>
      </c>
      <c r="I317">
        <v>0</v>
      </c>
      <c r="J317">
        <v>0</v>
      </c>
    </row>
    <row r="318" spans="1:10" x14ac:dyDescent="0.25">
      <c r="A318" t="s">
        <v>1045</v>
      </c>
      <c r="B318">
        <v>0</v>
      </c>
      <c r="C318" t="s">
        <v>1045</v>
      </c>
      <c r="D318">
        <v>1</v>
      </c>
      <c r="F318" t="s">
        <v>594</v>
      </c>
      <c r="G318">
        <v>0</v>
      </c>
      <c r="H318">
        <v>0</v>
      </c>
      <c r="I318">
        <v>0</v>
      </c>
      <c r="J318">
        <v>0</v>
      </c>
    </row>
    <row r="319" spans="1:10" x14ac:dyDescent="0.25">
      <c r="A319">
        <v>887716</v>
      </c>
      <c r="B319">
        <v>197</v>
      </c>
      <c r="C319">
        <v>887716</v>
      </c>
      <c r="D319">
        <v>34</v>
      </c>
      <c r="F319" t="s">
        <v>595</v>
      </c>
      <c r="G319">
        <v>0</v>
      </c>
      <c r="H319">
        <v>0</v>
      </c>
      <c r="I319">
        <v>0</v>
      </c>
      <c r="J319">
        <v>0</v>
      </c>
    </row>
    <row r="320" spans="1:10" x14ac:dyDescent="0.25">
      <c r="A320" t="s">
        <v>1049</v>
      </c>
      <c r="B320">
        <v>1</v>
      </c>
      <c r="C320" t="s">
        <v>1049</v>
      </c>
      <c r="D320">
        <v>0</v>
      </c>
      <c r="F320" t="s">
        <v>596</v>
      </c>
      <c r="G320">
        <v>0</v>
      </c>
      <c r="H320">
        <v>0</v>
      </c>
      <c r="I320">
        <v>0</v>
      </c>
      <c r="J320">
        <v>0</v>
      </c>
    </row>
    <row r="321" spans="1:10" x14ac:dyDescent="0.25">
      <c r="A321">
        <v>888811</v>
      </c>
      <c r="B321">
        <v>421</v>
      </c>
      <c r="C321">
        <v>888811</v>
      </c>
      <c r="D321">
        <v>213</v>
      </c>
      <c r="F321" t="s">
        <v>597</v>
      </c>
      <c r="G321">
        <v>0</v>
      </c>
      <c r="H321">
        <v>0</v>
      </c>
      <c r="I321">
        <v>0</v>
      </c>
      <c r="J321">
        <v>0</v>
      </c>
    </row>
    <row r="322" spans="1:10" x14ac:dyDescent="0.25">
      <c r="A322">
        <v>888770</v>
      </c>
      <c r="B322">
        <v>145</v>
      </c>
      <c r="C322">
        <v>888770</v>
      </c>
      <c r="D322">
        <v>134</v>
      </c>
      <c r="F322" t="s">
        <v>598</v>
      </c>
      <c r="G322">
        <v>0</v>
      </c>
      <c r="H322">
        <v>0</v>
      </c>
      <c r="I322">
        <v>0</v>
      </c>
      <c r="J322">
        <v>0</v>
      </c>
    </row>
    <row r="323" spans="1:10" x14ac:dyDescent="0.25">
      <c r="A323" t="s">
        <v>1061</v>
      </c>
      <c r="B323">
        <v>1</v>
      </c>
      <c r="C323" t="s">
        <v>1061</v>
      </c>
      <c r="D323">
        <v>1</v>
      </c>
      <c r="F323" t="s">
        <v>599</v>
      </c>
      <c r="G323">
        <v>0</v>
      </c>
      <c r="H323">
        <v>0</v>
      </c>
      <c r="I323">
        <v>0</v>
      </c>
      <c r="J323">
        <v>0</v>
      </c>
    </row>
    <row r="324" spans="1:10" x14ac:dyDescent="0.25">
      <c r="A324" t="s">
        <v>1062</v>
      </c>
      <c r="B324">
        <v>34</v>
      </c>
      <c r="C324" t="s">
        <v>1062</v>
      </c>
      <c r="D324">
        <v>0</v>
      </c>
      <c r="F324" t="s">
        <v>600</v>
      </c>
      <c r="G324">
        <v>0</v>
      </c>
      <c r="H324">
        <v>0</v>
      </c>
      <c r="I324">
        <v>0</v>
      </c>
      <c r="J324">
        <v>0</v>
      </c>
    </row>
    <row r="325" spans="1:10" x14ac:dyDescent="0.25">
      <c r="A325" t="s">
        <v>1063</v>
      </c>
      <c r="B325">
        <v>1270</v>
      </c>
      <c r="C325" t="s">
        <v>1063</v>
      </c>
      <c r="D325">
        <v>5</v>
      </c>
      <c r="F325" t="s">
        <v>601</v>
      </c>
      <c r="G325">
        <v>0</v>
      </c>
      <c r="H325">
        <v>0</v>
      </c>
      <c r="I325">
        <v>0</v>
      </c>
      <c r="J325">
        <v>0</v>
      </c>
    </row>
    <row r="326" spans="1:10" x14ac:dyDescent="0.25">
      <c r="A326" t="s">
        <v>1064</v>
      </c>
      <c r="B326">
        <v>1797</v>
      </c>
      <c r="C326" t="s">
        <v>1064</v>
      </c>
      <c r="D326">
        <v>2869</v>
      </c>
      <c r="F326" t="s">
        <v>602</v>
      </c>
      <c r="G326">
        <v>0</v>
      </c>
      <c r="H326">
        <v>0</v>
      </c>
      <c r="I326">
        <v>0</v>
      </c>
      <c r="J326">
        <v>0</v>
      </c>
    </row>
    <row r="327" spans="1:10" x14ac:dyDescent="0.25">
      <c r="A327" t="s">
        <v>1065</v>
      </c>
      <c r="B327">
        <v>388</v>
      </c>
      <c r="C327" t="s">
        <v>1065</v>
      </c>
      <c r="D327">
        <v>760</v>
      </c>
      <c r="F327" t="s">
        <v>603</v>
      </c>
      <c r="G327">
        <v>0</v>
      </c>
      <c r="H327">
        <v>0</v>
      </c>
      <c r="I327">
        <v>0</v>
      </c>
      <c r="J327">
        <v>0</v>
      </c>
    </row>
    <row r="328" spans="1:10" x14ac:dyDescent="0.25">
      <c r="A328" t="s">
        <v>1066</v>
      </c>
      <c r="B328">
        <v>24</v>
      </c>
      <c r="C328" t="s">
        <v>1066</v>
      </c>
      <c r="D328">
        <v>0</v>
      </c>
      <c r="F328" t="s">
        <v>604</v>
      </c>
      <c r="G328">
        <v>0</v>
      </c>
      <c r="H328">
        <v>0</v>
      </c>
      <c r="I328">
        <v>0</v>
      </c>
      <c r="J328">
        <v>0</v>
      </c>
    </row>
    <row r="329" spans="1:10" x14ac:dyDescent="0.25">
      <c r="A329" t="s">
        <v>1067</v>
      </c>
      <c r="B329">
        <v>0</v>
      </c>
      <c r="C329" t="s">
        <v>1067</v>
      </c>
      <c r="D329">
        <v>9</v>
      </c>
      <c r="F329" t="s">
        <v>605</v>
      </c>
      <c r="G329">
        <v>0</v>
      </c>
      <c r="H329">
        <v>0</v>
      </c>
      <c r="I329">
        <v>0</v>
      </c>
      <c r="J329">
        <v>0</v>
      </c>
    </row>
    <row r="330" spans="1:10" x14ac:dyDescent="0.25">
      <c r="A330" t="s">
        <v>1068</v>
      </c>
      <c r="B330">
        <v>0</v>
      </c>
      <c r="C330" t="s">
        <v>1068</v>
      </c>
      <c r="D330">
        <v>0</v>
      </c>
      <c r="F330" t="s">
        <v>606</v>
      </c>
      <c r="G330">
        <v>0</v>
      </c>
      <c r="H330">
        <v>0</v>
      </c>
      <c r="I330">
        <v>0</v>
      </c>
      <c r="J330">
        <v>0</v>
      </c>
    </row>
    <row r="331" spans="1:10" x14ac:dyDescent="0.25">
      <c r="A331" t="s">
        <v>1069</v>
      </c>
      <c r="B331">
        <v>0</v>
      </c>
      <c r="C331" t="s">
        <v>1069</v>
      </c>
      <c r="D331">
        <v>0</v>
      </c>
      <c r="F331" t="s">
        <v>607</v>
      </c>
      <c r="G331">
        <v>0</v>
      </c>
      <c r="H331">
        <v>0</v>
      </c>
      <c r="I331">
        <v>0</v>
      </c>
      <c r="J331">
        <v>0</v>
      </c>
    </row>
    <row r="332" spans="1:10" x14ac:dyDescent="0.25">
      <c r="A332" t="s">
        <v>1070</v>
      </c>
      <c r="B332">
        <v>0</v>
      </c>
      <c r="C332" t="s">
        <v>1070</v>
      </c>
      <c r="D332">
        <v>76</v>
      </c>
      <c r="F332" t="s">
        <v>608</v>
      </c>
      <c r="G332">
        <v>0</v>
      </c>
      <c r="H332">
        <v>0</v>
      </c>
      <c r="I332">
        <v>0</v>
      </c>
      <c r="J332">
        <v>0</v>
      </c>
    </row>
    <row r="333" spans="1:10" x14ac:dyDescent="0.25">
      <c r="A333" t="s">
        <v>1071</v>
      </c>
      <c r="B333">
        <v>0</v>
      </c>
      <c r="C333" t="s">
        <v>1071</v>
      </c>
      <c r="D333">
        <v>0</v>
      </c>
      <c r="F333" t="s">
        <v>609</v>
      </c>
      <c r="G333">
        <v>0</v>
      </c>
      <c r="H333">
        <v>0</v>
      </c>
      <c r="I333">
        <v>0</v>
      </c>
      <c r="J333">
        <v>0</v>
      </c>
    </row>
    <row r="334" spans="1:10" x14ac:dyDescent="0.25">
      <c r="A334" t="s">
        <v>1072</v>
      </c>
      <c r="B334">
        <v>0</v>
      </c>
      <c r="C334" t="s">
        <v>1072</v>
      </c>
      <c r="D334">
        <v>1</v>
      </c>
      <c r="F334" t="s">
        <v>610</v>
      </c>
      <c r="G334">
        <v>0</v>
      </c>
      <c r="H334">
        <v>0</v>
      </c>
      <c r="I334">
        <v>0</v>
      </c>
      <c r="J334">
        <v>0</v>
      </c>
    </row>
    <row r="335" spans="1:10" x14ac:dyDescent="0.25">
      <c r="A335" t="s">
        <v>1073</v>
      </c>
      <c r="B335">
        <v>252</v>
      </c>
      <c r="C335" t="s">
        <v>1073</v>
      </c>
      <c r="D335">
        <v>317</v>
      </c>
      <c r="F335" t="s">
        <v>611</v>
      </c>
      <c r="G335">
        <v>0</v>
      </c>
      <c r="H335">
        <v>0</v>
      </c>
      <c r="I335">
        <v>0</v>
      </c>
      <c r="J335">
        <v>0</v>
      </c>
    </row>
    <row r="336" spans="1:10" x14ac:dyDescent="0.25">
      <c r="A336" t="s">
        <v>1074</v>
      </c>
      <c r="B336">
        <v>402</v>
      </c>
      <c r="C336" t="s">
        <v>1074</v>
      </c>
      <c r="D336">
        <v>762</v>
      </c>
      <c r="F336" t="s">
        <v>612</v>
      </c>
      <c r="G336">
        <v>0</v>
      </c>
      <c r="H336">
        <v>0</v>
      </c>
      <c r="I336">
        <v>0</v>
      </c>
      <c r="J336">
        <v>0</v>
      </c>
    </row>
    <row r="337" spans="1:10" x14ac:dyDescent="0.25">
      <c r="A337" t="s">
        <v>1075</v>
      </c>
      <c r="B337">
        <v>0</v>
      </c>
      <c r="C337" t="s">
        <v>1075</v>
      </c>
      <c r="D337">
        <v>0</v>
      </c>
      <c r="F337" t="s">
        <v>613</v>
      </c>
      <c r="G337">
        <v>0</v>
      </c>
      <c r="H337">
        <v>0</v>
      </c>
      <c r="I337">
        <v>0</v>
      </c>
      <c r="J337">
        <v>0</v>
      </c>
    </row>
    <row r="338" spans="1:10" x14ac:dyDescent="0.25">
      <c r="A338" t="s">
        <v>1076</v>
      </c>
      <c r="B338">
        <v>0</v>
      </c>
      <c r="C338" t="s">
        <v>1076</v>
      </c>
      <c r="D338">
        <v>0</v>
      </c>
      <c r="F338" t="s">
        <v>614</v>
      </c>
      <c r="G338">
        <v>0</v>
      </c>
      <c r="H338">
        <v>0</v>
      </c>
      <c r="I338">
        <v>0</v>
      </c>
      <c r="J338">
        <v>0</v>
      </c>
    </row>
    <row r="339" spans="1:10" x14ac:dyDescent="0.25">
      <c r="A339" t="s">
        <v>1077</v>
      </c>
      <c r="B339">
        <v>23</v>
      </c>
      <c r="C339" t="s">
        <v>1077</v>
      </c>
      <c r="D339">
        <v>0</v>
      </c>
      <c r="F339" t="s">
        <v>615</v>
      </c>
      <c r="G339">
        <v>0</v>
      </c>
      <c r="H339">
        <v>0</v>
      </c>
      <c r="I339">
        <v>0</v>
      </c>
      <c r="J339">
        <v>0</v>
      </c>
    </row>
    <row r="340" spans="1:10" x14ac:dyDescent="0.25">
      <c r="A340" t="s">
        <v>1078</v>
      </c>
      <c r="B340">
        <v>1272</v>
      </c>
      <c r="C340" t="s">
        <v>1078</v>
      </c>
      <c r="D340">
        <v>45</v>
      </c>
      <c r="F340" t="s">
        <v>616</v>
      </c>
      <c r="G340">
        <v>0</v>
      </c>
      <c r="H340">
        <v>0</v>
      </c>
      <c r="I340">
        <v>0</v>
      </c>
      <c r="J340">
        <v>0</v>
      </c>
    </row>
    <row r="341" spans="1:10" x14ac:dyDescent="0.25">
      <c r="A341">
        <v>846438</v>
      </c>
      <c r="B341">
        <v>0</v>
      </c>
      <c r="C341">
        <v>846438</v>
      </c>
      <c r="D341">
        <v>0</v>
      </c>
      <c r="F341" t="s">
        <v>617</v>
      </c>
      <c r="G341">
        <v>0</v>
      </c>
      <c r="H341">
        <v>0</v>
      </c>
      <c r="I341">
        <v>0</v>
      </c>
      <c r="J341">
        <v>0</v>
      </c>
    </row>
    <row r="342" spans="1:10" x14ac:dyDescent="0.25">
      <c r="A342" t="s">
        <v>1079</v>
      </c>
      <c r="B342">
        <v>0</v>
      </c>
      <c r="C342" t="s">
        <v>1079</v>
      </c>
      <c r="D342">
        <v>0</v>
      </c>
      <c r="F342" t="s">
        <v>618</v>
      </c>
      <c r="G342">
        <v>0</v>
      </c>
      <c r="H342">
        <v>0</v>
      </c>
      <c r="I342">
        <v>0</v>
      </c>
      <c r="J342">
        <v>0</v>
      </c>
    </row>
    <row r="343" spans="1:10" x14ac:dyDescent="0.25">
      <c r="A343" t="s">
        <v>1080</v>
      </c>
      <c r="B343">
        <v>0</v>
      </c>
      <c r="C343" t="s">
        <v>1080</v>
      </c>
      <c r="D343">
        <v>0</v>
      </c>
      <c r="F343" t="s">
        <v>619</v>
      </c>
      <c r="G343">
        <v>0</v>
      </c>
      <c r="H343">
        <v>0</v>
      </c>
      <c r="I343">
        <v>0</v>
      </c>
      <c r="J343">
        <v>0</v>
      </c>
    </row>
    <row r="344" spans="1:10" x14ac:dyDescent="0.25">
      <c r="A344" t="s">
        <v>1081</v>
      </c>
      <c r="B344">
        <v>135.995</v>
      </c>
      <c r="C344" t="s">
        <v>1081</v>
      </c>
      <c r="D344">
        <v>49.995000000000005</v>
      </c>
      <c r="F344" t="s">
        <v>620</v>
      </c>
      <c r="G344">
        <v>0</v>
      </c>
      <c r="H344">
        <v>0</v>
      </c>
      <c r="I344">
        <v>0</v>
      </c>
      <c r="J344">
        <v>0</v>
      </c>
    </row>
    <row r="345" spans="1:10" x14ac:dyDescent="0.25">
      <c r="A345" t="s">
        <v>1085</v>
      </c>
      <c r="B345">
        <v>96</v>
      </c>
      <c r="C345" t="s">
        <v>1085</v>
      </c>
      <c r="D345">
        <v>96</v>
      </c>
      <c r="F345" t="s">
        <v>621</v>
      </c>
      <c r="G345">
        <v>0</v>
      </c>
      <c r="H345">
        <v>0</v>
      </c>
      <c r="I345">
        <v>0</v>
      </c>
      <c r="J345">
        <v>0</v>
      </c>
    </row>
    <row r="346" spans="1:10" x14ac:dyDescent="0.25">
      <c r="A346" t="s">
        <v>1093</v>
      </c>
      <c r="B346">
        <v>0</v>
      </c>
      <c r="C346" t="s">
        <v>1093</v>
      </c>
      <c r="D346">
        <v>0</v>
      </c>
      <c r="F346" t="s">
        <v>622</v>
      </c>
      <c r="G346">
        <v>0</v>
      </c>
      <c r="H346">
        <v>0</v>
      </c>
      <c r="I346">
        <v>0</v>
      </c>
      <c r="J346">
        <v>0</v>
      </c>
    </row>
    <row r="347" spans="1:10" x14ac:dyDescent="0.25">
      <c r="A347">
        <v>891553</v>
      </c>
      <c r="B347">
        <v>332</v>
      </c>
      <c r="C347">
        <v>891553</v>
      </c>
      <c r="D347">
        <v>0</v>
      </c>
      <c r="F347" t="s">
        <v>623</v>
      </c>
      <c r="G347">
        <v>0</v>
      </c>
      <c r="H347">
        <v>0</v>
      </c>
      <c r="I347">
        <v>0</v>
      </c>
      <c r="J347">
        <v>0</v>
      </c>
    </row>
    <row r="348" spans="1:10" x14ac:dyDescent="0.25">
      <c r="A348">
        <v>887513</v>
      </c>
      <c r="B348">
        <v>84</v>
      </c>
      <c r="C348">
        <v>887513</v>
      </c>
      <c r="D348">
        <v>46</v>
      </c>
      <c r="F348" t="s">
        <v>624</v>
      </c>
      <c r="G348">
        <v>0</v>
      </c>
      <c r="H348">
        <v>0</v>
      </c>
      <c r="I348">
        <v>0</v>
      </c>
      <c r="J348">
        <v>0</v>
      </c>
    </row>
    <row r="349" spans="1:10" x14ac:dyDescent="0.25">
      <c r="A349">
        <v>894325</v>
      </c>
      <c r="B349">
        <v>114</v>
      </c>
      <c r="C349">
        <v>894325</v>
      </c>
      <c r="D349">
        <v>0</v>
      </c>
      <c r="F349" t="s">
        <v>625</v>
      </c>
      <c r="G349">
        <v>0</v>
      </c>
      <c r="H349">
        <v>0</v>
      </c>
      <c r="I349">
        <v>0</v>
      </c>
      <c r="J349">
        <v>0</v>
      </c>
    </row>
    <row r="350" spans="1:10" x14ac:dyDescent="0.25">
      <c r="A350">
        <v>887713</v>
      </c>
      <c r="B350">
        <v>58</v>
      </c>
      <c r="C350">
        <v>887713</v>
      </c>
      <c r="D350">
        <v>87</v>
      </c>
      <c r="F350" t="s">
        <v>626</v>
      </c>
      <c r="G350">
        <v>0</v>
      </c>
      <c r="H350">
        <v>0</v>
      </c>
      <c r="I350">
        <v>0</v>
      </c>
      <c r="J350">
        <v>0</v>
      </c>
    </row>
    <row r="351" spans="1:10" x14ac:dyDescent="0.25">
      <c r="A351" t="s">
        <v>1115</v>
      </c>
      <c r="B351">
        <v>11</v>
      </c>
      <c r="C351" t="s">
        <v>1115</v>
      </c>
      <c r="D351">
        <v>10</v>
      </c>
      <c r="F351" t="s">
        <v>627</v>
      </c>
      <c r="G351">
        <v>0</v>
      </c>
      <c r="H351">
        <v>0</v>
      </c>
      <c r="I351">
        <v>0</v>
      </c>
      <c r="J351">
        <v>0</v>
      </c>
    </row>
    <row r="352" spans="1:10" x14ac:dyDescent="0.25">
      <c r="A352" t="s">
        <v>1116</v>
      </c>
      <c r="B352">
        <v>0.94444444444444287</v>
      </c>
      <c r="C352" t="s">
        <v>1116</v>
      </c>
      <c r="D352">
        <v>0.94444444444444287</v>
      </c>
      <c r="F352" t="s">
        <v>628</v>
      </c>
      <c r="G352">
        <v>0</v>
      </c>
      <c r="H352">
        <v>0</v>
      </c>
      <c r="I352">
        <v>0</v>
      </c>
      <c r="J352">
        <v>0</v>
      </c>
    </row>
    <row r="353" spans="1:10" x14ac:dyDescent="0.25">
      <c r="A353" t="s">
        <v>1117</v>
      </c>
      <c r="B353">
        <v>1</v>
      </c>
      <c r="C353" t="s">
        <v>1117</v>
      </c>
      <c r="D353">
        <v>22</v>
      </c>
      <c r="F353" t="s">
        <v>629</v>
      </c>
      <c r="G353">
        <v>0</v>
      </c>
      <c r="H353">
        <v>0</v>
      </c>
      <c r="I353">
        <v>0</v>
      </c>
      <c r="J353">
        <v>0</v>
      </c>
    </row>
    <row r="354" spans="1:10" x14ac:dyDescent="0.25">
      <c r="A354" t="s">
        <v>1118</v>
      </c>
      <c r="B354">
        <v>0</v>
      </c>
      <c r="C354" t="s">
        <v>1118</v>
      </c>
      <c r="D354">
        <v>4</v>
      </c>
      <c r="F354" t="s">
        <v>630</v>
      </c>
      <c r="G354">
        <v>0</v>
      </c>
      <c r="H354">
        <v>0</v>
      </c>
      <c r="I354">
        <v>0</v>
      </c>
      <c r="J354">
        <v>0</v>
      </c>
    </row>
    <row r="355" spans="1:10" x14ac:dyDescent="0.25">
      <c r="A355" t="s">
        <v>1107</v>
      </c>
      <c r="B355">
        <v>1</v>
      </c>
      <c r="C355" t="s">
        <v>1107</v>
      </c>
      <c r="D355">
        <v>4348</v>
      </c>
      <c r="F355" t="s">
        <v>631</v>
      </c>
      <c r="G355">
        <v>0</v>
      </c>
      <c r="H355">
        <v>0</v>
      </c>
      <c r="I355">
        <v>0</v>
      </c>
      <c r="J355">
        <v>0</v>
      </c>
    </row>
    <row r="356" spans="1:10" x14ac:dyDescent="0.25">
      <c r="A356" t="s">
        <v>1108</v>
      </c>
      <c r="B356">
        <v>598</v>
      </c>
      <c r="C356" t="s">
        <v>1108</v>
      </c>
      <c r="D356">
        <v>3729</v>
      </c>
      <c r="F356" t="s">
        <v>632</v>
      </c>
      <c r="G356">
        <v>0</v>
      </c>
      <c r="H356">
        <v>0</v>
      </c>
      <c r="I356">
        <v>0</v>
      </c>
      <c r="J356">
        <v>0</v>
      </c>
    </row>
    <row r="357" spans="1:10" x14ac:dyDescent="0.25">
      <c r="A357">
        <v>891908</v>
      </c>
      <c r="B357">
        <v>429</v>
      </c>
      <c r="C357">
        <v>891908</v>
      </c>
      <c r="D357">
        <v>418</v>
      </c>
      <c r="F357" t="s">
        <v>633</v>
      </c>
      <c r="G357">
        <v>0</v>
      </c>
      <c r="H357">
        <v>0</v>
      </c>
      <c r="I357">
        <v>0</v>
      </c>
      <c r="J357">
        <v>0</v>
      </c>
    </row>
    <row r="358" spans="1:10" x14ac:dyDescent="0.25">
      <c r="A358">
        <v>896345</v>
      </c>
      <c r="B358">
        <v>96</v>
      </c>
      <c r="C358">
        <v>896345</v>
      </c>
      <c r="D358">
        <v>0</v>
      </c>
      <c r="F358" t="s">
        <v>634</v>
      </c>
      <c r="G358">
        <v>0</v>
      </c>
      <c r="H358">
        <v>0</v>
      </c>
      <c r="I358">
        <v>0</v>
      </c>
      <c r="J358">
        <v>0</v>
      </c>
    </row>
    <row r="359" spans="1:10" x14ac:dyDescent="0.25">
      <c r="A359" t="s">
        <v>1119</v>
      </c>
      <c r="B359">
        <v>630</v>
      </c>
      <c r="C359" t="s">
        <v>1119</v>
      </c>
      <c r="D359">
        <v>614</v>
      </c>
      <c r="F359" t="s">
        <v>635</v>
      </c>
      <c r="G359">
        <v>0</v>
      </c>
      <c r="H359">
        <v>0</v>
      </c>
      <c r="I359">
        <v>0</v>
      </c>
      <c r="J359">
        <v>0</v>
      </c>
    </row>
    <row r="360" spans="1:10" x14ac:dyDescent="0.25">
      <c r="A360" t="s">
        <v>1120</v>
      </c>
      <c r="B360">
        <v>674</v>
      </c>
      <c r="C360" t="s">
        <v>1120</v>
      </c>
      <c r="D360">
        <v>3739</v>
      </c>
      <c r="F360" t="s">
        <v>636</v>
      </c>
      <c r="G360">
        <v>0</v>
      </c>
      <c r="H360">
        <v>0</v>
      </c>
      <c r="I360">
        <v>0</v>
      </c>
      <c r="J360">
        <v>0</v>
      </c>
    </row>
    <row r="361" spans="1:10" x14ac:dyDescent="0.25">
      <c r="A361" t="s">
        <v>1121</v>
      </c>
      <c r="B361">
        <v>0</v>
      </c>
      <c r="C361" t="s">
        <v>1121</v>
      </c>
      <c r="D361">
        <v>846</v>
      </c>
      <c r="F361" t="s">
        <v>637</v>
      </c>
      <c r="G361">
        <v>0</v>
      </c>
      <c r="H361">
        <v>0</v>
      </c>
      <c r="I361">
        <v>0</v>
      </c>
      <c r="J361">
        <v>0</v>
      </c>
    </row>
    <row r="362" spans="1:10" x14ac:dyDescent="0.25">
      <c r="A362" t="s">
        <v>1122</v>
      </c>
      <c r="B362">
        <v>0</v>
      </c>
      <c r="C362" t="s">
        <v>1122</v>
      </c>
      <c r="D362">
        <v>29</v>
      </c>
      <c r="F362" t="s">
        <v>638</v>
      </c>
      <c r="G362">
        <v>0</v>
      </c>
      <c r="H362">
        <v>0</v>
      </c>
      <c r="I362">
        <v>0</v>
      </c>
      <c r="J362">
        <v>0</v>
      </c>
    </row>
    <row r="363" spans="1:10" x14ac:dyDescent="0.25">
      <c r="A363" t="s">
        <v>1113</v>
      </c>
      <c r="B363">
        <v>0</v>
      </c>
      <c r="C363" t="s">
        <v>1113</v>
      </c>
      <c r="D363">
        <v>0</v>
      </c>
      <c r="F363" t="s">
        <v>639</v>
      </c>
      <c r="G363">
        <v>0</v>
      </c>
      <c r="H363">
        <v>0</v>
      </c>
      <c r="I363">
        <v>0</v>
      </c>
      <c r="J363">
        <v>0</v>
      </c>
    </row>
    <row r="364" spans="1:10" x14ac:dyDescent="0.25">
      <c r="A364" t="s">
        <v>1114</v>
      </c>
      <c r="B364">
        <v>0</v>
      </c>
      <c r="C364" t="s">
        <v>1114</v>
      </c>
      <c r="D364">
        <v>0</v>
      </c>
      <c r="F364" t="s">
        <v>640</v>
      </c>
      <c r="G364">
        <v>0</v>
      </c>
      <c r="H364">
        <v>0</v>
      </c>
      <c r="I364">
        <v>0</v>
      </c>
      <c r="J364">
        <v>0</v>
      </c>
    </row>
    <row r="365" spans="1:10" x14ac:dyDescent="0.25">
      <c r="A365" t="s">
        <v>1123</v>
      </c>
      <c r="B365">
        <v>3413</v>
      </c>
      <c r="C365" t="s">
        <v>1123</v>
      </c>
      <c r="D365">
        <v>734</v>
      </c>
      <c r="F365" t="s">
        <v>641</v>
      </c>
      <c r="G365">
        <v>0</v>
      </c>
      <c r="H365">
        <v>0</v>
      </c>
      <c r="I365">
        <v>0</v>
      </c>
      <c r="J365">
        <v>0</v>
      </c>
    </row>
    <row r="366" spans="1:10" x14ac:dyDescent="0.25">
      <c r="A366" t="s">
        <v>1124</v>
      </c>
      <c r="B366">
        <v>0</v>
      </c>
      <c r="C366" t="s">
        <v>1124</v>
      </c>
      <c r="D366">
        <v>0</v>
      </c>
      <c r="F366" t="s">
        <v>642</v>
      </c>
      <c r="G366">
        <v>0</v>
      </c>
      <c r="H366">
        <v>0</v>
      </c>
      <c r="I366">
        <v>0</v>
      </c>
      <c r="J366">
        <v>0</v>
      </c>
    </row>
    <row r="367" spans="1:10" x14ac:dyDescent="0.25">
      <c r="A367">
        <v>894333</v>
      </c>
      <c r="B367">
        <v>694</v>
      </c>
      <c r="C367">
        <v>894333</v>
      </c>
      <c r="D367">
        <v>18</v>
      </c>
      <c r="F367" t="s">
        <v>643</v>
      </c>
      <c r="G367">
        <v>0</v>
      </c>
      <c r="H367">
        <v>0</v>
      </c>
      <c r="I367">
        <v>0</v>
      </c>
      <c r="J367">
        <v>0</v>
      </c>
    </row>
    <row r="368" spans="1:10" x14ac:dyDescent="0.25">
      <c r="A368" t="s">
        <v>1127</v>
      </c>
      <c r="B368">
        <v>0</v>
      </c>
      <c r="C368" t="s">
        <v>1127</v>
      </c>
      <c r="D368">
        <v>0</v>
      </c>
      <c r="F368" t="s">
        <v>644</v>
      </c>
      <c r="G368">
        <v>0</v>
      </c>
      <c r="H368">
        <v>0</v>
      </c>
      <c r="I368">
        <v>0</v>
      </c>
      <c r="J368">
        <v>0</v>
      </c>
    </row>
    <row r="369" spans="1:10" x14ac:dyDescent="0.25">
      <c r="A369" t="s">
        <v>1102</v>
      </c>
      <c r="B369">
        <v>0</v>
      </c>
      <c r="C369" t="s">
        <v>1102</v>
      </c>
      <c r="D369">
        <v>0</v>
      </c>
      <c r="F369" t="s">
        <v>645</v>
      </c>
      <c r="G369">
        <v>0</v>
      </c>
      <c r="H369">
        <v>0</v>
      </c>
      <c r="I369">
        <v>0</v>
      </c>
      <c r="J369">
        <v>0</v>
      </c>
    </row>
    <row r="370" spans="1:10" x14ac:dyDescent="0.25">
      <c r="A370" t="s">
        <v>1128</v>
      </c>
      <c r="B370">
        <v>0</v>
      </c>
      <c r="C370" t="s">
        <v>1128</v>
      </c>
      <c r="D370">
        <v>0</v>
      </c>
      <c r="F370" t="s">
        <v>646</v>
      </c>
      <c r="G370">
        <v>0</v>
      </c>
      <c r="H370">
        <v>0</v>
      </c>
      <c r="I370">
        <v>0</v>
      </c>
      <c r="J370">
        <v>0</v>
      </c>
    </row>
    <row r="371" spans="1:10" x14ac:dyDescent="0.25">
      <c r="A371" t="s">
        <v>1129</v>
      </c>
      <c r="B371">
        <v>1.3000000000000114</v>
      </c>
      <c r="C371" t="s">
        <v>1129</v>
      </c>
      <c r="D371">
        <v>2.1500000000000057</v>
      </c>
      <c r="F371" t="s">
        <v>647</v>
      </c>
      <c r="G371">
        <v>0</v>
      </c>
      <c r="H371">
        <v>0</v>
      </c>
      <c r="I371">
        <v>0</v>
      </c>
      <c r="J371">
        <v>0</v>
      </c>
    </row>
    <row r="372" spans="1:10" x14ac:dyDescent="0.25">
      <c r="A372" t="s">
        <v>1130</v>
      </c>
      <c r="B372">
        <v>0</v>
      </c>
      <c r="C372" t="s">
        <v>1130</v>
      </c>
      <c r="D372">
        <v>0</v>
      </c>
      <c r="F372" t="s">
        <v>648</v>
      </c>
      <c r="G372">
        <v>0</v>
      </c>
      <c r="H372">
        <v>0</v>
      </c>
      <c r="I372">
        <v>0</v>
      </c>
      <c r="J372">
        <v>0</v>
      </c>
    </row>
    <row r="373" spans="1:10" x14ac:dyDescent="0.25">
      <c r="A373" t="s">
        <v>1135</v>
      </c>
      <c r="B373">
        <v>0</v>
      </c>
      <c r="C373" t="s">
        <v>1135</v>
      </c>
      <c r="D373">
        <v>0</v>
      </c>
      <c r="F373" t="s">
        <v>649</v>
      </c>
      <c r="G373">
        <v>0</v>
      </c>
      <c r="H373">
        <v>0</v>
      </c>
      <c r="I373">
        <v>0</v>
      </c>
      <c r="J373">
        <v>0</v>
      </c>
    </row>
    <row r="374" spans="1:10" x14ac:dyDescent="0.25">
      <c r="A374">
        <v>889677</v>
      </c>
      <c r="B374">
        <v>10</v>
      </c>
      <c r="C374">
        <v>889677</v>
      </c>
      <c r="D374">
        <v>8</v>
      </c>
      <c r="F374" t="s">
        <v>650</v>
      </c>
      <c r="G374">
        <v>0</v>
      </c>
      <c r="H374">
        <v>0</v>
      </c>
      <c r="I374">
        <v>0</v>
      </c>
      <c r="J374">
        <v>0</v>
      </c>
    </row>
    <row r="375" spans="1:10" x14ac:dyDescent="0.25">
      <c r="A375" t="s">
        <v>1138</v>
      </c>
      <c r="B375">
        <v>65</v>
      </c>
      <c r="C375" t="s">
        <v>1138</v>
      </c>
      <c r="D375">
        <v>212</v>
      </c>
      <c r="F375" t="s">
        <v>651</v>
      </c>
      <c r="G375">
        <v>0</v>
      </c>
      <c r="H375">
        <v>0</v>
      </c>
      <c r="I375">
        <v>0</v>
      </c>
      <c r="J375">
        <v>11</v>
      </c>
    </row>
    <row r="376" spans="1:10" x14ac:dyDescent="0.25">
      <c r="A376" t="s">
        <v>1139</v>
      </c>
      <c r="B376">
        <v>0</v>
      </c>
      <c r="C376" t="s">
        <v>1139</v>
      </c>
      <c r="D376">
        <v>0</v>
      </c>
      <c r="F376" t="s">
        <v>652</v>
      </c>
      <c r="G376">
        <v>0</v>
      </c>
      <c r="H376">
        <v>0</v>
      </c>
      <c r="I376">
        <v>0</v>
      </c>
      <c r="J376">
        <v>2</v>
      </c>
    </row>
    <row r="377" spans="1:10" x14ac:dyDescent="0.25">
      <c r="A377" t="s">
        <v>1140</v>
      </c>
      <c r="B377">
        <v>0</v>
      </c>
      <c r="C377" t="s">
        <v>1140</v>
      </c>
      <c r="D377">
        <v>35</v>
      </c>
      <c r="F377" t="s">
        <v>653</v>
      </c>
      <c r="G377">
        <v>0</v>
      </c>
      <c r="H377">
        <v>0</v>
      </c>
      <c r="I377">
        <v>0</v>
      </c>
      <c r="J377">
        <v>0</v>
      </c>
    </row>
    <row r="378" spans="1:10" x14ac:dyDescent="0.25">
      <c r="A378" t="s">
        <v>1141</v>
      </c>
      <c r="B378">
        <v>0</v>
      </c>
      <c r="C378" t="s">
        <v>1141</v>
      </c>
      <c r="D378">
        <v>18</v>
      </c>
      <c r="F378" t="s">
        <v>654</v>
      </c>
      <c r="G378">
        <v>0</v>
      </c>
      <c r="H378">
        <v>0</v>
      </c>
      <c r="I378">
        <v>0</v>
      </c>
      <c r="J378">
        <v>6</v>
      </c>
    </row>
    <row r="379" spans="1:10" x14ac:dyDescent="0.25">
      <c r="A379" t="s">
        <v>1144</v>
      </c>
      <c r="B379">
        <v>38</v>
      </c>
      <c r="C379" t="s">
        <v>1144</v>
      </c>
      <c r="D379">
        <v>0</v>
      </c>
      <c r="F379" t="s">
        <v>655</v>
      </c>
      <c r="G379">
        <v>0</v>
      </c>
      <c r="H379">
        <v>0</v>
      </c>
      <c r="I379">
        <v>0</v>
      </c>
      <c r="J379">
        <v>6</v>
      </c>
    </row>
    <row r="380" spans="1:10" x14ac:dyDescent="0.25">
      <c r="A380" t="s">
        <v>1145</v>
      </c>
      <c r="B380">
        <v>0</v>
      </c>
      <c r="C380" t="s">
        <v>1145</v>
      </c>
      <c r="D380">
        <v>0</v>
      </c>
      <c r="F380" t="s">
        <v>656</v>
      </c>
      <c r="G380">
        <v>0</v>
      </c>
      <c r="H380">
        <v>0</v>
      </c>
      <c r="I380">
        <v>0</v>
      </c>
      <c r="J380">
        <v>0</v>
      </c>
    </row>
    <row r="381" spans="1:10" x14ac:dyDescent="0.25">
      <c r="A381" t="s">
        <v>1146</v>
      </c>
      <c r="B381">
        <v>5</v>
      </c>
      <c r="C381" t="s">
        <v>1146</v>
      </c>
      <c r="D381">
        <v>0</v>
      </c>
      <c r="F381" t="s">
        <v>657</v>
      </c>
      <c r="G381">
        <v>0</v>
      </c>
      <c r="H381">
        <v>0</v>
      </c>
      <c r="I381">
        <v>0</v>
      </c>
      <c r="J381">
        <v>0</v>
      </c>
    </row>
    <row r="382" spans="1:10" x14ac:dyDescent="0.25">
      <c r="A382" t="s">
        <v>1147</v>
      </c>
      <c r="B382">
        <v>60</v>
      </c>
      <c r="C382" t="s">
        <v>1147</v>
      </c>
      <c r="D382">
        <v>171</v>
      </c>
      <c r="F382" t="s">
        <v>658</v>
      </c>
      <c r="G382">
        <v>0</v>
      </c>
      <c r="H382">
        <v>0</v>
      </c>
      <c r="I382">
        <v>0</v>
      </c>
      <c r="J382">
        <v>0</v>
      </c>
    </row>
    <row r="383" spans="1:10" x14ac:dyDescent="0.25">
      <c r="A383" t="s">
        <v>1148</v>
      </c>
      <c r="B383">
        <v>34</v>
      </c>
      <c r="C383" t="s">
        <v>1148</v>
      </c>
      <c r="D383">
        <v>313</v>
      </c>
      <c r="F383" t="s">
        <v>659</v>
      </c>
      <c r="G383">
        <v>0</v>
      </c>
      <c r="H383">
        <v>0</v>
      </c>
      <c r="I383">
        <v>0</v>
      </c>
      <c r="J383">
        <v>5</v>
      </c>
    </row>
    <row r="384" spans="1:10" x14ac:dyDescent="0.25">
      <c r="A384" t="s">
        <v>1149</v>
      </c>
      <c r="B384">
        <v>8</v>
      </c>
      <c r="C384" t="s">
        <v>1149</v>
      </c>
      <c r="D384">
        <v>5</v>
      </c>
      <c r="F384" t="s">
        <v>660</v>
      </c>
      <c r="G384">
        <v>0</v>
      </c>
      <c r="H384">
        <v>0</v>
      </c>
      <c r="I384">
        <v>0</v>
      </c>
      <c r="J384">
        <v>0</v>
      </c>
    </row>
    <row r="385" spans="1:10" x14ac:dyDescent="0.25">
      <c r="A385" t="s">
        <v>1152</v>
      </c>
      <c r="B385">
        <v>45</v>
      </c>
      <c r="C385" t="s">
        <v>1152</v>
      </c>
      <c r="D385">
        <v>24</v>
      </c>
      <c r="F385" t="s">
        <v>661</v>
      </c>
      <c r="G385">
        <v>0</v>
      </c>
      <c r="H385">
        <v>0</v>
      </c>
      <c r="I385">
        <v>0</v>
      </c>
      <c r="J385">
        <v>0</v>
      </c>
    </row>
    <row r="386" spans="1:10" x14ac:dyDescent="0.25">
      <c r="A386" t="s">
        <v>1153</v>
      </c>
      <c r="B386">
        <v>33</v>
      </c>
      <c r="C386" t="s">
        <v>1153</v>
      </c>
      <c r="D386">
        <v>0</v>
      </c>
      <c r="F386" t="s">
        <v>662</v>
      </c>
      <c r="G386">
        <v>0</v>
      </c>
      <c r="H386">
        <v>0</v>
      </c>
      <c r="I386">
        <v>0</v>
      </c>
      <c r="J386">
        <v>0</v>
      </c>
    </row>
    <row r="387" spans="1:10" x14ac:dyDescent="0.25">
      <c r="A387" t="s">
        <v>1154</v>
      </c>
      <c r="B387">
        <v>28</v>
      </c>
      <c r="C387" t="s">
        <v>1154</v>
      </c>
      <c r="D387">
        <v>0</v>
      </c>
      <c r="F387" t="s">
        <v>663</v>
      </c>
      <c r="G387">
        <v>0</v>
      </c>
      <c r="H387">
        <v>0</v>
      </c>
      <c r="I387">
        <v>0</v>
      </c>
      <c r="J387">
        <v>0</v>
      </c>
    </row>
    <row r="388" spans="1:10" x14ac:dyDescent="0.25">
      <c r="C388" t="s">
        <v>1158</v>
      </c>
      <c r="D388">
        <v>77</v>
      </c>
      <c r="F388" t="s">
        <v>664</v>
      </c>
      <c r="G388">
        <v>0</v>
      </c>
      <c r="H388">
        <v>0</v>
      </c>
      <c r="I388">
        <v>0</v>
      </c>
      <c r="J388">
        <v>0</v>
      </c>
    </row>
    <row r="389" spans="1:10" x14ac:dyDescent="0.25">
      <c r="C389" t="s">
        <v>1159</v>
      </c>
      <c r="D389">
        <v>60</v>
      </c>
      <c r="F389" t="s">
        <v>665</v>
      </c>
      <c r="G389">
        <v>0</v>
      </c>
      <c r="H389">
        <v>0</v>
      </c>
      <c r="I389">
        <v>0</v>
      </c>
      <c r="J389">
        <v>0</v>
      </c>
    </row>
    <row r="390" spans="1:10" x14ac:dyDescent="0.25">
      <c r="C390" t="s">
        <v>1160</v>
      </c>
      <c r="D390">
        <v>58</v>
      </c>
      <c r="F390" t="s">
        <v>666</v>
      </c>
      <c r="G390">
        <v>0</v>
      </c>
      <c r="H390">
        <v>0</v>
      </c>
      <c r="I390">
        <v>0</v>
      </c>
      <c r="J390">
        <v>0</v>
      </c>
    </row>
    <row r="391" spans="1:10" x14ac:dyDescent="0.25">
      <c r="C391">
        <v>897409</v>
      </c>
      <c r="D391">
        <v>229</v>
      </c>
      <c r="F391" t="s">
        <v>667</v>
      </c>
      <c r="G391">
        <v>0</v>
      </c>
      <c r="H391">
        <v>0</v>
      </c>
      <c r="I391">
        <v>0</v>
      </c>
      <c r="J391">
        <v>0</v>
      </c>
    </row>
    <row r="392" spans="1:10" x14ac:dyDescent="0.25">
      <c r="D392">
        <v>0</v>
      </c>
      <c r="F392" t="s">
        <v>668</v>
      </c>
      <c r="G392">
        <v>0</v>
      </c>
      <c r="H392">
        <v>0</v>
      </c>
      <c r="I392">
        <v>0</v>
      </c>
      <c r="J392">
        <v>0</v>
      </c>
    </row>
    <row r="393" spans="1:10" x14ac:dyDescent="0.25">
      <c r="F393" t="s">
        <v>669</v>
      </c>
      <c r="G393">
        <v>0</v>
      </c>
      <c r="H393">
        <v>0</v>
      </c>
      <c r="I393">
        <v>0</v>
      </c>
      <c r="J393">
        <v>0</v>
      </c>
    </row>
    <row r="394" spans="1:10" x14ac:dyDescent="0.25">
      <c r="F394" t="s">
        <v>670</v>
      </c>
      <c r="G394">
        <v>0</v>
      </c>
      <c r="H394">
        <v>0</v>
      </c>
      <c r="I394">
        <v>0</v>
      </c>
      <c r="J394">
        <v>0</v>
      </c>
    </row>
    <row r="395" spans="1:10" x14ac:dyDescent="0.25">
      <c r="F395" t="s">
        <v>671</v>
      </c>
      <c r="G395">
        <v>0</v>
      </c>
      <c r="H395">
        <v>0</v>
      </c>
      <c r="I395">
        <v>0</v>
      </c>
      <c r="J395">
        <v>0</v>
      </c>
    </row>
    <row r="396" spans="1:10" x14ac:dyDescent="0.25">
      <c r="F396" t="s">
        <v>672</v>
      </c>
      <c r="G396">
        <v>0</v>
      </c>
      <c r="H396">
        <v>0</v>
      </c>
      <c r="I396">
        <v>0</v>
      </c>
      <c r="J396">
        <v>0</v>
      </c>
    </row>
    <row r="397" spans="1:10" x14ac:dyDescent="0.25">
      <c r="F397" t="s">
        <v>673</v>
      </c>
      <c r="G397">
        <v>0</v>
      </c>
      <c r="H397">
        <v>0</v>
      </c>
      <c r="I397">
        <v>0</v>
      </c>
      <c r="J397">
        <v>0</v>
      </c>
    </row>
    <row r="398" spans="1:10" x14ac:dyDescent="0.25">
      <c r="F398" t="s">
        <v>674</v>
      </c>
      <c r="G398">
        <v>0</v>
      </c>
      <c r="H398">
        <v>0</v>
      </c>
      <c r="I398">
        <v>0</v>
      </c>
      <c r="J398">
        <v>0</v>
      </c>
    </row>
    <row r="399" spans="1:10" x14ac:dyDescent="0.25">
      <c r="F399" t="s">
        <v>675</v>
      </c>
      <c r="G399">
        <v>0</v>
      </c>
      <c r="H399">
        <v>0</v>
      </c>
      <c r="I399">
        <v>0</v>
      </c>
      <c r="J399">
        <v>0</v>
      </c>
    </row>
    <row r="400" spans="1:10" x14ac:dyDescent="0.25">
      <c r="F400" t="s">
        <v>676</v>
      </c>
      <c r="G400">
        <v>0</v>
      </c>
      <c r="H400">
        <v>0</v>
      </c>
      <c r="I400">
        <v>0</v>
      </c>
      <c r="J400">
        <v>0</v>
      </c>
    </row>
    <row r="401" spans="6:10" x14ac:dyDescent="0.25">
      <c r="F401" t="s">
        <v>677</v>
      </c>
      <c r="G401">
        <v>0</v>
      </c>
      <c r="H401">
        <v>0</v>
      </c>
      <c r="I401">
        <v>0</v>
      </c>
      <c r="J401">
        <v>0</v>
      </c>
    </row>
    <row r="402" spans="6:10" x14ac:dyDescent="0.25">
      <c r="F402" t="s">
        <v>678</v>
      </c>
      <c r="G402">
        <v>0</v>
      </c>
      <c r="H402">
        <v>0</v>
      </c>
      <c r="I402">
        <v>0</v>
      </c>
      <c r="J402">
        <v>0</v>
      </c>
    </row>
    <row r="403" spans="6:10" x14ac:dyDescent="0.25">
      <c r="F403" t="s">
        <v>679</v>
      </c>
      <c r="G403">
        <v>0</v>
      </c>
      <c r="H403">
        <v>0</v>
      </c>
      <c r="I403">
        <v>0</v>
      </c>
      <c r="J403">
        <v>0</v>
      </c>
    </row>
    <row r="404" spans="6:10" x14ac:dyDescent="0.25">
      <c r="F404" t="s">
        <v>680</v>
      </c>
      <c r="G404">
        <v>0</v>
      </c>
      <c r="H404">
        <v>0</v>
      </c>
      <c r="I404">
        <v>0</v>
      </c>
      <c r="J404">
        <v>0</v>
      </c>
    </row>
    <row r="405" spans="6:10" x14ac:dyDescent="0.25">
      <c r="F405" t="s">
        <v>681</v>
      </c>
      <c r="G405">
        <v>0</v>
      </c>
      <c r="H405">
        <v>0</v>
      </c>
      <c r="I405">
        <v>0</v>
      </c>
      <c r="J405">
        <v>0</v>
      </c>
    </row>
    <row r="406" spans="6:10" x14ac:dyDescent="0.25">
      <c r="F406">
        <v>20514654</v>
      </c>
      <c r="G406">
        <v>0</v>
      </c>
      <c r="H406">
        <v>0</v>
      </c>
      <c r="I406">
        <v>0</v>
      </c>
      <c r="J406">
        <v>0</v>
      </c>
    </row>
    <row r="407" spans="6:10" x14ac:dyDescent="0.25">
      <c r="F407" t="s">
        <v>682</v>
      </c>
      <c r="G407">
        <v>0</v>
      </c>
      <c r="H407">
        <v>0</v>
      </c>
      <c r="I407">
        <v>0</v>
      </c>
      <c r="J407">
        <v>0</v>
      </c>
    </row>
    <row r="408" spans="6:10" x14ac:dyDescent="0.25">
      <c r="F408">
        <v>8602</v>
      </c>
      <c r="G408">
        <v>0</v>
      </c>
      <c r="H408">
        <v>0</v>
      </c>
      <c r="I408">
        <v>0</v>
      </c>
      <c r="J408">
        <v>0</v>
      </c>
    </row>
    <row r="409" spans="6:10" x14ac:dyDescent="0.25">
      <c r="F409" t="s">
        <v>683</v>
      </c>
      <c r="G409">
        <v>0</v>
      </c>
      <c r="H409">
        <v>0</v>
      </c>
      <c r="I409">
        <v>0</v>
      </c>
      <c r="J409">
        <v>0</v>
      </c>
    </row>
    <row r="410" spans="6:10" x14ac:dyDescent="0.25">
      <c r="F410" t="s">
        <v>684</v>
      </c>
      <c r="G410">
        <v>0</v>
      </c>
      <c r="H410">
        <v>0</v>
      </c>
      <c r="I410">
        <v>0</v>
      </c>
      <c r="J410">
        <v>0</v>
      </c>
    </row>
    <row r="411" spans="6:10" x14ac:dyDescent="0.25">
      <c r="F411" t="s">
        <v>685</v>
      </c>
      <c r="G411">
        <v>0</v>
      </c>
      <c r="H411">
        <v>0</v>
      </c>
      <c r="I411">
        <v>0</v>
      </c>
      <c r="J411">
        <v>0</v>
      </c>
    </row>
    <row r="412" spans="6:10" x14ac:dyDescent="0.25">
      <c r="F412">
        <v>21707134</v>
      </c>
      <c r="G412">
        <v>0</v>
      </c>
      <c r="H412">
        <v>0</v>
      </c>
      <c r="I412">
        <v>0</v>
      </c>
      <c r="J412">
        <v>0</v>
      </c>
    </row>
    <row r="413" spans="6:10" x14ac:dyDescent="0.25">
      <c r="F413">
        <v>20976003</v>
      </c>
      <c r="G413">
        <v>0</v>
      </c>
      <c r="H413">
        <v>0</v>
      </c>
      <c r="I413">
        <v>0</v>
      </c>
      <c r="J413">
        <v>0</v>
      </c>
    </row>
    <row r="414" spans="6:10" x14ac:dyDescent="0.25">
      <c r="F414">
        <v>20805349</v>
      </c>
      <c r="G414">
        <v>0</v>
      </c>
      <c r="H414">
        <v>0</v>
      </c>
      <c r="I414">
        <v>0</v>
      </c>
      <c r="J414">
        <v>0</v>
      </c>
    </row>
    <row r="415" spans="6:10" x14ac:dyDescent="0.25">
      <c r="F415">
        <v>11110683</v>
      </c>
      <c r="G415">
        <v>0</v>
      </c>
      <c r="H415">
        <v>0</v>
      </c>
      <c r="I415">
        <v>0</v>
      </c>
      <c r="J415">
        <v>0</v>
      </c>
    </row>
    <row r="416" spans="6:10" x14ac:dyDescent="0.25">
      <c r="F416">
        <v>11110668</v>
      </c>
      <c r="G416">
        <v>0</v>
      </c>
      <c r="H416">
        <v>0</v>
      </c>
      <c r="I416">
        <v>0</v>
      </c>
      <c r="J416">
        <v>0</v>
      </c>
    </row>
    <row r="417" spans="6:10" x14ac:dyDescent="0.25">
      <c r="F417">
        <v>11711074</v>
      </c>
      <c r="G417">
        <v>0</v>
      </c>
      <c r="H417">
        <v>0</v>
      </c>
      <c r="I417">
        <v>0</v>
      </c>
      <c r="J417">
        <v>0</v>
      </c>
    </row>
    <row r="418" spans="6:10" x14ac:dyDescent="0.25">
      <c r="F418" t="s">
        <v>686</v>
      </c>
      <c r="G418">
        <v>0</v>
      </c>
      <c r="H418">
        <v>0</v>
      </c>
      <c r="I418">
        <v>0</v>
      </c>
      <c r="J418">
        <v>0</v>
      </c>
    </row>
    <row r="419" spans="6:10" x14ac:dyDescent="0.25">
      <c r="F419">
        <v>14524170</v>
      </c>
      <c r="G419">
        <v>0</v>
      </c>
      <c r="H419">
        <v>0</v>
      </c>
      <c r="I419">
        <v>0</v>
      </c>
      <c r="J419">
        <v>0</v>
      </c>
    </row>
    <row r="420" spans="6:10" x14ac:dyDescent="0.25">
      <c r="F420">
        <v>14509379</v>
      </c>
      <c r="G420">
        <v>0</v>
      </c>
      <c r="H420">
        <v>0</v>
      </c>
      <c r="I420">
        <v>0</v>
      </c>
      <c r="J420">
        <v>0</v>
      </c>
    </row>
    <row r="421" spans="6:10" x14ac:dyDescent="0.25">
      <c r="F421" t="s">
        <v>687</v>
      </c>
      <c r="G421">
        <v>0</v>
      </c>
      <c r="H421">
        <v>0</v>
      </c>
      <c r="I421">
        <v>0</v>
      </c>
      <c r="J421">
        <v>0</v>
      </c>
    </row>
    <row r="422" spans="6:10" x14ac:dyDescent="0.25">
      <c r="F422" t="s">
        <v>688</v>
      </c>
      <c r="G422">
        <v>0</v>
      </c>
      <c r="H422">
        <v>0</v>
      </c>
      <c r="I422">
        <v>0</v>
      </c>
      <c r="J422">
        <v>0</v>
      </c>
    </row>
    <row r="423" spans="6:10" x14ac:dyDescent="0.25">
      <c r="F423" t="s">
        <v>689</v>
      </c>
      <c r="G423">
        <v>0</v>
      </c>
      <c r="H423">
        <v>0</v>
      </c>
      <c r="I423">
        <v>0</v>
      </c>
      <c r="J423">
        <v>0</v>
      </c>
    </row>
    <row r="424" spans="6:10" x14ac:dyDescent="0.25">
      <c r="F424" t="s">
        <v>690</v>
      </c>
      <c r="G424">
        <v>0</v>
      </c>
      <c r="H424">
        <v>0</v>
      </c>
      <c r="I424">
        <v>0</v>
      </c>
      <c r="J424">
        <v>0</v>
      </c>
    </row>
    <row r="425" spans="6:10" x14ac:dyDescent="0.25">
      <c r="F425" t="s">
        <v>691</v>
      </c>
      <c r="G425">
        <v>0</v>
      </c>
      <c r="H425">
        <v>0</v>
      </c>
      <c r="I425">
        <v>0</v>
      </c>
      <c r="J425">
        <v>0</v>
      </c>
    </row>
    <row r="426" spans="6:10" x14ac:dyDescent="0.25">
      <c r="F426" t="s">
        <v>692</v>
      </c>
      <c r="G426">
        <v>0</v>
      </c>
      <c r="H426">
        <v>0</v>
      </c>
      <c r="I426">
        <v>0</v>
      </c>
      <c r="J426">
        <v>0</v>
      </c>
    </row>
    <row r="427" spans="6:10" x14ac:dyDescent="0.25">
      <c r="F427" t="s">
        <v>693</v>
      </c>
      <c r="G427">
        <v>0</v>
      </c>
      <c r="H427">
        <v>0</v>
      </c>
      <c r="I427">
        <v>0</v>
      </c>
      <c r="J427">
        <v>0</v>
      </c>
    </row>
    <row r="428" spans="6:10" x14ac:dyDescent="0.25">
      <c r="F428" t="s">
        <v>694</v>
      </c>
      <c r="G428">
        <v>0</v>
      </c>
      <c r="H428">
        <v>0</v>
      </c>
      <c r="I428">
        <v>0</v>
      </c>
      <c r="J428">
        <v>0</v>
      </c>
    </row>
    <row r="429" spans="6:10" x14ac:dyDescent="0.25">
      <c r="F429" t="s">
        <v>695</v>
      </c>
      <c r="G429">
        <v>0</v>
      </c>
      <c r="H429">
        <v>0</v>
      </c>
      <c r="I429">
        <v>0</v>
      </c>
      <c r="J429">
        <v>0</v>
      </c>
    </row>
    <row r="430" spans="6:10" x14ac:dyDescent="0.25">
      <c r="F430" t="s">
        <v>696</v>
      </c>
      <c r="G430">
        <v>0</v>
      </c>
      <c r="H430">
        <v>0</v>
      </c>
      <c r="I430">
        <v>0</v>
      </c>
      <c r="J430">
        <v>0</v>
      </c>
    </row>
    <row r="431" spans="6:10" x14ac:dyDescent="0.25">
      <c r="F431" t="s">
        <v>697</v>
      </c>
      <c r="G431">
        <v>0</v>
      </c>
      <c r="H431">
        <v>0</v>
      </c>
      <c r="I431">
        <v>0</v>
      </c>
      <c r="J431">
        <v>0</v>
      </c>
    </row>
    <row r="432" spans="6:10" x14ac:dyDescent="0.25">
      <c r="F432" t="s">
        <v>698</v>
      </c>
      <c r="G432">
        <v>0</v>
      </c>
      <c r="H432">
        <v>0</v>
      </c>
      <c r="I432">
        <v>0</v>
      </c>
      <c r="J432">
        <v>0</v>
      </c>
    </row>
    <row r="433" spans="6:10" x14ac:dyDescent="0.25">
      <c r="F433" t="s">
        <v>699</v>
      </c>
      <c r="G433">
        <v>0</v>
      </c>
      <c r="H433">
        <v>0</v>
      </c>
      <c r="I433">
        <v>0</v>
      </c>
      <c r="J433">
        <v>0</v>
      </c>
    </row>
    <row r="434" spans="6:10" x14ac:dyDescent="0.25">
      <c r="F434" t="s">
        <v>700</v>
      </c>
      <c r="G434">
        <v>0</v>
      </c>
      <c r="H434">
        <v>0</v>
      </c>
      <c r="I434">
        <v>0</v>
      </c>
      <c r="J434">
        <v>0</v>
      </c>
    </row>
    <row r="435" spans="6:10" x14ac:dyDescent="0.25">
      <c r="F435" t="s">
        <v>240</v>
      </c>
      <c r="G435">
        <v>0</v>
      </c>
      <c r="H435">
        <v>0</v>
      </c>
      <c r="I435">
        <v>0</v>
      </c>
      <c r="J435">
        <v>0</v>
      </c>
    </row>
    <row r="436" spans="6:10" x14ac:dyDescent="0.25">
      <c r="F436" t="s">
        <v>242</v>
      </c>
      <c r="G436">
        <v>0</v>
      </c>
      <c r="H436">
        <v>0</v>
      </c>
      <c r="I436">
        <v>0</v>
      </c>
      <c r="J436">
        <v>0</v>
      </c>
    </row>
    <row r="437" spans="6:10" x14ac:dyDescent="0.25">
      <c r="F437" t="s">
        <v>701</v>
      </c>
      <c r="G437">
        <v>0</v>
      </c>
      <c r="H437">
        <v>0</v>
      </c>
      <c r="I437">
        <v>0</v>
      </c>
      <c r="J437">
        <v>0</v>
      </c>
    </row>
    <row r="438" spans="6:10" x14ac:dyDescent="0.25">
      <c r="F438" t="s">
        <v>702</v>
      </c>
      <c r="G438">
        <v>0</v>
      </c>
      <c r="H438">
        <v>0</v>
      </c>
      <c r="I438">
        <v>0</v>
      </c>
      <c r="J438">
        <v>0</v>
      </c>
    </row>
    <row r="439" spans="6:10" x14ac:dyDescent="0.25">
      <c r="F439" t="s">
        <v>703</v>
      </c>
      <c r="G439">
        <v>0</v>
      </c>
      <c r="H439">
        <v>0</v>
      </c>
      <c r="I439">
        <v>0</v>
      </c>
      <c r="J439">
        <v>0</v>
      </c>
    </row>
    <row r="440" spans="6:10" x14ac:dyDescent="0.25">
      <c r="F440">
        <v>691782</v>
      </c>
      <c r="G440">
        <v>0</v>
      </c>
      <c r="H440">
        <v>0</v>
      </c>
      <c r="I440">
        <v>0</v>
      </c>
      <c r="J440">
        <v>0</v>
      </c>
    </row>
    <row r="441" spans="6:10" x14ac:dyDescent="0.25">
      <c r="F441">
        <v>692250</v>
      </c>
      <c r="G441">
        <v>0.375</v>
      </c>
      <c r="H441">
        <v>0</v>
      </c>
      <c r="I441">
        <v>2.25</v>
      </c>
      <c r="J441">
        <v>1.1400000000000001</v>
      </c>
    </row>
    <row r="442" spans="6:10" x14ac:dyDescent="0.25">
      <c r="F442">
        <v>692332</v>
      </c>
      <c r="G442">
        <v>25</v>
      </c>
      <c r="H442">
        <v>6</v>
      </c>
      <c r="I442">
        <v>10</v>
      </c>
      <c r="J442">
        <v>17</v>
      </c>
    </row>
    <row r="443" spans="6:10" x14ac:dyDescent="0.25">
      <c r="F443">
        <v>692334</v>
      </c>
      <c r="G443">
        <v>11</v>
      </c>
      <c r="H443">
        <v>6</v>
      </c>
      <c r="I443">
        <v>5</v>
      </c>
      <c r="J443">
        <v>2</v>
      </c>
    </row>
    <row r="444" spans="6:10" x14ac:dyDescent="0.25">
      <c r="F444">
        <v>692179</v>
      </c>
      <c r="G444">
        <v>0</v>
      </c>
      <c r="H444">
        <v>0</v>
      </c>
      <c r="I444">
        <v>0</v>
      </c>
      <c r="J444">
        <v>0</v>
      </c>
    </row>
    <row r="445" spans="6:10" x14ac:dyDescent="0.25">
      <c r="F445">
        <v>692178</v>
      </c>
      <c r="G445">
        <v>0</v>
      </c>
      <c r="H445">
        <v>0</v>
      </c>
      <c r="I445">
        <v>0</v>
      </c>
      <c r="J445">
        <v>0</v>
      </c>
    </row>
    <row r="446" spans="6:10" x14ac:dyDescent="0.25">
      <c r="F446">
        <v>692027</v>
      </c>
      <c r="G446">
        <v>17</v>
      </c>
      <c r="H446">
        <v>8</v>
      </c>
      <c r="I446">
        <v>4</v>
      </c>
      <c r="J446">
        <v>5</v>
      </c>
    </row>
    <row r="447" spans="6:10" x14ac:dyDescent="0.25">
      <c r="F447">
        <v>692026</v>
      </c>
      <c r="G447">
        <v>1</v>
      </c>
      <c r="H447">
        <v>0</v>
      </c>
      <c r="I447">
        <v>0.05</v>
      </c>
      <c r="J447">
        <v>1</v>
      </c>
    </row>
    <row r="448" spans="6:10" x14ac:dyDescent="0.25">
      <c r="F448">
        <v>718637</v>
      </c>
      <c r="G448">
        <v>0</v>
      </c>
      <c r="H448">
        <v>0</v>
      </c>
      <c r="I448">
        <v>0</v>
      </c>
      <c r="J448">
        <v>0</v>
      </c>
    </row>
    <row r="449" spans="6:10" x14ac:dyDescent="0.25">
      <c r="F449">
        <v>692079</v>
      </c>
      <c r="G449">
        <v>2</v>
      </c>
      <c r="H449">
        <v>4</v>
      </c>
      <c r="I449">
        <v>1</v>
      </c>
      <c r="J449">
        <v>0</v>
      </c>
    </row>
    <row r="450" spans="6:10" x14ac:dyDescent="0.25">
      <c r="F450">
        <v>692077</v>
      </c>
      <c r="G450">
        <v>0</v>
      </c>
      <c r="H450">
        <v>0</v>
      </c>
      <c r="I450">
        <v>2</v>
      </c>
      <c r="J450">
        <v>0</v>
      </c>
    </row>
    <row r="451" spans="6:10" x14ac:dyDescent="0.25">
      <c r="F451">
        <v>692030</v>
      </c>
      <c r="G451">
        <v>0</v>
      </c>
      <c r="H451">
        <v>0</v>
      </c>
      <c r="I451">
        <v>0</v>
      </c>
      <c r="J451">
        <v>4</v>
      </c>
    </row>
    <row r="452" spans="6:10" x14ac:dyDescent="0.25">
      <c r="F452">
        <v>686033</v>
      </c>
      <c r="G452">
        <v>1</v>
      </c>
      <c r="H452">
        <v>0</v>
      </c>
      <c r="I452">
        <v>16</v>
      </c>
      <c r="J452">
        <v>10</v>
      </c>
    </row>
    <row r="453" spans="6:10" x14ac:dyDescent="0.25">
      <c r="F453">
        <v>686032</v>
      </c>
      <c r="G453">
        <v>1</v>
      </c>
      <c r="H453">
        <v>0</v>
      </c>
      <c r="I453">
        <v>32</v>
      </c>
      <c r="J453">
        <v>33</v>
      </c>
    </row>
    <row r="454" spans="6:10" x14ac:dyDescent="0.25">
      <c r="F454">
        <v>690814</v>
      </c>
      <c r="G454">
        <v>0</v>
      </c>
      <c r="H454">
        <v>0</v>
      </c>
      <c r="I454">
        <v>0</v>
      </c>
      <c r="J454">
        <v>0</v>
      </c>
    </row>
    <row r="455" spans="6:10" x14ac:dyDescent="0.25">
      <c r="F455">
        <v>691848</v>
      </c>
      <c r="G455">
        <v>0</v>
      </c>
      <c r="H455">
        <v>1</v>
      </c>
      <c r="I455">
        <v>3</v>
      </c>
      <c r="J455">
        <v>0</v>
      </c>
    </row>
    <row r="456" spans="6:10" x14ac:dyDescent="0.25">
      <c r="F456">
        <v>691911</v>
      </c>
      <c r="G456">
        <v>0</v>
      </c>
      <c r="H456">
        <v>0</v>
      </c>
      <c r="I456">
        <v>10</v>
      </c>
      <c r="J456">
        <v>0</v>
      </c>
    </row>
    <row r="457" spans="6:10" x14ac:dyDescent="0.25">
      <c r="F457">
        <v>691781</v>
      </c>
      <c r="G457">
        <v>0</v>
      </c>
      <c r="H457">
        <v>0</v>
      </c>
      <c r="I457">
        <v>20</v>
      </c>
      <c r="J457">
        <v>0</v>
      </c>
    </row>
    <row r="458" spans="6:10" x14ac:dyDescent="0.25">
      <c r="F458" t="s">
        <v>100</v>
      </c>
      <c r="G458">
        <v>371</v>
      </c>
      <c r="H458">
        <v>385</v>
      </c>
      <c r="I458">
        <v>210</v>
      </c>
      <c r="J458">
        <v>66</v>
      </c>
    </row>
    <row r="459" spans="6:10" x14ac:dyDescent="0.25">
      <c r="F459" t="s">
        <v>101</v>
      </c>
      <c r="G459">
        <v>93</v>
      </c>
      <c r="H459">
        <v>41</v>
      </c>
      <c r="I459">
        <v>32</v>
      </c>
      <c r="J459">
        <v>13</v>
      </c>
    </row>
    <row r="460" spans="6:10" x14ac:dyDescent="0.25">
      <c r="F460" t="s">
        <v>238</v>
      </c>
      <c r="G460">
        <v>6</v>
      </c>
      <c r="H460">
        <v>10</v>
      </c>
      <c r="I460">
        <v>1</v>
      </c>
      <c r="J460">
        <v>0</v>
      </c>
    </row>
    <row r="461" spans="6:10" x14ac:dyDescent="0.25">
      <c r="F461" t="s">
        <v>98</v>
      </c>
      <c r="G461">
        <v>24</v>
      </c>
      <c r="H461">
        <v>4</v>
      </c>
      <c r="I461">
        <v>39</v>
      </c>
      <c r="J461">
        <v>0.5</v>
      </c>
    </row>
    <row r="462" spans="6:10" x14ac:dyDescent="0.25">
      <c r="F462" t="s">
        <v>163</v>
      </c>
      <c r="G462">
        <v>19</v>
      </c>
      <c r="H462">
        <v>3</v>
      </c>
      <c r="I462">
        <v>4</v>
      </c>
      <c r="J462">
        <v>4</v>
      </c>
    </row>
    <row r="463" spans="6:10" x14ac:dyDescent="0.25">
      <c r="F463" t="s">
        <v>229</v>
      </c>
      <c r="G463">
        <v>0</v>
      </c>
      <c r="H463">
        <v>0</v>
      </c>
      <c r="I463">
        <v>0</v>
      </c>
      <c r="J463">
        <v>0</v>
      </c>
    </row>
    <row r="464" spans="6:10" x14ac:dyDescent="0.25">
      <c r="F464" t="s">
        <v>247</v>
      </c>
      <c r="G464">
        <v>58</v>
      </c>
      <c r="H464">
        <v>10</v>
      </c>
      <c r="I464">
        <v>0</v>
      </c>
      <c r="J464">
        <v>1</v>
      </c>
    </row>
    <row r="465" spans="6:10" x14ac:dyDescent="0.25">
      <c r="F465" t="s">
        <v>250</v>
      </c>
      <c r="G465">
        <v>0</v>
      </c>
      <c r="H465">
        <v>0</v>
      </c>
      <c r="I465">
        <v>0</v>
      </c>
      <c r="J465">
        <v>0</v>
      </c>
    </row>
    <row r="466" spans="6:10" x14ac:dyDescent="0.25">
      <c r="F466" t="s">
        <v>90</v>
      </c>
      <c r="G466">
        <v>27</v>
      </c>
      <c r="H466">
        <v>21</v>
      </c>
      <c r="I466">
        <v>57</v>
      </c>
      <c r="J466">
        <v>17</v>
      </c>
    </row>
    <row r="467" spans="6:10" x14ac:dyDescent="0.25">
      <c r="F467" t="s">
        <v>92</v>
      </c>
      <c r="G467">
        <v>26</v>
      </c>
      <c r="H467">
        <v>19</v>
      </c>
      <c r="I467">
        <v>29</v>
      </c>
      <c r="J467">
        <v>37</v>
      </c>
    </row>
    <row r="468" spans="6:10" x14ac:dyDescent="0.25">
      <c r="F468" t="s">
        <v>94</v>
      </c>
      <c r="G468">
        <v>1</v>
      </c>
      <c r="H468">
        <v>0</v>
      </c>
      <c r="I468">
        <v>0</v>
      </c>
      <c r="J468">
        <v>0</v>
      </c>
    </row>
    <row r="469" spans="6:10" x14ac:dyDescent="0.25">
      <c r="F469" t="s">
        <v>103</v>
      </c>
      <c r="G469">
        <v>19</v>
      </c>
      <c r="H469">
        <v>13</v>
      </c>
      <c r="I469">
        <v>6</v>
      </c>
      <c r="J469">
        <v>0</v>
      </c>
    </row>
    <row r="470" spans="6:10" x14ac:dyDescent="0.25">
      <c r="F470">
        <v>692069</v>
      </c>
      <c r="G470">
        <v>0</v>
      </c>
      <c r="H470">
        <v>0</v>
      </c>
      <c r="I470">
        <v>0</v>
      </c>
      <c r="J470">
        <v>0</v>
      </c>
    </row>
    <row r="471" spans="6:10" x14ac:dyDescent="0.25">
      <c r="F471">
        <v>692070</v>
      </c>
      <c r="G471">
        <v>0</v>
      </c>
      <c r="H471">
        <v>0</v>
      </c>
      <c r="I471">
        <v>0</v>
      </c>
      <c r="J471">
        <v>0</v>
      </c>
    </row>
    <row r="472" spans="6:10" x14ac:dyDescent="0.25">
      <c r="F472">
        <v>692053</v>
      </c>
      <c r="G472">
        <v>163</v>
      </c>
      <c r="H472">
        <v>218</v>
      </c>
      <c r="I472">
        <v>177</v>
      </c>
      <c r="J472">
        <v>395</v>
      </c>
    </row>
    <row r="473" spans="6:10" x14ac:dyDescent="0.25">
      <c r="F473">
        <v>692052</v>
      </c>
      <c r="G473">
        <v>70</v>
      </c>
      <c r="H473">
        <v>54</v>
      </c>
      <c r="I473">
        <v>32</v>
      </c>
      <c r="J473">
        <v>69</v>
      </c>
    </row>
    <row r="474" spans="6:10" x14ac:dyDescent="0.25">
      <c r="F474">
        <v>692172</v>
      </c>
      <c r="G474">
        <v>0</v>
      </c>
      <c r="H474">
        <v>0</v>
      </c>
      <c r="I474">
        <v>0</v>
      </c>
      <c r="J474">
        <v>0</v>
      </c>
    </row>
    <row r="475" spans="6:10" x14ac:dyDescent="0.25">
      <c r="F475">
        <v>692090</v>
      </c>
      <c r="G475">
        <v>0</v>
      </c>
      <c r="H475">
        <v>0</v>
      </c>
      <c r="I475">
        <v>0</v>
      </c>
      <c r="J475">
        <v>0</v>
      </c>
    </row>
    <row r="476" spans="6:10" x14ac:dyDescent="0.25">
      <c r="F476">
        <v>692335</v>
      </c>
      <c r="G476">
        <v>20</v>
      </c>
      <c r="H476">
        <v>19</v>
      </c>
      <c r="I476">
        <v>8</v>
      </c>
      <c r="J476">
        <v>11</v>
      </c>
    </row>
    <row r="477" spans="6:10" x14ac:dyDescent="0.25">
      <c r="F477" t="s">
        <v>231</v>
      </c>
      <c r="G477">
        <v>0</v>
      </c>
      <c r="H477">
        <v>0</v>
      </c>
      <c r="I477">
        <v>0</v>
      </c>
      <c r="J477">
        <v>0</v>
      </c>
    </row>
    <row r="478" spans="6:10" x14ac:dyDescent="0.25">
      <c r="F478" t="s">
        <v>166</v>
      </c>
      <c r="G478">
        <v>12</v>
      </c>
      <c r="H478">
        <v>0</v>
      </c>
      <c r="I478">
        <v>0</v>
      </c>
      <c r="J478">
        <v>0</v>
      </c>
    </row>
    <row r="479" spans="6:10" x14ac:dyDescent="0.25">
      <c r="F479" t="s">
        <v>96</v>
      </c>
      <c r="G479">
        <v>7</v>
      </c>
      <c r="H479">
        <v>0</v>
      </c>
      <c r="I479">
        <v>0</v>
      </c>
      <c r="J479">
        <v>0</v>
      </c>
    </row>
    <row r="480" spans="6:10" x14ac:dyDescent="0.25">
      <c r="F480">
        <v>692415</v>
      </c>
      <c r="G480">
        <v>0</v>
      </c>
      <c r="H480">
        <v>0</v>
      </c>
      <c r="I480">
        <v>0</v>
      </c>
      <c r="J480">
        <v>0</v>
      </c>
    </row>
    <row r="481" spans="6:10" x14ac:dyDescent="0.25">
      <c r="F481">
        <v>793316</v>
      </c>
      <c r="G481">
        <v>0</v>
      </c>
      <c r="H481">
        <v>0</v>
      </c>
      <c r="I481">
        <v>0</v>
      </c>
      <c r="J481">
        <v>0</v>
      </c>
    </row>
    <row r="482" spans="6:10" x14ac:dyDescent="0.25">
      <c r="F482">
        <v>685850</v>
      </c>
      <c r="G482">
        <v>0</v>
      </c>
      <c r="H482">
        <v>0</v>
      </c>
      <c r="I482">
        <v>0</v>
      </c>
      <c r="J482">
        <v>3</v>
      </c>
    </row>
    <row r="483" spans="6:10" x14ac:dyDescent="0.25">
      <c r="F483">
        <v>692054</v>
      </c>
      <c r="G483">
        <v>110</v>
      </c>
      <c r="H483">
        <v>97</v>
      </c>
      <c r="I483">
        <v>64</v>
      </c>
      <c r="J483">
        <v>85</v>
      </c>
    </row>
    <row r="484" spans="6:10" x14ac:dyDescent="0.25">
      <c r="F484">
        <v>692082</v>
      </c>
      <c r="G484">
        <v>0</v>
      </c>
      <c r="H484">
        <v>0</v>
      </c>
      <c r="I484">
        <v>0</v>
      </c>
      <c r="J484">
        <v>0</v>
      </c>
    </row>
    <row r="485" spans="6:10" x14ac:dyDescent="0.25">
      <c r="F485">
        <v>692083</v>
      </c>
      <c r="G485">
        <v>0</v>
      </c>
      <c r="H485">
        <v>0</v>
      </c>
      <c r="I485">
        <v>0</v>
      </c>
      <c r="J485">
        <v>0</v>
      </c>
    </row>
    <row r="486" spans="6:10" x14ac:dyDescent="0.25">
      <c r="F486">
        <v>724027</v>
      </c>
      <c r="G486">
        <v>0</v>
      </c>
      <c r="H486">
        <v>0</v>
      </c>
      <c r="I486">
        <v>0</v>
      </c>
      <c r="J486">
        <v>0</v>
      </c>
    </row>
    <row r="487" spans="6:10" x14ac:dyDescent="0.25">
      <c r="F487">
        <v>692089</v>
      </c>
      <c r="G487">
        <v>0</v>
      </c>
      <c r="H487">
        <v>0</v>
      </c>
      <c r="I487">
        <v>0</v>
      </c>
      <c r="J487">
        <v>0</v>
      </c>
    </row>
    <row r="488" spans="6:10" x14ac:dyDescent="0.25">
      <c r="F488">
        <v>793317</v>
      </c>
      <c r="G488">
        <v>25</v>
      </c>
      <c r="H488">
        <v>1</v>
      </c>
      <c r="I488">
        <v>6</v>
      </c>
      <c r="J488">
        <v>13</v>
      </c>
    </row>
    <row r="489" spans="6:10" x14ac:dyDescent="0.25">
      <c r="F489">
        <v>793345</v>
      </c>
      <c r="G489">
        <v>0</v>
      </c>
      <c r="H489">
        <v>0</v>
      </c>
      <c r="I489">
        <v>0</v>
      </c>
      <c r="J489">
        <v>0</v>
      </c>
    </row>
    <row r="490" spans="6:10" x14ac:dyDescent="0.25">
      <c r="F490">
        <v>692245</v>
      </c>
      <c r="G490">
        <v>0</v>
      </c>
      <c r="H490">
        <v>0</v>
      </c>
      <c r="I490">
        <v>0</v>
      </c>
      <c r="J490">
        <v>0</v>
      </c>
    </row>
    <row r="491" spans="6:10" x14ac:dyDescent="0.25">
      <c r="F491">
        <v>692247</v>
      </c>
      <c r="G491">
        <v>2570</v>
      </c>
      <c r="H491">
        <v>1440</v>
      </c>
      <c r="I491">
        <v>1247</v>
      </c>
      <c r="J491">
        <v>894</v>
      </c>
    </row>
    <row r="492" spans="6:10" x14ac:dyDescent="0.25">
      <c r="F492">
        <v>732728</v>
      </c>
      <c r="G492">
        <v>0</v>
      </c>
      <c r="H492">
        <v>0</v>
      </c>
      <c r="I492">
        <v>0</v>
      </c>
      <c r="J492">
        <v>6</v>
      </c>
    </row>
    <row r="493" spans="6:10" x14ac:dyDescent="0.25">
      <c r="F493">
        <v>692249</v>
      </c>
      <c r="G493">
        <v>4806</v>
      </c>
      <c r="H493">
        <v>2564</v>
      </c>
      <c r="I493">
        <v>3831</v>
      </c>
      <c r="J493">
        <v>4496</v>
      </c>
    </row>
    <row r="494" spans="6:10" x14ac:dyDescent="0.25">
      <c r="F494">
        <v>719000</v>
      </c>
      <c r="G494">
        <v>0</v>
      </c>
      <c r="H494">
        <v>0</v>
      </c>
      <c r="I494">
        <v>0</v>
      </c>
      <c r="J494">
        <v>0</v>
      </c>
    </row>
    <row r="495" spans="6:10" x14ac:dyDescent="0.25">
      <c r="F495">
        <v>772588</v>
      </c>
      <c r="G495">
        <v>0</v>
      </c>
      <c r="H495">
        <v>0</v>
      </c>
      <c r="I495">
        <v>0</v>
      </c>
      <c r="J495">
        <v>0</v>
      </c>
    </row>
    <row r="496" spans="6:10" x14ac:dyDescent="0.25">
      <c r="F496">
        <v>724026</v>
      </c>
      <c r="G496">
        <v>3</v>
      </c>
      <c r="H496">
        <v>0</v>
      </c>
      <c r="I496">
        <v>1</v>
      </c>
      <c r="J496">
        <v>1</v>
      </c>
    </row>
    <row r="497" spans="6:10" x14ac:dyDescent="0.25">
      <c r="F497">
        <v>691907</v>
      </c>
      <c r="G497">
        <v>0</v>
      </c>
      <c r="H497">
        <v>0</v>
      </c>
      <c r="I497">
        <v>0</v>
      </c>
      <c r="J497">
        <v>0</v>
      </c>
    </row>
    <row r="498" spans="6:10" x14ac:dyDescent="0.25">
      <c r="F498">
        <v>692244</v>
      </c>
      <c r="G498">
        <v>0</v>
      </c>
      <c r="H498">
        <v>0</v>
      </c>
      <c r="I498">
        <v>0</v>
      </c>
      <c r="J498">
        <v>0</v>
      </c>
    </row>
    <row r="499" spans="6:10" x14ac:dyDescent="0.25">
      <c r="F499">
        <v>691970</v>
      </c>
      <c r="G499">
        <v>68</v>
      </c>
      <c r="H499">
        <v>38</v>
      </c>
      <c r="I499">
        <v>60</v>
      </c>
      <c r="J499">
        <v>8</v>
      </c>
    </row>
    <row r="500" spans="6:10" x14ac:dyDescent="0.25">
      <c r="F500">
        <v>710104</v>
      </c>
      <c r="G500">
        <v>0</v>
      </c>
      <c r="H500">
        <v>0</v>
      </c>
      <c r="I500">
        <v>0</v>
      </c>
      <c r="J500">
        <v>0</v>
      </c>
    </row>
    <row r="501" spans="6:10" x14ac:dyDescent="0.25">
      <c r="F501">
        <v>691870</v>
      </c>
      <c r="G501">
        <v>3</v>
      </c>
      <c r="H501">
        <v>0</v>
      </c>
      <c r="I501">
        <v>0</v>
      </c>
      <c r="J501">
        <v>8</v>
      </c>
    </row>
    <row r="502" spans="6:10" x14ac:dyDescent="0.25">
      <c r="F502">
        <v>692051</v>
      </c>
      <c r="G502">
        <v>0</v>
      </c>
      <c r="H502">
        <v>0</v>
      </c>
      <c r="I502">
        <v>0</v>
      </c>
      <c r="J502">
        <v>14</v>
      </c>
    </row>
    <row r="503" spans="6:10" x14ac:dyDescent="0.25">
      <c r="F503">
        <v>692128</v>
      </c>
      <c r="G503">
        <v>5</v>
      </c>
      <c r="H503">
        <v>8</v>
      </c>
      <c r="I503">
        <v>20</v>
      </c>
      <c r="J503">
        <v>1</v>
      </c>
    </row>
    <row r="504" spans="6:10" x14ac:dyDescent="0.25">
      <c r="F504">
        <v>692171</v>
      </c>
      <c r="G504">
        <v>0</v>
      </c>
      <c r="H504">
        <v>0</v>
      </c>
      <c r="I504">
        <v>0</v>
      </c>
      <c r="J504">
        <v>11</v>
      </c>
    </row>
    <row r="505" spans="6:10" x14ac:dyDescent="0.25">
      <c r="F505">
        <v>789360</v>
      </c>
      <c r="G505">
        <v>167</v>
      </c>
      <c r="H505">
        <v>149</v>
      </c>
      <c r="I505">
        <v>78</v>
      </c>
      <c r="J505">
        <v>147</v>
      </c>
    </row>
    <row r="506" spans="6:10" x14ac:dyDescent="0.25">
      <c r="F506">
        <v>692180</v>
      </c>
      <c r="G506">
        <v>0</v>
      </c>
      <c r="H506">
        <v>0</v>
      </c>
      <c r="I506">
        <v>0</v>
      </c>
      <c r="J506">
        <v>0</v>
      </c>
    </row>
    <row r="507" spans="6:10" x14ac:dyDescent="0.25">
      <c r="F507">
        <v>686031</v>
      </c>
      <c r="G507">
        <v>0</v>
      </c>
      <c r="H507">
        <v>30</v>
      </c>
      <c r="I507">
        <v>28</v>
      </c>
      <c r="J507">
        <v>32</v>
      </c>
    </row>
    <row r="508" spans="6:10" x14ac:dyDescent="0.25">
      <c r="F508">
        <v>692084</v>
      </c>
      <c r="G508">
        <v>0</v>
      </c>
      <c r="H508">
        <v>0</v>
      </c>
      <c r="I508">
        <v>0</v>
      </c>
      <c r="J508">
        <v>0</v>
      </c>
    </row>
    <row r="509" spans="6:10" x14ac:dyDescent="0.25">
      <c r="F509">
        <v>692173</v>
      </c>
      <c r="G509">
        <v>0</v>
      </c>
      <c r="H509">
        <v>0</v>
      </c>
      <c r="I509">
        <v>0</v>
      </c>
      <c r="J509">
        <v>0</v>
      </c>
    </row>
    <row r="510" spans="6:10" x14ac:dyDescent="0.25">
      <c r="F510">
        <v>692174</v>
      </c>
      <c r="G510">
        <v>0</v>
      </c>
      <c r="H510">
        <v>0</v>
      </c>
      <c r="I510">
        <v>0</v>
      </c>
      <c r="J510">
        <v>0</v>
      </c>
    </row>
    <row r="511" spans="6:10" x14ac:dyDescent="0.25">
      <c r="F511">
        <v>692175</v>
      </c>
      <c r="G511">
        <v>0</v>
      </c>
      <c r="H511">
        <v>0</v>
      </c>
      <c r="I511">
        <v>0</v>
      </c>
      <c r="J511">
        <v>0</v>
      </c>
    </row>
    <row r="512" spans="6:10" x14ac:dyDescent="0.25">
      <c r="F512">
        <v>692131</v>
      </c>
      <c r="G512">
        <v>0</v>
      </c>
      <c r="H512">
        <v>0</v>
      </c>
      <c r="I512">
        <v>0</v>
      </c>
      <c r="J512">
        <v>0</v>
      </c>
    </row>
    <row r="513" spans="6:10" x14ac:dyDescent="0.25">
      <c r="F513">
        <v>691908</v>
      </c>
      <c r="G513">
        <v>0</v>
      </c>
      <c r="H513">
        <v>0</v>
      </c>
      <c r="I513">
        <v>0</v>
      </c>
      <c r="J513">
        <v>0</v>
      </c>
    </row>
    <row r="514" spans="6:10" x14ac:dyDescent="0.25">
      <c r="F514">
        <v>691906</v>
      </c>
      <c r="G514">
        <v>0</v>
      </c>
      <c r="H514">
        <v>0</v>
      </c>
      <c r="I514">
        <v>0</v>
      </c>
      <c r="J514">
        <v>0</v>
      </c>
    </row>
    <row r="515" spans="6:10" x14ac:dyDescent="0.25">
      <c r="F515">
        <v>691844</v>
      </c>
      <c r="G515">
        <v>0</v>
      </c>
      <c r="H515">
        <v>0</v>
      </c>
      <c r="I515">
        <v>0</v>
      </c>
      <c r="J515">
        <v>0</v>
      </c>
    </row>
    <row r="516" spans="6:10" x14ac:dyDescent="0.25">
      <c r="F516">
        <v>692241</v>
      </c>
      <c r="G516">
        <v>0</v>
      </c>
      <c r="H516">
        <v>0</v>
      </c>
      <c r="I516">
        <v>0</v>
      </c>
      <c r="J516">
        <v>0</v>
      </c>
    </row>
    <row r="517" spans="6:10" x14ac:dyDescent="0.25">
      <c r="F517">
        <v>692134</v>
      </c>
      <c r="G517">
        <v>0</v>
      </c>
      <c r="H517">
        <v>0</v>
      </c>
      <c r="I517">
        <v>0</v>
      </c>
      <c r="J517">
        <v>0</v>
      </c>
    </row>
    <row r="518" spans="6:10" x14ac:dyDescent="0.25">
      <c r="F518">
        <v>692140</v>
      </c>
      <c r="G518">
        <v>0</v>
      </c>
      <c r="H518">
        <v>0</v>
      </c>
      <c r="I518">
        <v>0</v>
      </c>
      <c r="J518">
        <v>0</v>
      </c>
    </row>
    <row r="519" spans="6:10" x14ac:dyDescent="0.25">
      <c r="F519">
        <v>692098</v>
      </c>
      <c r="G519">
        <v>0</v>
      </c>
      <c r="H519">
        <v>0</v>
      </c>
      <c r="I519">
        <v>0</v>
      </c>
      <c r="J519">
        <v>0</v>
      </c>
    </row>
    <row r="520" spans="6:10" x14ac:dyDescent="0.25">
      <c r="F520">
        <v>692067</v>
      </c>
      <c r="G520">
        <v>0</v>
      </c>
      <c r="H520">
        <v>0</v>
      </c>
      <c r="I520">
        <v>0</v>
      </c>
      <c r="J520">
        <v>0</v>
      </c>
    </row>
    <row r="521" spans="6:10" x14ac:dyDescent="0.25">
      <c r="F521">
        <v>691914</v>
      </c>
      <c r="G521">
        <v>0</v>
      </c>
      <c r="H521">
        <v>0</v>
      </c>
      <c r="I521">
        <v>0</v>
      </c>
      <c r="J521">
        <v>0</v>
      </c>
    </row>
    <row r="522" spans="6:10" x14ac:dyDescent="0.25">
      <c r="F522">
        <v>691918</v>
      </c>
      <c r="G522">
        <v>4</v>
      </c>
      <c r="H522">
        <v>0</v>
      </c>
      <c r="I522">
        <v>0</v>
      </c>
      <c r="J522">
        <v>12</v>
      </c>
    </row>
    <row r="523" spans="6:10" x14ac:dyDescent="0.25">
      <c r="F523">
        <v>691968</v>
      </c>
      <c r="G523">
        <v>0</v>
      </c>
      <c r="H523">
        <v>0</v>
      </c>
      <c r="I523">
        <v>0</v>
      </c>
      <c r="J523">
        <v>0</v>
      </c>
    </row>
    <row r="524" spans="6:10" x14ac:dyDescent="0.25">
      <c r="F524">
        <v>691298</v>
      </c>
      <c r="G524">
        <v>0</v>
      </c>
      <c r="H524">
        <v>0</v>
      </c>
      <c r="I524">
        <v>0</v>
      </c>
      <c r="J524">
        <v>0</v>
      </c>
    </row>
    <row r="525" spans="6:10" x14ac:dyDescent="0.25">
      <c r="F525">
        <v>692382</v>
      </c>
      <c r="G525">
        <v>0</v>
      </c>
      <c r="H525">
        <v>0</v>
      </c>
      <c r="I525">
        <v>0</v>
      </c>
      <c r="J525">
        <v>0</v>
      </c>
    </row>
    <row r="526" spans="6:10" x14ac:dyDescent="0.25">
      <c r="F526">
        <v>692095</v>
      </c>
      <c r="G526">
        <v>0</v>
      </c>
      <c r="H526">
        <v>0</v>
      </c>
      <c r="I526">
        <v>0</v>
      </c>
      <c r="J526">
        <v>0</v>
      </c>
    </row>
    <row r="527" spans="6:10" x14ac:dyDescent="0.25">
      <c r="F527">
        <v>691920</v>
      </c>
      <c r="G527">
        <v>0</v>
      </c>
      <c r="H527">
        <v>0</v>
      </c>
      <c r="I527">
        <v>0</v>
      </c>
      <c r="J527">
        <v>0</v>
      </c>
    </row>
    <row r="528" spans="6:10" x14ac:dyDescent="0.25">
      <c r="F528">
        <v>691966</v>
      </c>
      <c r="G528">
        <v>0</v>
      </c>
      <c r="H528">
        <v>0</v>
      </c>
      <c r="I528">
        <v>0</v>
      </c>
      <c r="J528">
        <v>0</v>
      </c>
    </row>
    <row r="529" spans="6:10" x14ac:dyDescent="0.25">
      <c r="F529">
        <v>691979</v>
      </c>
      <c r="G529">
        <v>0</v>
      </c>
      <c r="H529">
        <v>0</v>
      </c>
      <c r="I529">
        <v>0</v>
      </c>
      <c r="J529">
        <v>0</v>
      </c>
    </row>
    <row r="530" spans="6:10" x14ac:dyDescent="0.25">
      <c r="F530">
        <v>691980</v>
      </c>
      <c r="G530">
        <v>0</v>
      </c>
      <c r="H530">
        <v>0</v>
      </c>
      <c r="I530">
        <v>0</v>
      </c>
      <c r="J530">
        <v>0</v>
      </c>
    </row>
    <row r="531" spans="6:10" x14ac:dyDescent="0.25">
      <c r="F531">
        <v>806297</v>
      </c>
      <c r="G531">
        <v>0</v>
      </c>
      <c r="H531">
        <v>0</v>
      </c>
      <c r="I531">
        <v>0</v>
      </c>
      <c r="J531">
        <v>0</v>
      </c>
    </row>
    <row r="532" spans="6:10" x14ac:dyDescent="0.25">
      <c r="F532">
        <v>807562</v>
      </c>
      <c r="G532">
        <v>0</v>
      </c>
      <c r="H532">
        <v>0</v>
      </c>
      <c r="I532">
        <v>10</v>
      </c>
      <c r="J532">
        <v>6</v>
      </c>
    </row>
    <row r="533" spans="6:10" x14ac:dyDescent="0.25">
      <c r="F533">
        <v>692086</v>
      </c>
      <c r="G533">
        <v>0</v>
      </c>
      <c r="H533">
        <v>0</v>
      </c>
      <c r="I533">
        <v>0</v>
      </c>
      <c r="J533">
        <v>0</v>
      </c>
    </row>
    <row r="534" spans="6:10" x14ac:dyDescent="0.25">
      <c r="F534">
        <v>692087</v>
      </c>
      <c r="G534">
        <v>0</v>
      </c>
      <c r="H534">
        <v>0</v>
      </c>
      <c r="I534">
        <v>0</v>
      </c>
      <c r="J534">
        <v>0</v>
      </c>
    </row>
    <row r="535" spans="6:10" x14ac:dyDescent="0.25">
      <c r="F535">
        <v>692085</v>
      </c>
      <c r="G535">
        <v>0</v>
      </c>
      <c r="H535">
        <v>0</v>
      </c>
      <c r="I535">
        <v>0</v>
      </c>
      <c r="J535">
        <v>0</v>
      </c>
    </row>
    <row r="536" spans="6:10" x14ac:dyDescent="0.25">
      <c r="F536">
        <v>692130</v>
      </c>
      <c r="G536">
        <v>0</v>
      </c>
      <c r="H536">
        <v>0</v>
      </c>
      <c r="I536">
        <v>0</v>
      </c>
      <c r="J536">
        <v>0</v>
      </c>
    </row>
    <row r="537" spans="6:10" x14ac:dyDescent="0.25">
      <c r="F537">
        <v>692141</v>
      </c>
      <c r="G537">
        <v>0</v>
      </c>
      <c r="H537">
        <v>0</v>
      </c>
      <c r="I537">
        <v>0</v>
      </c>
      <c r="J537">
        <v>0</v>
      </c>
    </row>
    <row r="538" spans="6:10" x14ac:dyDescent="0.25">
      <c r="F538">
        <v>692100</v>
      </c>
      <c r="G538">
        <v>0</v>
      </c>
      <c r="H538">
        <v>0</v>
      </c>
      <c r="I538">
        <v>0</v>
      </c>
      <c r="J538">
        <v>0</v>
      </c>
    </row>
    <row r="539" spans="6:10" x14ac:dyDescent="0.25">
      <c r="F539">
        <v>692201</v>
      </c>
      <c r="G539">
        <v>0</v>
      </c>
      <c r="H539">
        <v>0</v>
      </c>
      <c r="I539">
        <v>0</v>
      </c>
      <c r="J539">
        <v>0</v>
      </c>
    </row>
    <row r="540" spans="6:10" x14ac:dyDescent="0.25">
      <c r="F540">
        <v>692202</v>
      </c>
      <c r="G540">
        <v>0</v>
      </c>
      <c r="H540">
        <v>0</v>
      </c>
      <c r="I540">
        <v>0</v>
      </c>
      <c r="J540">
        <v>0</v>
      </c>
    </row>
    <row r="541" spans="6:10" x14ac:dyDescent="0.25">
      <c r="F541">
        <v>692203</v>
      </c>
      <c r="G541">
        <v>0</v>
      </c>
      <c r="H541">
        <v>0</v>
      </c>
      <c r="I541">
        <v>0</v>
      </c>
      <c r="J541">
        <v>0</v>
      </c>
    </row>
    <row r="542" spans="6:10" x14ac:dyDescent="0.25">
      <c r="F542">
        <v>692204</v>
      </c>
      <c r="G542">
        <v>0</v>
      </c>
      <c r="H542">
        <v>0</v>
      </c>
      <c r="I542">
        <v>0</v>
      </c>
      <c r="J542">
        <v>0</v>
      </c>
    </row>
    <row r="543" spans="6:10" x14ac:dyDescent="0.25">
      <c r="F543">
        <v>692243</v>
      </c>
      <c r="G543">
        <v>0</v>
      </c>
      <c r="H543">
        <v>0</v>
      </c>
      <c r="I543">
        <v>0</v>
      </c>
      <c r="J543">
        <v>0</v>
      </c>
    </row>
    <row r="544" spans="6:10" x14ac:dyDescent="0.25">
      <c r="F544">
        <v>692138</v>
      </c>
      <c r="G544">
        <v>0</v>
      </c>
      <c r="H544">
        <v>0</v>
      </c>
      <c r="I544">
        <v>0</v>
      </c>
      <c r="J544">
        <v>0</v>
      </c>
    </row>
    <row r="545" spans="6:10" x14ac:dyDescent="0.25">
      <c r="F545">
        <v>692339</v>
      </c>
      <c r="G545">
        <v>0</v>
      </c>
      <c r="H545">
        <v>0</v>
      </c>
      <c r="I545">
        <v>0</v>
      </c>
      <c r="J545">
        <v>0</v>
      </c>
    </row>
    <row r="546" spans="6:10" x14ac:dyDescent="0.25">
      <c r="F546">
        <v>691783</v>
      </c>
      <c r="G546">
        <v>0</v>
      </c>
      <c r="H546">
        <v>0</v>
      </c>
      <c r="I546">
        <v>0</v>
      </c>
      <c r="J546">
        <v>0</v>
      </c>
    </row>
    <row r="547" spans="6:10" x14ac:dyDescent="0.25">
      <c r="F547">
        <v>692065</v>
      </c>
      <c r="G547">
        <v>0</v>
      </c>
      <c r="H547">
        <v>0</v>
      </c>
      <c r="I547">
        <v>0</v>
      </c>
      <c r="J547">
        <v>0</v>
      </c>
    </row>
    <row r="548" spans="6:10" x14ac:dyDescent="0.25">
      <c r="F548">
        <v>691978</v>
      </c>
      <c r="G548">
        <v>0</v>
      </c>
      <c r="H548">
        <v>0</v>
      </c>
      <c r="I548">
        <v>0</v>
      </c>
      <c r="J548">
        <v>0</v>
      </c>
    </row>
    <row r="549" spans="6:10" x14ac:dyDescent="0.25">
      <c r="F549">
        <v>718828</v>
      </c>
      <c r="G549">
        <v>0</v>
      </c>
      <c r="H549">
        <v>0</v>
      </c>
      <c r="I549">
        <v>0</v>
      </c>
      <c r="J549">
        <v>0</v>
      </c>
    </row>
    <row r="550" spans="6:10" x14ac:dyDescent="0.25">
      <c r="F550">
        <v>691934</v>
      </c>
      <c r="G550">
        <v>0</v>
      </c>
      <c r="H550">
        <v>0</v>
      </c>
      <c r="I550">
        <v>0</v>
      </c>
      <c r="J550">
        <v>0</v>
      </c>
    </row>
    <row r="551" spans="6:10" x14ac:dyDescent="0.25">
      <c r="F551">
        <v>789762</v>
      </c>
      <c r="G551">
        <v>0</v>
      </c>
      <c r="H551">
        <v>0</v>
      </c>
      <c r="I551">
        <v>0</v>
      </c>
      <c r="J551">
        <v>0</v>
      </c>
    </row>
    <row r="552" spans="6:10" x14ac:dyDescent="0.25">
      <c r="F552">
        <v>692176</v>
      </c>
      <c r="G552">
        <v>0</v>
      </c>
      <c r="H552">
        <v>0</v>
      </c>
      <c r="I552">
        <v>0</v>
      </c>
      <c r="J552">
        <v>0</v>
      </c>
    </row>
    <row r="553" spans="6:10" x14ac:dyDescent="0.25">
      <c r="F553">
        <v>692177</v>
      </c>
      <c r="G553">
        <v>0</v>
      </c>
      <c r="H553">
        <v>0</v>
      </c>
      <c r="I553">
        <v>0</v>
      </c>
      <c r="J553">
        <v>0</v>
      </c>
    </row>
    <row r="554" spans="6:10" x14ac:dyDescent="0.25">
      <c r="F554">
        <v>691855</v>
      </c>
      <c r="G554">
        <v>0</v>
      </c>
      <c r="H554">
        <v>0</v>
      </c>
      <c r="I554">
        <v>0</v>
      </c>
      <c r="J554">
        <v>0</v>
      </c>
    </row>
    <row r="555" spans="6:10" x14ac:dyDescent="0.25">
      <c r="F555">
        <v>692132</v>
      </c>
      <c r="G555">
        <v>0</v>
      </c>
      <c r="H555">
        <v>0</v>
      </c>
      <c r="I555">
        <v>0</v>
      </c>
      <c r="J555">
        <v>0</v>
      </c>
    </row>
    <row r="556" spans="6:10" x14ac:dyDescent="0.25">
      <c r="F556">
        <v>692029</v>
      </c>
      <c r="G556">
        <v>0</v>
      </c>
      <c r="H556">
        <v>0</v>
      </c>
      <c r="I556">
        <v>0</v>
      </c>
      <c r="J556">
        <v>0</v>
      </c>
    </row>
    <row r="557" spans="6:10" x14ac:dyDescent="0.25">
      <c r="F557">
        <v>692099</v>
      </c>
      <c r="G557">
        <v>0</v>
      </c>
      <c r="H557">
        <v>0</v>
      </c>
      <c r="I557">
        <v>0</v>
      </c>
      <c r="J557">
        <v>0</v>
      </c>
    </row>
    <row r="558" spans="6:10" x14ac:dyDescent="0.25">
      <c r="F558">
        <v>692097</v>
      </c>
      <c r="G558">
        <v>0</v>
      </c>
      <c r="H558">
        <v>0</v>
      </c>
      <c r="I558">
        <v>0</v>
      </c>
      <c r="J558">
        <v>0</v>
      </c>
    </row>
    <row r="559" spans="6:10" x14ac:dyDescent="0.25">
      <c r="F559">
        <v>692096</v>
      </c>
      <c r="G559">
        <v>0</v>
      </c>
      <c r="H559">
        <v>0</v>
      </c>
      <c r="I559">
        <v>0</v>
      </c>
      <c r="J559">
        <v>0</v>
      </c>
    </row>
    <row r="560" spans="6:10" x14ac:dyDescent="0.25">
      <c r="F560">
        <v>692094</v>
      </c>
      <c r="G560">
        <v>0</v>
      </c>
      <c r="H560">
        <v>0</v>
      </c>
      <c r="I560">
        <v>0</v>
      </c>
      <c r="J560">
        <v>0</v>
      </c>
    </row>
    <row r="561" spans="6:10" x14ac:dyDescent="0.25">
      <c r="F561">
        <v>693451</v>
      </c>
      <c r="G561">
        <v>0</v>
      </c>
      <c r="H561">
        <v>0</v>
      </c>
      <c r="I561">
        <v>0</v>
      </c>
      <c r="J561">
        <v>0</v>
      </c>
    </row>
    <row r="562" spans="6:10" x14ac:dyDescent="0.25">
      <c r="F562">
        <v>692064</v>
      </c>
      <c r="G562">
        <v>0</v>
      </c>
      <c r="H562">
        <v>0</v>
      </c>
      <c r="I562">
        <v>0</v>
      </c>
      <c r="J562">
        <v>0</v>
      </c>
    </row>
    <row r="563" spans="6:10" x14ac:dyDescent="0.25">
      <c r="F563">
        <v>691910</v>
      </c>
      <c r="G563">
        <v>0</v>
      </c>
      <c r="H563">
        <v>0</v>
      </c>
      <c r="I563">
        <v>0</v>
      </c>
      <c r="J563">
        <v>0</v>
      </c>
    </row>
    <row r="564" spans="6:10" x14ac:dyDescent="0.25">
      <c r="F564">
        <v>724121</v>
      </c>
      <c r="G564">
        <v>0</v>
      </c>
      <c r="H564">
        <v>0</v>
      </c>
      <c r="I564">
        <v>0</v>
      </c>
      <c r="J564">
        <v>0</v>
      </c>
    </row>
    <row r="565" spans="6:10" x14ac:dyDescent="0.25">
      <c r="F565">
        <v>692320</v>
      </c>
      <c r="G565">
        <v>0</v>
      </c>
      <c r="H565">
        <v>0</v>
      </c>
      <c r="I565">
        <v>0</v>
      </c>
      <c r="J565">
        <v>0</v>
      </c>
    </row>
    <row r="566" spans="6:10" x14ac:dyDescent="0.25">
      <c r="F566">
        <v>692333</v>
      </c>
      <c r="G566">
        <v>34</v>
      </c>
      <c r="H566">
        <v>24</v>
      </c>
      <c r="I566">
        <v>21</v>
      </c>
      <c r="J566">
        <v>4</v>
      </c>
    </row>
    <row r="567" spans="6:10" x14ac:dyDescent="0.25">
      <c r="F567" t="s">
        <v>704</v>
      </c>
      <c r="G567">
        <v>0</v>
      </c>
      <c r="H567">
        <v>0</v>
      </c>
      <c r="I567">
        <v>0</v>
      </c>
      <c r="J567">
        <v>0</v>
      </c>
    </row>
    <row r="568" spans="6:10" x14ac:dyDescent="0.25">
      <c r="F568">
        <v>691967</v>
      </c>
      <c r="G568">
        <v>0</v>
      </c>
      <c r="H568">
        <v>0</v>
      </c>
      <c r="I568">
        <v>0</v>
      </c>
      <c r="J568">
        <v>0</v>
      </c>
    </row>
    <row r="569" spans="6:10" x14ac:dyDescent="0.25">
      <c r="F569" t="s">
        <v>704</v>
      </c>
      <c r="G569">
        <v>0</v>
      </c>
      <c r="H569">
        <v>0</v>
      </c>
      <c r="I569">
        <v>0</v>
      </c>
      <c r="J569">
        <v>0</v>
      </c>
    </row>
    <row r="570" spans="6:10" x14ac:dyDescent="0.25">
      <c r="F570" t="s">
        <v>168</v>
      </c>
      <c r="G570">
        <v>0</v>
      </c>
      <c r="H570">
        <v>0</v>
      </c>
      <c r="I570">
        <v>0</v>
      </c>
      <c r="J570">
        <v>0</v>
      </c>
    </row>
    <row r="571" spans="6:10" x14ac:dyDescent="0.25">
      <c r="F571" t="s">
        <v>705</v>
      </c>
      <c r="G571">
        <v>0</v>
      </c>
      <c r="H571">
        <v>0</v>
      </c>
      <c r="I571">
        <v>0</v>
      </c>
      <c r="J571">
        <v>0</v>
      </c>
    </row>
    <row r="572" spans="6:10" x14ac:dyDescent="0.25">
      <c r="F572" t="s">
        <v>706</v>
      </c>
      <c r="G572">
        <v>0</v>
      </c>
      <c r="H572">
        <v>0</v>
      </c>
      <c r="I572">
        <v>0</v>
      </c>
      <c r="J572">
        <v>0</v>
      </c>
    </row>
    <row r="573" spans="6:10" x14ac:dyDescent="0.25">
      <c r="F573" t="s">
        <v>707</v>
      </c>
      <c r="G573">
        <v>5</v>
      </c>
      <c r="H573">
        <v>5</v>
      </c>
      <c r="I573">
        <v>18</v>
      </c>
      <c r="J573">
        <v>2</v>
      </c>
    </row>
    <row r="574" spans="6:10" x14ac:dyDescent="0.25">
      <c r="F574" t="s">
        <v>708</v>
      </c>
      <c r="G574">
        <v>0</v>
      </c>
      <c r="H574">
        <v>0</v>
      </c>
      <c r="I574">
        <v>0</v>
      </c>
      <c r="J574">
        <v>0</v>
      </c>
    </row>
    <row r="575" spans="6:10" x14ac:dyDescent="0.25">
      <c r="F575">
        <v>691849</v>
      </c>
      <c r="G575">
        <v>0</v>
      </c>
      <c r="H575">
        <v>0</v>
      </c>
      <c r="I575">
        <v>0</v>
      </c>
      <c r="J575">
        <v>0</v>
      </c>
    </row>
    <row r="576" spans="6:10" x14ac:dyDescent="0.25">
      <c r="F576" t="s">
        <v>107</v>
      </c>
      <c r="G576">
        <v>21</v>
      </c>
      <c r="H576">
        <v>39</v>
      </c>
      <c r="I576">
        <v>11</v>
      </c>
      <c r="J576">
        <v>33</v>
      </c>
    </row>
    <row r="577" spans="6:10" x14ac:dyDescent="0.25">
      <c r="F577">
        <v>841092</v>
      </c>
      <c r="G577">
        <v>0</v>
      </c>
      <c r="H577">
        <v>0</v>
      </c>
      <c r="I577">
        <v>0</v>
      </c>
      <c r="J577">
        <v>8</v>
      </c>
    </row>
    <row r="578" spans="6:10" x14ac:dyDescent="0.25">
      <c r="F578" t="s">
        <v>236</v>
      </c>
      <c r="G578">
        <v>0</v>
      </c>
      <c r="H578">
        <v>0</v>
      </c>
      <c r="I578">
        <v>0</v>
      </c>
      <c r="J578">
        <v>0</v>
      </c>
    </row>
    <row r="579" spans="6:10" x14ac:dyDescent="0.25">
      <c r="F579" t="s">
        <v>709</v>
      </c>
      <c r="G579">
        <v>0</v>
      </c>
      <c r="H579">
        <v>0</v>
      </c>
      <c r="I579">
        <v>0</v>
      </c>
      <c r="J579">
        <v>0</v>
      </c>
    </row>
    <row r="580" spans="6:10" x14ac:dyDescent="0.25">
      <c r="F580">
        <v>804723</v>
      </c>
      <c r="G580">
        <v>0</v>
      </c>
      <c r="H580">
        <v>0</v>
      </c>
      <c r="I580">
        <v>0.13333333333333333</v>
      </c>
      <c r="J580">
        <v>0</v>
      </c>
    </row>
    <row r="581" spans="6:10" x14ac:dyDescent="0.25">
      <c r="F581">
        <v>1161937</v>
      </c>
      <c r="G581">
        <v>0</v>
      </c>
      <c r="H581">
        <v>0</v>
      </c>
      <c r="I581">
        <v>0</v>
      </c>
      <c r="J581">
        <v>0</v>
      </c>
    </row>
    <row r="582" spans="6:10" x14ac:dyDescent="0.25">
      <c r="F582">
        <v>85102465</v>
      </c>
      <c r="G582">
        <v>0</v>
      </c>
      <c r="H582">
        <v>0</v>
      </c>
      <c r="I582">
        <v>0</v>
      </c>
      <c r="J582">
        <v>0</v>
      </c>
    </row>
    <row r="583" spans="6:10" x14ac:dyDescent="0.25">
      <c r="F583">
        <v>85136371</v>
      </c>
      <c r="G583">
        <v>0</v>
      </c>
      <c r="H583">
        <v>0</v>
      </c>
      <c r="I583">
        <v>0</v>
      </c>
      <c r="J583">
        <v>0</v>
      </c>
    </row>
    <row r="584" spans="6:10" x14ac:dyDescent="0.25">
      <c r="F584" t="s">
        <v>234</v>
      </c>
      <c r="G584">
        <v>0</v>
      </c>
      <c r="H584">
        <v>0</v>
      </c>
      <c r="I584">
        <v>0</v>
      </c>
      <c r="J584">
        <v>0</v>
      </c>
    </row>
    <row r="585" spans="6:10" x14ac:dyDescent="0.25">
      <c r="F585" t="s">
        <v>710</v>
      </c>
      <c r="G585">
        <v>0</v>
      </c>
      <c r="H585">
        <v>0</v>
      </c>
      <c r="I585">
        <v>0</v>
      </c>
      <c r="J585">
        <v>0</v>
      </c>
    </row>
    <row r="586" spans="6:10" x14ac:dyDescent="0.25">
      <c r="F586">
        <v>795005</v>
      </c>
      <c r="G586">
        <v>0</v>
      </c>
      <c r="H586">
        <v>1</v>
      </c>
      <c r="I586">
        <v>0</v>
      </c>
      <c r="J586">
        <v>24</v>
      </c>
    </row>
    <row r="587" spans="6:10" x14ac:dyDescent="0.25">
      <c r="F587">
        <v>841078</v>
      </c>
      <c r="G587">
        <v>41</v>
      </c>
      <c r="H587">
        <v>0</v>
      </c>
      <c r="I587">
        <v>1</v>
      </c>
      <c r="J587">
        <v>4</v>
      </c>
    </row>
    <row r="588" spans="6:10" x14ac:dyDescent="0.25">
      <c r="F588">
        <v>85102464</v>
      </c>
      <c r="G588">
        <v>0</v>
      </c>
      <c r="H588">
        <v>0</v>
      </c>
      <c r="I588">
        <v>0</v>
      </c>
      <c r="J588">
        <v>0</v>
      </c>
    </row>
    <row r="589" spans="6:10" x14ac:dyDescent="0.25">
      <c r="F589" t="s">
        <v>711</v>
      </c>
      <c r="G589">
        <v>0</v>
      </c>
      <c r="H589">
        <v>0</v>
      </c>
      <c r="I589">
        <v>0</v>
      </c>
      <c r="J589">
        <v>0</v>
      </c>
    </row>
    <row r="590" spans="6:10" x14ac:dyDescent="0.25">
      <c r="F590" t="s">
        <v>76</v>
      </c>
      <c r="G590">
        <v>0</v>
      </c>
      <c r="H590">
        <v>0</v>
      </c>
      <c r="I590">
        <v>0</v>
      </c>
      <c r="J590">
        <v>2</v>
      </c>
    </row>
    <row r="591" spans="6:10" x14ac:dyDescent="0.25">
      <c r="F591" t="s">
        <v>712</v>
      </c>
      <c r="G591">
        <v>0</v>
      </c>
      <c r="H591">
        <v>0</v>
      </c>
      <c r="I591">
        <v>0</v>
      </c>
      <c r="J591">
        <v>0</v>
      </c>
    </row>
    <row r="592" spans="6:10" x14ac:dyDescent="0.25">
      <c r="F592">
        <v>844573</v>
      </c>
      <c r="G592">
        <v>3873</v>
      </c>
      <c r="H592">
        <v>3209</v>
      </c>
      <c r="I592">
        <v>1203</v>
      </c>
      <c r="J592">
        <v>3206</v>
      </c>
    </row>
    <row r="593" spans="6:10" x14ac:dyDescent="0.25">
      <c r="F593">
        <v>795876</v>
      </c>
      <c r="G593">
        <v>0</v>
      </c>
      <c r="H593">
        <v>0</v>
      </c>
      <c r="I593">
        <v>0</v>
      </c>
      <c r="J593">
        <v>0</v>
      </c>
    </row>
    <row r="594" spans="6:10" x14ac:dyDescent="0.25">
      <c r="F594" t="s">
        <v>713</v>
      </c>
      <c r="G594">
        <v>0</v>
      </c>
      <c r="H594">
        <v>0</v>
      </c>
      <c r="I594">
        <v>0</v>
      </c>
      <c r="J594">
        <v>2</v>
      </c>
    </row>
    <row r="595" spans="6:10" x14ac:dyDescent="0.25">
      <c r="F595" t="s">
        <v>714</v>
      </c>
      <c r="G595">
        <v>0</v>
      </c>
      <c r="H595">
        <v>0</v>
      </c>
      <c r="I595">
        <v>0</v>
      </c>
      <c r="J595">
        <v>2</v>
      </c>
    </row>
    <row r="596" spans="6:10" x14ac:dyDescent="0.25">
      <c r="F596" t="s">
        <v>715</v>
      </c>
      <c r="G596">
        <v>0</v>
      </c>
      <c r="H596">
        <v>0</v>
      </c>
      <c r="I596">
        <v>0</v>
      </c>
      <c r="J596">
        <v>4</v>
      </c>
    </row>
    <row r="597" spans="6:10" x14ac:dyDescent="0.25">
      <c r="F597" t="s">
        <v>716</v>
      </c>
      <c r="G597">
        <v>0</v>
      </c>
      <c r="H597">
        <v>0</v>
      </c>
      <c r="I597">
        <v>0</v>
      </c>
      <c r="J597">
        <v>3</v>
      </c>
    </row>
    <row r="598" spans="6:10" x14ac:dyDescent="0.25">
      <c r="F598" t="s">
        <v>717</v>
      </c>
      <c r="G598">
        <v>0</v>
      </c>
      <c r="H598">
        <v>0</v>
      </c>
      <c r="I598">
        <v>0</v>
      </c>
      <c r="J598">
        <v>2</v>
      </c>
    </row>
    <row r="599" spans="6:10" x14ac:dyDescent="0.25">
      <c r="F599" t="s">
        <v>718</v>
      </c>
      <c r="G599">
        <v>0</v>
      </c>
      <c r="H599">
        <v>0</v>
      </c>
      <c r="I599">
        <v>0</v>
      </c>
      <c r="J599">
        <v>1</v>
      </c>
    </row>
    <row r="600" spans="6:10" x14ac:dyDescent="0.25">
      <c r="F600" t="s">
        <v>719</v>
      </c>
      <c r="G600">
        <v>0</v>
      </c>
      <c r="H600">
        <v>0</v>
      </c>
      <c r="I600">
        <v>0</v>
      </c>
      <c r="J600">
        <v>1</v>
      </c>
    </row>
    <row r="601" spans="6:10" x14ac:dyDescent="0.25">
      <c r="F601" t="s">
        <v>720</v>
      </c>
      <c r="G601">
        <v>0</v>
      </c>
      <c r="H601">
        <v>0</v>
      </c>
      <c r="I601">
        <v>0</v>
      </c>
      <c r="J601">
        <v>1</v>
      </c>
    </row>
    <row r="602" spans="6:10" x14ac:dyDescent="0.25">
      <c r="F602" t="s">
        <v>721</v>
      </c>
      <c r="G602">
        <v>0</v>
      </c>
      <c r="H602">
        <v>0</v>
      </c>
      <c r="I602">
        <v>0</v>
      </c>
      <c r="J602">
        <v>1</v>
      </c>
    </row>
    <row r="603" spans="6:10" x14ac:dyDescent="0.25">
      <c r="F603" t="s">
        <v>722</v>
      </c>
      <c r="G603">
        <v>0</v>
      </c>
      <c r="H603">
        <v>0</v>
      </c>
      <c r="I603">
        <v>0</v>
      </c>
      <c r="J603">
        <v>1</v>
      </c>
    </row>
    <row r="604" spans="6:10" x14ac:dyDescent="0.25">
      <c r="F604" t="s">
        <v>723</v>
      </c>
      <c r="G604">
        <v>0</v>
      </c>
      <c r="H604">
        <v>0</v>
      </c>
      <c r="I604">
        <v>0</v>
      </c>
      <c r="J604">
        <v>2</v>
      </c>
    </row>
    <row r="605" spans="6:10" x14ac:dyDescent="0.25">
      <c r="F605" t="s">
        <v>724</v>
      </c>
      <c r="G605">
        <v>0</v>
      </c>
      <c r="H605">
        <v>0</v>
      </c>
      <c r="I605">
        <v>0</v>
      </c>
      <c r="J605">
        <v>0</v>
      </c>
    </row>
    <row r="606" spans="6:10" x14ac:dyDescent="0.25">
      <c r="F606" t="s">
        <v>210</v>
      </c>
      <c r="G606">
        <v>0</v>
      </c>
      <c r="H606">
        <v>0</v>
      </c>
      <c r="I606">
        <v>0</v>
      </c>
      <c r="J606">
        <v>0</v>
      </c>
    </row>
    <row r="607" spans="6:10" x14ac:dyDescent="0.25">
      <c r="F607" t="s">
        <v>220</v>
      </c>
      <c r="G607">
        <v>0</v>
      </c>
      <c r="H607">
        <v>0</v>
      </c>
      <c r="I607">
        <v>0</v>
      </c>
      <c r="J607">
        <v>0</v>
      </c>
    </row>
    <row r="608" spans="6:10" x14ac:dyDescent="0.25">
      <c r="F608" t="s">
        <v>725</v>
      </c>
      <c r="G608">
        <v>0</v>
      </c>
      <c r="H608">
        <v>0</v>
      </c>
      <c r="I608">
        <v>0</v>
      </c>
      <c r="J608">
        <v>0</v>
      </c>
    </row>
    <row r="609" spans="6:10" x14ac:dyDescent="0.25">
      <c r="F609" t="s">
        <v>726</v>
      </c>
      <c r="G609">
        <v>0</v>
      </c>
      <c r="H609">
        <v>0</v>
      </c>
      <c r="I609">
        <v>0</v>
      </c>
      <c r="J609">
        <v>0</v>
      </c>
    </row>
    <row r="610" spans="6:10" x14ac:dyDescent="0.25">
      <c r="F610" t="s">
        <v>727</v>
      </c>
      <c r="G610">
        <v>0</v>
      </c>
      <c r="H610">
        <v>0</v>
      </c>
      <c r="I610">
        <v>0</v>
      </c>
      <c r="J610">
        <v>0</v>
      </c>
    </row>
    <row r="611" spans="6:10" x14ac:dyDescent="0.25">
      <c r="F611" t="s">
        <v>728</v>
      </c>
      <c r="G611">
        <v>0</v>
      </c>
      <c r="H611">
        <v>0</v>
      </c>
      <c r="I611">
        <v>0</v>
      </c>
      <c r="J611">
        <v>0</v>
      </c>
    </row>
    <row r="612" spans="6:10" x14ac:dyDescent="0.25">
      <c r="F612" t="s">
        <v>729</v>
      </c>
      <c r="G612">
        <v>0</v>
      </c>
      <c r="H612">
        <v>0</v>
      </c>
      <c r="I612">
        <v>0</v>
      </c>
      <c r="J612">
        <v>0</v>
      </c>
    </row>
    <row r="613" spans="6:10" x14ac:dyDescent="0.25">
      <c r="F613" t="s">
        <v>730</v>
      </c>
      <c r="G613">
        <v>0</v>
      </c>
      <c r="H613">
        <v>0</v>
      </c>
      <c r="I613">
        <v>0</v>
      </c>
      <c r="J613">
        <v>0</v>
      </c>
    </row>
    <row r="614" spans="6:10" x14ac:dyDescent="0.25">
      <c r="F614">
        <v>2200011</v>
      </c>
      <c r="G614">
        <v>0</v>
      </c>
      <c r="H614">
        <v>0</v>
      </c>
      <c r="I614">
        <v>0</v>
      </c>
      <c r="J614">
        <v>0</v>
      </c>
    </row>
    <row r="615" spans="6:10" x14ac:dyDescent="0.25">
      <c r="F615">
        <v>2200052</v>
      </c>
      <c r="G615">
        <v>0</v>
      </c>
      <c r="H615">
        <v>0</v>
      </c>
      <c r="I615">
        <v>0</v>
      </c>
      <c r="J615">
        <v>0</v>
      </c>
    </row>
    <row r="616" spans="6:10" x14ac:dyDescent="0.25">
      <c r="F616">
        <v>2200053</v>
      </c>
      <c r="G616">
        <v>0</v>
      </c>
      <c r="H616">
        <v>0</v>
      </c>
      <c r="I616">
        <v>0</v>
      </c>
      <c r="J616">
        <v>0</v>
      </c>
    </row>
    <row r="617" spans="6:10" x14ac:dyDescent="0.25">
      <c r="F617">
        <v>2200055</v>
      </c>
      <c r="G617">
        <v>0</v>
      </c>
      <c r="H617">
        <v>0</v>
      </c>
      <c r="I617">
        <v>0</v>
      </c>
      <c r="J617">
        <v>0</v>
      </c>
    </row>
    <row r="618" spans="6:10" x14ac:dyDescent="0.25">
      <c r="F618">
        <v>50</v>
      </c>
      <c r="G618">
        <v>0</v>
      </c>
      <c r="H618">
        <v>0</v>
      </c>
      <c r="I618">
        <v>0</v>
      </c>
      <c r="J618">
        <v>0</v>
      </c>
    </row>
    <row r="619" spans="6:10" x14ac:dyDescent="0.25">
      <c r="F619" t="s">
        <v>731</v>
      </c>
      <c r="G619">
        <v>0</v>
      </c>
      <c r="H619">
        <v>0</v>
      </c>
      <c r="I619">
        <v>1</v>
      </c>
      <c r="J619">
        <v>1</v>
      </c>
    </row>
    <row r="620" spans="6:10" x14ac:dyDescent="0.25">
      <c r="F620">
        <v>80</v>
      </c>
      <c r="G620">
        <v>0</v>
      </c>
      <c r="H620">
        <v>0</v>
      </c>
      <c r="I620">
        <v>0</v>
      </c>
      <c r="J620">
        <v>0</v>
      </c>
    </row>
    <row r="621" spans="6:10" x14ac:dyDescent="0.25">
      <c r="F621" t="s">
        <v>732</v>
      </c>
      <c r="G621">
        <v>0</v>
      </c>
      <c r="H621">
        <v>0</v>
      </c>
      <c r="I621">
        <v>0</v>
      </c>
      <c r="J621">
        <v>0</v>
      </c>
    </row>
    <row r="622" spans="6:10" x14ac:dyDescent="0.25">
      <c r="F622" t="s">
        <v>733</v>
      </c>
      <c r="G622">
        <v>0</v>
      </c>
      <c r="H622">
        <v>0</v>
      </c>
      <c r="I622">
        <v>0</v>
      </c>
      <c r="J622">
        <v>0</v>
      </c>
    </row>
    <row r="623" spans="6:10" x14ac:dyDescent="0.25">
      <c r="F623" t="s">
        <v>734</v>
      </c>
      <c r="G623">
        <v>0</v>
      </c>
      <c r="H623">
        <v>0</v>
      </c>
      <c r="I623">
        <v>0</v>
      </c>
      <c r="J623">
        <v>0</v>
      </c>
    </row>
    <row r="624" spans="6:10" x14ac:dyDescent="0.25">
      <c r="F624" t="s">
        <v>735</v>
      </c>
      <c r="G624">
        <v>0</v>
      </c>
      <c r="H624">
        <v>0</v>
      </c>
      <c r="I624">
        <v>0</v>
      </c>
      <c r="J624">
        <v>0</v>
      </c>
    </row>
    <row r="625" spans="6:10" x14ac:dyDescent="0.25">
      <c r="F625" t="s">
        <v>736</v>
      </c>
      <c r="G625">
        <v>0</v>
      </c>
      <c r="H625">
        <v>0</v>
      </c>
      <c r="I625">
        <v>0</v>
      </c>
      <c r="J625">
        <v>0</v>
      </c>
    </row>
    <row r="626" spans="6:10" x14ac:dyDescent="0.25">
      <c r="F626" t="s">
        <v>737</v>
      </c>
      <c r="G626">
        <v>0</v>
      </c>
      <c r="H626">
        <v>0</v>
      </c>
      <c r="I626">
        <v>0</v>
      </c>
      <c r="J626">
        <v>0</v>
      </c>
    </row>
    <row r="627" spans="6:10" x14ac:dyDescent="0.25">
      <c r="F627" t="s">
        <v>738</v>
      </c>
      <c r="G627">
        <v>0</v>
      </c>
      <c r="H627">
        <v>0</v>
      </c>
      <c r="I627">
        <v>0</v>
      </c>
      <c r="J627">
        <v>0</v>
      </c>
    </row>
    <row r="628" spans="6:10" x14ac:dyDescent="0.25">
      <c r="F628" t="s">
        <v>739</v>
      </c>
      <c r="G628">
        <v>0</v>
      </c>
      <c r="H628">
        <v>0</v>
      </c>
      <c r="I628">
        <v>0</v>
      </c>
      <c r="J628">
        <v>0</v>
      </c>
    </row>
    <row r="629" spans="6:10" x14ac:dyDescent="0.25">
      <c r="F629" t="s">
        <v>740</v>
      </c>
      <c r="G629">
        <v>0</v>
      </c>
      <c r="H629">
        <v>0</v>
      </c>
      <c r="I629">
        <v>0</v>
      </c>
      <c r="J629">
        <v>0</v>
      </c>
    </row>
    <row r="630" spans="6:10" x14ac:dyDescent="0.25">
      <c r="F630" t="s">
        <v>214</v>
      </c>
      <c r="G630">
        <v>0</v>
      </c>
      <c r="H630">
        <v>0</v>
      </c>
      <c r="I630">
        <v>0</v>
      </c>
      <c r="J630">
        <v>0</v>
      </c>
    </row>
    <row r="631" spans="6:10" x14ac:dyDescent="0.25">
      <c r="F631" t="s">
        <v>145</v>
      </c>
      <c r="G631">
        <v>0</v>
      </c>
      <c r="H631">
        <v>0</v>
      </c>
      <c r="I631">
        <v>0</v>
      </c>
      <c r="J631">
        <v>0</v>
      </c>
    </row>
    <row r="632" spans="6:10" x14ac:dyDescent="0.25">
      <c r="F632" t="s">
        <v>227</v>
      </c>
      <c r="G632">
        <v>0</v>
      </c>
      <c r="H632">
        <v>0</v>
      </c>
      <c r="I632">
        <v>0</v>
      </c>
      <c r="J632">
        <v>0</v>
      </c>
    </row>
    <row r="633" spans="6:10" x14ac:dyDescent="0.25">
      <c r="F633" t="s">
        <v>741</v>
      </c>
      <c r="G633">
        <v>0</v>
      </c>
      <c r="H633">
        <v>0</v>
      </c>
      <c r="I633">
        <v>0</v>
      </c>
      <c r="J633">
        <v>0</v>
      </c>
    </row>
    <row r="634" spans="6:10" x14ac:dyDescent="0.25">
      <c r="F634" t="s">
        <v>152</v>
      </c>
      <c r="G634">
        <v>0</v>
      </c>
      <c r="H634">
        <v>0</v>
      </c>
      <c r="I634">
        <v>0</v>
      </c>
      <c r="J634">
        <v>0</v>
      </c>
    </row>
    <row r="635" spans="6:10" x14ac:dyDescent="0.25">
      <c r="F635" t="s">
        <v>150</v>
      </c>
      <c r="G635">
        <v>0</v>
      </c>
      <c r="H635">
        <v>0</v>
      </c>
      <c r="I635">
        <v>0</v>
      </c>
      <c r="J635">
        <v>0</v>
      </c>
    </row>
    <row r="636" spans="6:10" x14ac:dyDescent="0.25">
      <c r="F636" t="s">
        <v>222</v>
      </c>
      <c r="G636">
        <v>0</v>
      </c>
      <c r="H636">
        <v>0</v>
      </c>
      <c r="I636">
        <v>0</v>
      </c>
      <c r="J636">
        <v>0</v>
      </c>
    </row>
    <row r="637" spans="6:10" x14ac:dyDescent="0.25">
      <c r="F637" t="s">
        <v>742</v>
      </c>
      <c r="G637">
        <v>0</v>
      </c>
      <c r="H637">
        <v>0</v>
      </c>
      <c r="I637">
        <v>0</v>
      </c>
      <c r="J637">
        <v>0</v>
      </c>
    </row>
    <row r="638" spans="6:10" x14ac:dyDescent="0.25">
      <c r="F638" t="s">
        <v>934</v>
      </c>
      <c r="G638">
        <v>0</v>
      </c>
      <c r="H638">
        <v>0</v>
      </c>
      <c r="I638">
        <v>0</v>
      </c>
      <c r="J638">
        <v>0</v>
      </c>
    </row>
    <row r="639" spans="6:10" x14ac:dyDescent="0.25">
      <c r="F639" t="s">
        <v>224</v>
      </c>
      <c r="G639">
        <v>0</v>
      </c>
      <c r="H639">
        <v>0</v>
      </c>
      <c r="I639">
        <v>0</v>
      </c>
      <c r="J639">
        <v>0</v>
      </c>
    </row>
    <row r="640" spans="6:10" x14ac:dyDescent="0.25">
      <c r="F640" t="s">
        <v>216</v>
      </c>
      <c r="G640">
        <v>0</v>
      </c>
      <c r="H640">
        <v>0</v>
      </c>
      <c r="I640">
        <v>0</v>
      </c>
      <c r="J640">
        <v>0</v>
      </c>
    </row>
    <row r="641" spans="6:10" x14ac:dyDescent="0.25">
      <c r="F641" t="s">
        <v>743</v>
      </c>
      <c r="G641">
        <v>0</v>
      </c>
      <c r="H641">
        <v>0</v>
      </c>
      <c r="I641">
        <v>0</v>
      </c>
      <c r="J641">
        <v>0</v>
      </c>
    </row>
    <row r="642" spans="6:10" x14ac:dyDescent="0.25">
      <c r="F642" t="s">
        <v>912</v>
      </c>
      <c r="G642">
        <v>0</v>
      </c>
      <c r="H642">
        <v>0</v>
      </c>
      <c r="I642">
        <v>0</v>
      </c>
      <c r="J642">
        <v>0</v>
      </c>
    </row>
    <row r="643" spans="6:10" x14ac:dyDescent="0.25">
      <c r="F643" t="s">
        <v>744</v>
      </c>
      <c r="G643">
        <v>0</v>
      </c>
      <c r="H643">
        <v>0</v>
      </c>
      <c r="I643">
        <v>0</v>
      </c>
      <c r="J643">
        <v>0</v>
      </c>
    </row>
    <row r="644" spans="6:10" x14ac:dyDescent="0.25">
      <c r="F644" t="s">
        <v>745</v>
      </c>
      <c r="G644">
        <v>0</v>
      </c>
      <c r="H644">
        <v>0</v>
      </c>
      <c r="I644">
        <v>0</v>
      </c>
      <c r="J644">
        <v>0</v>
      </c>
    </row>
    <row r="645" spans="6:10" x14ac:dyDescent="0.25">
      <c r="F645" t="s">
        <v>746</v>
      </c>
      <c r="G645">
        <v>0</v>
      </c>
      <c r="H645">
        <v>0</v>
      </c>
      <c r="I645">
        <v>0</v>
      </c>
      <c r="J645">
        <v>0</v>
      </c>
    </row>
    <row r="646" spans="6:10" x14ac:dyDescent="0.25">
      <c r="F646" t="s">
        <v>747</v>
      </c>
      <c r="G646">
        <v>0</v>
      </c>
      <c r="H646">
        <v>0</v>
      </c>
      <c r="I646">
        <v>0</v>
      </c>
      <c r="J646">
        <v>0</v>
      </c>
    </row>
    <row r="647" spans="6:10" x14ac:dyDescent="0.25">
      <c r="F647" t="s">
        <v>748</v>
      </c>
      <c r="G647">
        <v>0</v>
      </c>
      <c r="H647">
        <v>0</v>
      </c>
      <c r="I647">
        <v>0</v>
      </c>
      <c r="J647">
        <v>0</v>
      </c>
    </row>
    <row r="648" spans="6:10" x14ac:dyDescent="0.25">
      <c r="F648" t="s">
        <v>749</v>
      </c>
      <c r="G648">
        <v>0</v>
      </c>
      <c r="H648">
        <v>0</v>
      </c>
      <c r="I648">
        <v>0</v>
      </c>
      <c r="J648">
        <v>0</v>
      </c>
    </row>
    <row r="649" spans="6:10" x14ac:dyDescent="0.25">
      <c r="F649" t="s">
        <v>198</v>
      </c>
      <c r="G649">
        <v>0</v>
      </c>
      <c r="H649">
        <v>0</v>
      </c>
      <c r="I649">
        <v>0</v>
      </c>
      <c r="J649">
        <v>0</v>
      </c>
    </row>
    <row r="650" spans="6:10" x14ac:dyDescent="0.25">
      <c r="F650" t="s">
        <v>750</v>
      </c>
      <c r="G650">
        <v>0</v>
      </c>
      <c r="H650">
        <v>0</v>
      </c>
      <c r="I650">
        <v>0</v>
      </c>
      <c r="J650">
        <v>0</v>
      </c>
    </row>
    <row r="651" spans="6:10" x14ac:dyDescent="0.25">
      <c r="F651" t="s">
        <v>148</v>
      </c>
      <c r="G651">
        <v>0</v>
      </c>
      <c r="H651">
        <v>0</v>
      </c>
      <c r="I651">
        <v>0</v>
      </c>
      <c r="J651">
        <v>0</v>
      </c>
    </row>
    <row r="652" spans="6:10" x14ac:dyDescent="0.25">
      <c r="F652" t="s">
        <v>751</v>
      </c>
      <c r="G652">
        <v>0</v>
      </c>
      <c r="H652">
        <v>0</v>
      </c>
      <c r="I652">
        <v>0</v>
      </c>
      <c r="J652">
        <v>0</v>
      </c>
    </row>
    <row r="653" spans="6:10" x14ac:dyDescent="0.25">
      <c r="F653" t="s">
        <v>752</v>
      </c>
      <c r="G653">
        <v>0</v>
      </c>
      <c r="H653">
        <v>0</v>
      </c>
      <c r="I653">
        <v>0</v>
      </c>
      <c r="J653">
        <v>0</v>
      </c>
    </row>
    <row r="654" spans="6:10" x14ac:dyDescent="0.25">
      <c r="F654" t="s">
        <v>212</v>
      </c>
      <c r="G654">
        <v>0</v>
      </c>
      <c r="H654">
        <v>0</v>
      </c>
      <c r="I654">
        <v>0</v>
      </c>
      <c r="J654">
        <v>0</v>
      </c>
    </row>
    <row r="655" spans="6:10" x14ac:dyDescent="0.25">
      <c r="F655" t="s">
        <v>753</v>
      </c>
      <c r="G655">
        <v>0</v>
      </c>
      <c r="H655">
        <v>0</v>
      </c>
      <c r="I655">
        <v>0</v>
      </c>
      <c r="J655">
        <v>0</v>
      </c>
    </row>
    <row r="656" spans="6:10" x14ac:dyDescent="0.25">
      <c r="F656" t="s">
        <v>754</v>
      </c>
      <c r="G656">
        <v>0</v>
      </c>
      <c r="H656">
        <v>0</v>
      </c>
      <c r="I656">
        <v>2</v>
      </c>
      <c r="J656">
        <v>0</v>
      </c>
    </row>
    <row r="657" spans="6:10" x14ac:dyDescent="0.25">
      <c r="F657" t="s">
        <v>755</v>
      </c>
      <c r="G657">
        <v>0</v>
      </c>
      <c r="H657">
        <v>0</v>
      </c>
      <c r="I657">
        <v>0</v>
      </c>
      <c r="J657">
        <v>0</v>
      </c>
    </row>
    <row r="658" spans="6:10" x14ac:dyDescent="0.25">
      <c r="F658" t="s">
        <v>208</v>
      </c>
      <c r="G658">
        <v>0</v>
      </c>
      <c r="H658">
        <v>0</v>
      </c>
      <c r="I658">
        <v>0</v>
      </c>
      <c r="J658">
        <v>0</v>
      </c>
    </row>
    <row r="659" spans="6:10" x14ac:dyDescent="0.25">
      <c r="F659" t="s">
        <v>756</v>
      </c>
      <c r="G659">
        <v>0</v>
      </c>
      <c r="H659">
        <v>0</v>
      </c>
      <c r="I659">
        <v>0</v>
      </c>
      <c r="J659">
        <v>0</v>
      </c>
    </row>
    <row r="660" spans="6:10" x14ac:dyDescent="0.25">
      <c r="F660" t="s">
        <v>757</v>
      </c>
      <c r="G660">
        <v>0</v>
      </c>
      <c r="H660">
        <v>0</v>
      </c>
      <c r="I660">
        <v>0</v>
      </c>
      <c r="J660">
        <v>0</v>
      </c>
    </row>
    <row r="661" spans="6:10" x14ac:dyDescent="0.25">
      <c r="F661" t="s">
        <v>758</v>
      </c>
      <c r="G661">
        <v>0</v>
      </c>
      <c r="H661">
        <v>0</v>
      </c>
      <c r="I661">
        <v>0</v>
      </c>
      <c r="J661">
        <v>0</v>
      </c>
    </row>
    <row r="662" spans="6:10" x14ac:dyDescent="0.25">
      <c r="F662" t="s">
        <v>759</v>
      </c>
      <c r="G662">
        <v>0</v>
      </c>
      <c r="H662">
        <v>0</v>
      </c>
      <c r="I662">
        <v>0</v>
      </c>
      <c r="J662">
        <v>0</v>
      </c>
    </row>
    <row r="663" spans="6:10" x14ac:dyDescent="0.25">
      <c r="F663" t="s">
        <v>760</v>
      </c>
      <c r="G663">
        <v>0</v>
      </c>
      <c r="H663">
        <v>0</v>
      </c>
      <c r="I663">
        <v>0</v>
      </c>
      <c r="J663">
        <v>0</v>
      </c>
    </row>
    <row r="664" spans="6:10" x14ac:dyDescent="0.25">
      <c r="F664" t="s">
        <v>761</v>
      </c>
      <c r="G664">
        <v>0</v>
      </c>
      <c r="H664">
        <v>0</v>
      </c>
      <c r="I664">
        <v>0</v>
      </c>
      <c r="J664">
        <v>0</v>
      </c>
    </row>
    <row r="665" spans="6:10" x14ac:dyDescent="0.25">
      <c r="F665" t="s">
        <v>762</v>
      </c>
      <c r="G665">
        <v>0</v>
      </c>
      <c r="H665">
        <v>0</v>
      </c>
      <c r="I665">
        <v>0</v>
      </c>
      <c r="J665">
        <v>0</v>
      </c>
    </row>
    <row r="666" spans="6:10" x14ac:dyDescent="0.25">
      <c r="F666" t="s">
        <v>763</v>
      </c>
      <c r="G666">
        <v>0</v>
      </c>
      <c r="H666">
        <v>0</v>
      </c>
      <c r="I666">
        <v>0</v>
      </c>
      <c r="J666">
        <v>0</v>
      </c>
    </row>
    <row r="667" spans="6:10" x14ac:dyDescent="0.25">
      <c r="F667" t="s">
        <v>764</v>
      </c>
      <c r="G667">
        <v>0</v>
      </c>
      <c r="H667">
        <v>0</v>
      </c>
      <c r="I667">
        <v>0</v>
      </c>
      <c r="J667">
        <v>0</v>
      </c>
    </row>
    <row r="668" spans="6:10" x14ac:dyDescent="0.25">
      <c r="F668" t="s">
        <v>765</v>
      </c>
      <c r="G668">
        <v>0</v>
      </c>
      <c r="H668">
        <v>0</v>
      </c>
      <c r="I668">
        <v>0</v>
      </c>
      <c r="J668">
        <v>0</v>
      </c>
    </row>
    <row r="669" spans="6:10" x14ac:dyDescent="0.25">
      <c r="F669" t="s">
        <v>766</v>
      </c>
      <c r="G669">
        <v>0</v>
      </c>
      <c r="H669">
        <v>0</v>
      </c>
      <c r="I669">
        <v>0</v>
      </c>
      <c r="J669">
        <v>0</v>
      </c>
    </row>
    <row r="670" spans="6:10" x14ac:dyDescent="0.25">
      <c r="F670" t="s">
        <v>767</v>
      </c>
      <c r="G670">
        <v>0</v>
      </c>
      <c r="H670">
        <v>0</v>
      </c>
      <c r="I670">
        <v>0</v>
      </c>
      <c r="J670">
        <v>0</v>
      </c>
    </row>
    <row r="671" spans="6:10" x14ac:dyDescent="0.25">
      <c r="F671" t="s">
        <v>768</v>
      </c>
      <c r="G671">
        <v>0</v>
      </c>
      <c r="H671">
        <v>0</v>
      </c>
      <c r="I671">
        <v>0</v>
      </c>
      <c r="J671">
        <v>0</v>
      </c>
    </row>
    <row r="672" spans="6:10" x14ac:dyDescent="0.25">
      <c r="F672" t="s">
        <v>769</v>
      </c>
      <c r="G672">
        <v>0</v>
      </c>
      <c r="H672">
        <v>0</v>
      </c>
      <c r="I672">
        <v>0</v>
      </c>
      <c r="J672">
        <v>0</v>
      </c>
    </row>
    <row r="673" spans="6:10" x14ac:dyDescent="0.25">
      <c r="F673" t="s">
        <v>770</v>
      </c>
      <c r="G673">
        <v>0</v>
      </c>
      <c r="H673">
        <v>0</v>
      </c>
      <c r="I673">
        <v>0</v>
      </c>
      <c r="J673">
        <v>0</v>
      </c>
    </row>
    <row r="674" spans="6:10" x14ac:dyDescent="0.25">
      <c r="F674" t="s">
        <v>771</v>
      </c>
      <c r="G674">
        <v>0</v>
      </c>
      <c r="H674">
        <v>0</v>
      </c>
      <c r="I674">
        <v>0</v>
      </c>
      <c r="J674">
        <v>0</v>
      </c>
    </row>
    <row r="675" spans="6:10" x14ac:dyDescent="0.25">
      <c r="F675" t="s">
        <v>772</v>
      </c>
      <c r="G675">
        <v>0</v>
      </c>
      <c r="H675">
        <v>0</v>
      </c>
      <c r="I675">
        <v>0</v>
      </c>
      <c r="J675">
        <v>0</v>
      </c>
    </row>
    <row r="676" spans="6:10" x14ac:dyDescent="0.25">
      <c r="F676" t="s">
        <v>773</v>
      </c>
      <c r="G676">
        <v>0</v>
      </c>
      <c r="H676">
        <v>0</v>
      </c>
      <c r="I676">
        <v>0</v>
      </c>
      <c r="J676">
        <v>0</v>
      </c>
    </row>
    <row r="677" spans="6:10" x14ac:dyDescent="0.25">
      <c r="F677" t="s">
        <v>774</v>
      </c>
      <c r="G677">
        <v>0</v>
      </c>
      <c r="H677">
        <v>0</v>
      </c>
      <c r="I677">
        <v>0</v>
      </c>
      <c r="J677">
        <v>0</v>
      </c>
    </row>
    <row r="678" spans="6:10" x14ac:dyDescent="0.25">
      <c r="F678" t="s">
        <v>775</v>
      </c>
      <c r="G678">
        <v>0</v>
      </c>
      <c r="H678">
        <v>0</v>
      </c>
      <c r="I678">
        <v>0</v>
      </c>
      <c r="J678">
        <v>0</v>
      </c>
    </row>
    <row r="679" spans="6:10" x14ac:dyDescent="0.25">
      <c r="F679" t="s">
        <v>202</v>
      </c>
      <c r="G679">
        <v>0</v>
      </c>
      <c r="H679">
        <v>0</v>
      </c>
      <c r="I679">
        <v>0</v>
      </c>
      <c r="J679">
        <v>0</v>
      </c>
    </row>
    <row r="680" spans="6:10" x14ac:dyDescent="0.25">
      <c r="F680" t="s">
        <v>776</v>
      </c>
      <c r="G680">
        <v>0</v>
      </c>
      <c r="H680">
        <v>0</v>
      </c>
      <c r="I680">
        <v>0</v>
      </c>
      <c r="J680">
        <v>0</v>
      </c>
    </row>
    <row r="681" spans="6:10" x14ac:dyDescent="0.25">
      <c r="F681" t="s">
        <v>913</v>
      </c>
      <c r="G681">
        <v>0</v>
      </c>
      <c r="H681">
        <v>0</v>
      </c>
      <c r="I681">
        <v>0</v>
      </c>
      <c r="J681">
        <v>0</v>
      </c>
    </row>
    <row r="682" spans="6:10" x14ac:dyDescent="0.25">
      <c r="F682" t="s">
        <v>777</v>
      </c>
      <c r="G682">
        <v>0</v>
      </c>
      <c r="H682">
        <v>0</v>
      </c>
      <c r="I682">
        <v>0</v>
      </c>
      <c r="J682">
        <v>0</v>
      </c>
    </row>
    <row r="683" spans="6:10" x14ac:dyDescent="0.25">
      <c r="F683" t="s">
        <v>778</v>
      </c>
      <c r="G683">
        <v>0</v>
      </c>
      <c r="H683">
        <v>0</v>
      </c>
      <c r="I683">
        <v>0</v>
      </c>
      <c r="J683">
        <v>0</v>
      </c>
    </row>
    <row r="684" spans="6:10" x14ac:dyDescent="0.25">
      <c r="F684" t="s">
        <v>779</v>
      </c>
      <c r="G684">
        <v>0</v>
      </c>
      <c r="H684">
        <v>0</v>
      </c>
      <c r="I684">
        <v>0</v>
      </c>
      <c r="J684">
        <v>0</v>
      </c>
    </row>
    <row r="685" spans="6:10" x14ac:dyDescent="0.25">
      <c r="F685" t="s">
        <v>780</v>
      </c>
      <c r="G685">
        <v>0</v>
      </c>
      <c r="H685">
        <v>0</v>
      </c>
      <c r="I685">
        <v>0</v>
      </c>
      <c r="J685">
        <v>0</v>
      </c>
    </row>
    <row r="686" spans="6:10" x14ac:dyDescent="0.25">
      <c r="F686" t="s">
        <v>781</v>
      </c>
      <c r="G686">
        <v>0</v>
      </c>
      <c r="H686">
        <v>0</v>
      </c>
      <c r="I686">
        <v>0</v>
      </c>
      <c r="J686">
        <v>0</v>
      </c>
    </row>
    <row r="687" spans="6:10" x14ac:dyDescent="0.25">
      <c r="F687" t="s">
        <v>782</v>
      </c>
      <c r="G687">
        <v>0</v>
      </c>
      <c r="H687">
        <v>0</v>
      </c>
      <c r="I687">
        <v>0</v>
      </c>
      <c r="J687">
        <v>0</v>
      </c>
    </row>
    <row r="688" spans="6:10" x14ac:dyDescent="0.25">
      <c r="F688" t="s">
        <v>204</v>
      </c>
      <c r="G688">
        <v>0</v>
      </c>
      <c r="H688">
        <v>0</v>
      </c>
      <c r="I688">
        <v>0</v>
      </c>
      <c r="J688">
        <v>0</v>
      </c>
    </row>
    <row r="689" spans="6:10" x14ac:dyDescent="0.25">
      <c r="F689" t="s">
        <v>783</v>
      </c>
      <c r="G689">
        <v>0</v>
      </c>
      <c r="H689">
        <v>0</v>
      </c>
      <c r="I689">
        <v>0</v>
      </c>
      <c r="J689">
        <v>0</v>
      </c>
    </row>
    <row r="690" spans="6:10" x14ac:dyDescent="0.25">
      <c r="F690" t="s">
        <v>200</v>
      </c>
      <c r="G690">
        <v>0</v>
      </c>
      <c r="H690">
        <v>0</v>
      </c>
      <c r="I690">
        <v>0</v>
      </c>
      <c r="J690">
        <v>0</v>
      </c>
    </row>
    <row r="691" spans="6:10" x14ac:dyDescent="0.25">
      <c r="F691" t="s">
        <v>784</v>
      </c>
      <c r="G691">
        <v>0</v>
      </c>
      <c r="H691">
        <v>0</v>
      </c>
      <c r="I691">
        <v>0</v>
      </c>
      <c r="J691">
        <v>0</v>
      </c>
    </row>
    <row r="692" spans="6:10" x14ac:dyDescent="0.25">
      <c r="F692" t="s">
        <v>218</v>
      </c>
      <c r="G692">
        <v>0</v>
      </c>
      <c r="H692">
        <v>0</v>
      </c>
      <c r="I692">
        <v>0</v>
      </c>
      <c r="J692">
        <v>0</v>
      </c>
    </row>
    <row r="693" spans="6:10" x14ac:dyDescent="0.25">
      <c r="F693" t="s">
        <v>196</v>
      </c>
      <c r="G693">
        <v>0</v>
      </c>
      <c r="H693">
        <v>0</v>
      </c>
      <c r="I693">
        <v>0</v>
      </c>
      <c r="J693">
        <v>0</v>
      </c>
    </row>
    <row r="694" spans="6:10" x14ac:dyDescent="0.25">
      <c r="F694" t="s">
        <v>206</v>
      </c>
      <c r="G694">
        <v>0</v>
      </c>
      <c r="H694">
        <v>0</v>
      </c>
      <c r="I694">
        <v>0</v>
      </c>
      <c r="J694">
        <v>0</v>
      </c>
    </row>
    <row r="695" spans="6:10" x14ac:dyDescent="0.25">
      <c r="F695" t="s">
        <v>785</v>
      </c>
      <c r="G695">
        <v>0</v>
      </c>
      <c r="H695">
        <v>0</v>
      </c>
      <c r="I695">
        <v>0</v>
      </c>
      <c r="J695">
        <v>0</v>
      </c>
    </row>
    <row r="696" spans="6:10" x14ac:dyDescent="0.25">
      <c r="F696" t="s">
        <v>786</v>
      </c>
      <c r="G696">
        <v>0</v>
      </c>
      <c r="H696">
        <v>0</v>
      </c>
      <c r="I696">
        <v>0</v>
      </c>
      <c r="J696">
        <v>0</v>
      </c>
    </row>
    <row r="697" spans="6:10" x14ac:dyDescent="0.25">
      <c r="F697" t="s">
        <v>787</v>
      </c>
      <c r="G697">
        <v>0</v>
      </c>
      <c r="H697">
        <v>0</v>
      </c>
      <c r="I697">
        <v>0</v>
      </c>
      <c r="J697">
        <v>0</v>
      </c>
    </row>
    <row r="698" spans="6:10" x14ac:dyDescent="0.25">
      <c r="F698" t="s">
        <v>788</v>
      </c>
      <c r="G698">
        <v>0</v>
      </c>
      <c r="H698">
        <v>0</v>
      </c>
      <c r="I698">
        <v>0</v>
      </c>
      <c r="J698">
        <v>0</v>
      </c>
    </row>
    <row r="699" spans="6:10" x14ac:dyDescent="0.25">
      <c r="F699" t="s">
        <v>789</v>
      </c>
      <c r="G699">
        <v>0</v>
      </c>
      <c r="H699">
        <v>0</v>
      </c>
      <c r="I699">
        <v>0</v>
      </c>
      <c r="J699">
        <v>0</v>
      </c>
    </row>
    <row r="700" spans="6:10" x14ac:dyDescent="0.25">
      <c r="F700" t="s">
        <v>790</v>
      </c>
      <c r="G700">
        <v>0</v>
      </c>
      <c r="H700">
        <v>0</v>
      </c>
      <c r="I700">
        <v>0</v>
      </c>
      <c r="J700">
        <v>0</v>
      </c>
    </row>
    <row r="701" spans="6:10" x14ac:dyDescent="0.25">
      <c r="F701" t="s">
        <v>791</v>
      </c>
      <c r="G701">
        <v>0</v>
      </c>
      <c r="H701">
        <v>0</v>
      </c>
      <c r="I701">
        <v>0</v>
      </c>
      <c r="J701">
        <v>0</v>
      </c>
    </row>
    <row r="702" spans="6:10" x14ac:dyDescent="0.25">
      <c r="F702" t="s">
        <v>792</v>
      </c>
      <c r="G702">
        <v>0</v>
      </c>
      <c r="H702">
        <v>0</v>
      </c>
      <c r="I702">
        <v>0</v>
      </c>
      <c r="J702">
        <v>0</v>
      </c>
    </row>
    <row r="703" spans="6:10" x14ac:dyDescent="0.25">
      <c r="F703" t="s">
        <v>793</v>
      </c>
      <c r="G703">
        <v>0</v>
      </c>
      <c r="H703">
        <v>0</v>
      </c>
      <c r="I703">
        <v>0</v>
      </c>
      <c r="J703">
        <v>0</v>
      </c>
    </row>
    <row r="704" spans="6:10" x14ac:dyDescent="0.25">
      <c r="F704" t="s">
        <v>794</v>
      </c>
      <c r="G704">
        <v>0</v>
      </c>
      <c r="H704">
        <v>0</v>
      </c>
      <c r="I704">
        <v>0</v>
      </c>
      <c r="J704">
        <v>0</v>
      </c>
    </row>
    <row r="705" spans="6:10" x14ac:dyDescent="0.25">
      <c r="F705" t="s">
        <v>795</v>
      </c>
      <c r="G705">
        <v>0</v>
      </c>
      <c r="H705">
        <v>0</v>
      </c>
      <c r="I705">
        <v>0</v>
      </c>
      <c r="J705">
        <v>0</v>
      </c>
    </row>
    <row r="706" spans="6:10" x14ac:dyDescent="0.25">
      <c r="F706" t="s">
        <v>796</v>
      </c>
      <c r="G706">
        <v>0</v>
      </c>
      <c r="H706">
        <v>0</v>
      </c>
      <c r="I706">
        <v>0</v>
      </c>
      <c r="J706">
        <v>0</v>
      </c>
    </row>
    <row r="707" spans="6:10" x14ac:dyDescent="0.25">
      <c r="F707" t="s">
        <v>797</v>
      </c>
      <c r="G707">
        <v>0</v>
      </c>
      <c r="H707">
        <v>0</v>
      </c>
      <c r="I707">
        <v>0</v>
      </c>
      <c r="J707">
        <v>0</v>
      </c>
    </row>
    <row r="708" spans="6:10" x14ac:dyDescent="0.25">
      <c r="F708" t="s">
        <v>798</v>
      </c>
      <c r="G708">
        <v>0</v>
      </c>
      <c r="H708">
        <v>0</v>
      </c>
      <c r="I708">
        <v>0</v>
      </c>
      <c r="J708">
        <v>0</v>
      </c>
    </row>
    <row r="709" spans="6:10" x14ac:dyDescent="0.25">
      <c r="F709" t="s">
        <v>799</v>
      </c>
      <c r="G709">
        <v>0</v>
      </c>
      <c r="H709">
        <v>0</v>
      </c>
      <c r="I709">
        <v>0</v>
      </c>
      <c r="J709">
        <v>0</v>
      </c>
    </row>
    <row r="710" spans="6:10" x14ac:dyDescent="0.25">
      <c r="F710" t="s">
        <v>800</v>
      </c>
      <c r="G710">
        <v>0</v>
      </c>
      <c r="H710">
        <v>0</v>
      </c>
      <c r="I710">
        <v>0</v>
      </c>
      <c r="J710">
        <v>0</v>
      </c>
    </row>
    <row r="711" spans="6:10" x14ac:dyDescent="0.25">
      <c r="F711" t="s">
        <v>801</v>
      </c>
      <c r="G711">
        <v>0</v>
      </c>
      <c r="H711">
        <v>0</v>
      </c>
      <c r="I711">
        <v>0</v>
      </c>
      <c r="J711">
        <v>0</v>
      </c>
    </row>
    <row r="712" spans="6:10" x14ac:dyDescent="0.25">
      <c r="F712" t="s">
        <v>802</v>
      </c>
      <c r="G712">
        <v>0</v>
      </c>
      <c r="H712">
        <v>0</v>
      </c>
      <c r="I712">
        <v>0</v>
      </c>
      <c r="J712">
        <v>0</v>
      </c>
    </row>
    <row r="713" spans="6:10" x14ac:dyDescent="0.25">
      <c r="F713" t="s">
        <v>803</v>
      </c>
      <c r="G713">
        <v>0</v>
      </c>
      <c r="H713">
        <v>0</v>
      </c>
      <c r="I713">
        <v>0</v>
      </c>
      <c r="J713">
        <v>0</v>
      </c>
    </row>
    <row r="714" spans="6:10" x14ac:dyDescent="0.25">
      <c r="F714" t="s">
        <v>804</v>
      </c>
      <c r="G714">
        <v>0</v>
      </c>
      <c r="H714">
        <v>0</v>
      </c>
      <c r="I714">
        <v>0</v>
      </c>
      <c r="J714">
        <v>0</v>
      </c>
    </row>
    <row r="715" spans="6:10" x14ac:dyDescent="0.25">
      <c r="F715" t="s">
        <v>171</v>
      </c>
      <c r="G715">
        <v>0</v>
      </c>
      <c r="H715">
        <v>0</v>
      </c>
      <c r="I715">
        <v>0</v>
      </c>
      <c r="J715">
        <v>0</v>
      </c>
    </row>
    <row r="716" spans="6:10" x14ac:dyDescent="0.25">
      <c r="F716" t="s">
        <v>41</v>
      </c>
      <c r="G716">
        <v>0</v>
      </c>
      <c r="H716">
        <v>0</v>
      </c>
      <c r="I716">
        <v>0</v>
      </c>
      <c r="J716">
        <v>0</v>
      </c>
    </row>
    <row r="717" spans="6:10" x14ac:dyDescent="0.25">
      <c r="F717" t="s">
        <v>38</v>
      </c>
      <c r="G717">
        <v>0</v>
      </c>
      <c r="H717">
        <v>0</v>
      </c>
      <c r="I717">
        <v>228</v>
      </c>
      <c r="J717">
        <v>1298</v>
      </c>
    </row>
    <row r="718" spans="6:10" x14ac:dyDescent="0.25">
      <c r="F718" t="s">
        <v>177</v>
      </c>
      <c r="G718">
        <v>0</v>
      </c>
      <c r="H718">
        <v>0</v>
      </c>
      <c r="I718">
        <v>0</v>
      </c>
      <c r="J718">
        <v>0</v>
      </c>
    </row>
    <row r="719" spans="6:10" x14ac:dyDescent="0.25">
      <c r="F719" t="s">
        <v>40</v>
      </c>
      <c r="G719">
        <v>0</v>
      </c>
      <c r="H719">
        <v>0</v>
      </c>
      <c r="I719">
        <v>0</v>
      </c>
      <c r="J719">
        <v>0</v>
      </c>
    </row>
    <row r="720" spans="6:10" x14ac:dyDescent="0.25">
      <c r="F720" t="s">
        <v>53</v>
      </c>
      <c r="G720">
        <v>0</v>
      </c>
      <c r="H720">
        <v>0</v>
      </c>
      <c r="I720">
        <v>0</v>
      </c>
      <c r="J720">
        <v>0</v>
      </c>
    </row>
    <row r="721" spans="6:10" x14ac:dyDescent="0.25">
      <c r="F721" t="s">
        <v>805</v>
      </c>
      <c r="G721">
        <v>0</v>
      </c>
      <c r="H721">
        <v>0</v>
      </c>
      <c r="I721">
        <v>0</v>
      </c>
      <c r="J721">
        <v>0</v>
      </c>
    </row>
    <row r="722" spans="6:10" x14ac:dyDescent="0.25">
      <c r="F722" t="s">
        <v>806</v>
      </c>
      <c r="G722">
        <v>0</v>
      </c>
      <c r="H722">
        <v>0</v>
      </c>
      <c r="I722">
        <v>0</v>
      </c>
      <c r="J722">
        <v>0</v>
      </c>
    </row>
    <row r="723" spans="6:10" x14ac:dyDescent="0.25">
      <c r="F723" t="s">
        <v>114</v>
      </c>
      <c r="G723">
        <v>0</v>
      </c>
      <c r="H723">
        <v>0</v>
      </c>
      <c r="I723">
        <v>0</v>
      </c>
      <c r="J723">
        <v>0</v>
      </c>
    </row>
    <row r="724" spans="6:10" x14ac:dyDescent="0.25">
      <c r="F724" t="s">
        <v>807</v>
      </c>
      <c r="G724">
        <v>0</v>
      </c>
      <c r="H724">
        <v>0</v>
      </c>
      <c r="I724">
        <v>0</v>
      </c>
      <c r="J724">
        <v>0</v>
      </c>
    </row>
    <row r="725" spans="6:10" x14ac:dyDescent="0.25">
      <c r="F725" t="s">
        <v>808</v>
      </c>
      <c r="G725">
        <v>0</v>
      </c>
      <c r="H725">
        <v>0</v>
      </c>
      <c r="I725">
        <v>0</v>
      </c>
      <c r="J725">
        <v>0</v>
      </c>
    </row>
    <row r="726" spans="6:10" x14ac:dyDescent="0.25">
      <c r="F726" t="s">
        <v>809</v>
      </c>
      <c r="G726">
        <v>0</v>
      </c>
      <c r="H726">
        <v>0</v>
      </c>
      <c r="I726">
        <v>0</v>
      </c>
      <c r="J726">
        <v>0</v>
      </c>
    </row>
    <row r="727" spans="6:10" x14ac:dyDescent="0.25">
      <c r="F727" t="s">
        <v>810</v>
      </c>
      <c r="G727">
        <v>0</v>
      </c>
      <c r="H727">
        <v>0</v>
      </c>
      <c r="I727">
        <v>0</v>
      </c>
      <c r="J727">
        <v>0</v>
      </c>
    </row>
    <row r="728" spans="6:10" x14ac:dyDescent="0.25">
      <c r="F728" t="s">
        <v>811</v>
      </c>
      <c r="G728">
        <v>0</v>
      </c>
      <c r="H728">
        <v>0</v>
      </c>
      <c r="I728">
        <v>0</v>
      </c>
      <c r="J728">
        <v>0</v>
      </c>
    </row>
    <row r="729" spans="6:10" x14ac:dyDescent="0.25">
      <c r="F729" t="s">
        <v>142</v>
      </c>
      <c r="G729">
        <v>0</v>
      </c>
      <c r="H729">
        <v>0</v>
      </c>
      <c r="I729">
        <v>0</v>
      </c>
      <c r="J729">
        <v>0</v>
      </c>
    </row>
    <row r="730" spans="6:10" x14ac:dyDescent="0.25">
      <c r="F730" t="s">
        <v>812</v>
      </c>
      <c r="G730">
        <v>0</v>
      </c>
      <c r="H730">
        <v>0</v>
      </c>
      <c r="I730">
        <v>0</v>
      </c>
      <c r="J730">
        <v>0</v>
      </c>
    </row>
    <row r="731" spans="6:10" x14ac:dyDescent="0.25">
      <c r="F731" t="s">
        <v>126</v>
      </c>
      <c r="G731">
        <v>0</v>
      </c>
      <c r="H731">
        <v>0</v>
      </c>
      <c r="I731">
        <v>0</v>
      </c>
      <c r="J731">
        <v>0</v>
      </c>
    </row>
    <row r="732" spans="6:10" x14ac:dyDescent="0.25">
      <c r="F732" t="s">
        <v>813</v>
      </c>
      <c r="G732">
        <v>0</v>
      </c>
      <c r="H732">
        <v>0</v>
      </c>
      <c r="I732">
        <v>0</v>
      </c>
      <c r="J732">
        <v>0</v>
      </c>
    </row>
    <row r="733" spans="6:10" x14ac:dyDescent="0.25">
      <c r="F733" t="s">
        <v>136</v>
      </c>
      <c r="G733">
        <v>0</v>
      </c>
      <c r="H733">
        <v>0</v>
      </c>
      <c r="I733">
        <v>0</v>
      </c>
      <c r="J733">
        <v>0</v>
      </c>
    </row>
    <row r="734" spans="6:10" x14ac:dyDescent="0.25">
      <c r="F734" t="s">
        <v>814</v>
      </c>
      <c r="G734">
        <v>0</v>
      </c>
      <c r="H734">
        <v>0</v>
      </c>
      <c r="I734">
        <v>0</v>
      </c>
      <c r="J734">
        <v>0</v>
      </c>
    </row>
    <row r="735" spans="6:10" x14ac:dyDescent="0.25">
      <c r="F735" t="s">
        <v>134</v>
      </c>
      <c r="G735">
        <v>0</v>
      </c>
      <c r="H735">
        <v>0</v>
      </c>
      <c r="I735">
        <v>0</v>
      </c>
      <c r="J735">
        <v>0</v>
      </c>
    </row>
    <row r="736" spans="6:10" x14ac:dyDescent="0.25">
      <c r="F736" t="s">
        <v>815</v>
      </c>
      <c r="G736">
        <v>0</v>
      </c>
      <c r="H736">
        <v>0</v>
      </c>
      <c r="I736">
        <v>0</v>
      </c>
      <c r="J736">
        <v>0</v>
      </c>
    </row>
    <row r="737" spans="6:10" x14ac:dyDescent="0.25">
      <c r="F737" t="s">
        <v>51</v>
      </c>
      <c r="G737">
        <v>0</v>
      </c>
      <c r="H737">
        <v>0</v>
      </c>
      <c r="I737">
        <v>0</v>
      </c>
      <c r="J737">
        <v>0</v>
      </c>
    </row>
    <row r="738" spans="6:10" x14ac:dyDescent="0.25">
      <c r="F738" t="s">
        <v>120</v>
      </c>
      <c r="G738">
        <v>0</v>
      </c>
      <c r="H738">
        <v>0</v>
      </c>
      <c r="I738">
        <v>0</v>
      </c>
      <c r="J738">
        <v>0</v>
      </c>
    </row>
    <row r="739" spans="6:10" x14ac:dyDescent="0.25">
      <c r="F739" t="s">
        <v>816</v>
      </c>
      <c r="G739">
        <v>0</v>
      </c>
      <c r="H739">
        <v>0</v>
      </c>
      <c r="I739">
        <v>0</v>
      </c>
      <c r="J739">
        <v>0</v>
      </c>
    </row>
    <row r="740" spans="6:10" x14ac:dyDescent="0.25">
      <c r="F740" t="s">
        <v>49</v>
      </c>
      <c r="G740">
        <v>0</v>
      </c>
      <c r="H740">
        <v>0</v>
      </c>
      <c r="I740">
        <v>0</v>
      </c>
      <c r="J740">
        <v>0</v>
      </c>
    </row>
    <row r="741" spans="6:10" x14ac:dyDescent="0.25">
      <c r="F741" t="s">
        <v>122</v>
      </c>
      <c r="G741">
        <v>0</v>
      </c>
      <c r="H741">
        <v>0</v>
      </c>
      <c r="I741">
        <v>0</v>
      </c>
      <c r="J741">
        <v>0</v>
      </c>
    </row>
    <row r="742" spans="6:10" x14ac:dyDescent="0.25">
      <c r="F742" t="s">
        <v>44</v>
      </c>
      <c r="G742">
        <v>0</v>
      </c>
      <c r="H742">
        <v>0</v>
      </c>
      <c r="I742">
        <v>0</v>
      </c>
      <c r="J742">
        <v>0</v>
      </c>
    </row>
    <row r="743" spans="6:10" x14ac:dyDescent="0.25">
      <c r="F743" t="s">
        <v>118</v>
      </c>
      <c r="G743">
        <v>0</v>
      </c>
      <c r="H743">
        <v>0</v>
      </c>
      <c r="I743">
        <v>0</v>
      </c>
      <c r="J743">
        <v>0</v>
      </c>
    </row>
    <row r="744" spans="6:10" x14ac:dyDescent="0.25">
      <c r="F744" t="s">
        <v>116</v>
      </c>
      <c r="G744">
        <v>0</v>
      </c>
      <c r="H744">
        <v>0</v>
      </c>
      <c r="I744">
        <v>0</v>
      </c>
      <c r="J744">
        <v>0</v>
      </c>
    </row>
    <row r="745" spans="6:10" x14ac:dyDescent="0.25">
      <c r="F745" t="s">
        <v>47</v>
      </c>
      <c r="G745">
        <v>0</v>
      </c>
      <c r="H745">
        <v>0</v>
      </c>
      <c r="I745">
        <v>0</v>
      </c>
      <c r="J745">
        <v>0</v>
      </c>
    </row>
    <row r="746" spans="6:10" x14ac:dyDescent="0.25">
      <c r="F746" t="s">
        <v>138</v>
      </c>
      <c r="G746">
        <v>0</v>
      </c>
      <c r="H746">
        <v>0</v>
      </c>
      <c r="I746">
        <v>0</v>
      </c>
      <c r="J746">
        <v>0</v>
      </c>
    </row>
    <row r="747" spans="6:10" x14ac:dyDescent="0.25">
      <c r="F747" t="s">
        <v>140</v>
      </c>
      <c r="G747">
        <v>0</v>
      </c>
      <c r="H747">
        <v>0</v>
      </c>
      <c r="I747">
        <v>0</v>
      </c>
      <c r="J747">
        <v>0</v>
      </c>
    </row>
    <row r="748" spans="6:10" x14ac:dyDescent="0.25">
      <c r="F748" t="s">
        <v>183</v>
      </c>
      <c r="G748">
        <v>0</v>
      </c>
      <c r="H748">
        <v>0</v>
      </c>
      <c r="I748">
        <v>0</v>
      </c>
      <c r="J748">
        <v>0</v>
      </c>
    </row>
    <row r="749" spans="6:10" x14ac:dyDescent="0.25">
      <c r="F749" t="s">
        <v>124</v>
      </c>
      <c r="G749">
        <v>0</v>
      </c>
      <c r="H749">
        <v>0</v>
      </c>
      <c r="I749">
        <v>0</v>
      </c>
      <c r="J749">
        <v>0</v>
      </c>
    </row>
    <row r="750" spans="6:10" x14ac:dyDescent="0.25">
      <c r="F750" t="s">
        <v>817</v>
      </c>
      <c r="G750">
        <v>0</v>
      </c>
      <c r="H750">
        <v>0</v>
      </c>
      <c r="I750">
        <v>0</v>
      </c>
      <c r="J750">
        <v>0</v>
      </c>
    </row>
    <row r="751" spans="6:10" x14ac:dyDescent="0.25">
      <c r="F751" t="s">
        <v>128</v>
      </c>
      <c r="G751">
        <v>0</v>
      </c>
      <c r="H751">
        <v>0</v>
      </c>
      <c r="I751">
        <v>0</v>
      </c>
      <c r="J751">
        <v>0</v>
      </c>
    </row>
    <row r="752" spans="6:10" x14ac:dyDescent="0.25">
      <c r="F752" t="s">
        <v>55</v>
      </c>
      <c r="G752">
        <v>0</v>
      </c>
      <c r="H752">
        <v>0</v>
      </c>
      <c r="I752">
        <v>0</v>
      </c>
      <c r="J752">
        <v>0</v>
      </c>
    </row>
    <row r="753" spans="6:10" x14ac:dyDescent="0.25">
      <c r="F753" t="s">
        <v>187</v>
      </c>
      <c r="G753">
        <v>0</v>
      </c>
      <c r="H753">
        <v>0</v>
      </c>
      <c r="I753">
        <v>0</v>
      </c>
      <c r="J753">
        <v>0</v>
      </c>
    </row>
    <row r="754" spans="6:10" x14ac:dyDescent="0.25">
      <c r="F754" t="s">
        <v>818</v>
      </c>
      <c r="G754">
        <v>0</v>
      </c>
      <c r="H754">
        <v>0</v>
      </c>
      <c r="I754">
        <v>0</v>
      </c>
      <c r="J754">
        <v>0</v>
      </c>
    </row>
    <row r="755" spans="6:10" x14ac:dyDescent="0.25">
      <c r="F755" t="s">
        <v>819</v>
      </c>
      <c r="G755">
        <v>0</v>
      </c>
      <c r="H755">
        <v>0</v>
      </c>
      <c r="I755">
        <v>0</v>
      </c>
      <c r="J755">
        <v>0</v>
      </c>
    </row>
    <row r="756" spans="6:10" x14ac:dyDescent="0.25">
      <c r="F756" t="s">
        <v>179</v>
      </c>
      <c r="G756">
        <v>0</v>
      </c>
      <c r="H756">
        <v>0</v>
      </c>
      <c r="I756">
        <v>0</v>
      </c>
      <c r="J756">
        <v>0</v>
      </c>
    </row>
    <row r="757" spans="6:10" x14ac:dyDescent="0.25">
      <c r="F757" t="s">
        <v>181</v>
      </c>
      <c r="G757">
        <v>0</v>
      </c>
      <c r="H757">
        <v>0</v>
      </c>
      <c r="I757">
        <v>0</v>
      </c>
      <c r="J757">
        <v>0</v>
      </c>
    </row>
    <row r="758" spans="6:10" x14ac:dyDescent="0.25">
      <c r="F758" t="s">
        <v>896</v>
      </c>
      <c r="G758">
        <v>0</v>
      </c>
      <c r="H758">
        <v>0</v>
      </c>
      <c r="I758">
        <v>0</v>
      </c>
      <c r="J758">
        <v>0</v>
      </c>
    </row>
    <row r="759" spans="6:10" x14ac:dyDescent="0.25">
      <c r="F759" t="s">
        <v>132</v>
      </c>
      <c r="G759">
        <v>0</v>
      </c>
      <c r="H759">
        <v>0</v>
      </c>
      <c r="I759">
        <v>0</v>
      </c>
      <c r="J759">
        <v>0</v>
      </c>
    </row>
    <row r="760" spans="6:10" x14ac:dyDescent="0.25">
      <c r="F760" t="s">
        <v>191</v>
      </c>
      <c r="G760">
        <v>0</v>
      </c>
      <c r="H760">
        <v>0</v>
      </c>
      <c r="I760">
        <v>0</v>
      </c>
      <c r="J760">
        <v>0</v>
      </c>
    </row>
    <row r="761" spans="6:10" x14ac:dyDescent="0.25">
      <c r="F761" t="s">
        <v>192</v>
      </c>
      <c r="G761">
        <v>0</v>
      </c>
      <c r="H761">
        <v>0</v>
      </c>
      <c r="I761">
        <v>0</v>
      </c>
      <c r="J761">
        <v>0</v>
      </c>
    </row>
    <row r="762" spans="6:10" x14ac:dyDescent="0.25">
      <c r="F762" t="s">
        <v>190</v>
      </c>
      <c r="G762">
        <v>0</v>
      </c>
      <c r="H762">
        <v>0</v>
      </c>
      <c r="I762">
        <v>0</v>
      </c>
      <c r="J762">
        <v>0</v>
      </c>
    </row>
    <row r="763" spans="6:10" x14ac:dyDescent="0.25">
      <c r="F763" t="s">
        <v>194</v>
      </c>
      <c r="G763">
        <v>0</v>
      </c>
      <c r="H763">
        <v>0</v>
      </c>
      <c r="I763">
        <v>0</v>
      </c>
      <c r="J763">
        <v>0</v>
      </c>
    </row>
    <row r="764" spans="6:10" x14ac:dyDescent="0.25">
      <c r="F764" t="s">
        <v>820</v>
      </c>
      <c r="G764">
        <v>0</v>
      </c>
      <c r="H764">
        <v>0</v>
      </c>
      <c r="I764">
        <v>0</v>
      </c>
      <c r="J764">
        <v>0</v>
      </c>
    </row>
    <row r="765" spans="6:10" x14ac:dyDescent="0.25">
      <c r="F765" t="s">
        <v>193</v>
      </c>
      <c r="G765">
        <v>0</v>
      </c>
      <c r="H765">
        <v>0</v>
      </c>
      <c r="I765">
        <v>0</v>
      </c>
      <c r="J765">
        <v>0</v>
      </c>
    </row>
    <row r="766" spans="6:10" x14ac:dyDescent="0.25">
      <c r="F766" t="s">
        <v>821</v>
      </c>
      <c r="G766">
        <v>0</v>
      </c>
      <c r="H766">
        <v>0</v>
      </c>
      <c r="I766">
        <v>0</v>
      </c>
      <c r="J766">
        <v>0</v>
      </c>
    </row>
    <row r="767" spans="6:10" x14ac:dyDescent="0.25">
      <c r="F767" t="s">
        <v>111</v>
      </c>
      <c r="G767">
        <v>0</v>
      </c>
      <c r="H767">
        <v>0</v>
      </c>
      <c r="I767">
        <v>0</v>
      </c>
      <c r="J767">
        <v>0</v>
      </c>
    </row>
    <row r="768" spans="6:10" x14ac:dyDescent="0.25">
      <c r="F768" t="s">
        <v>822</v>
      </c>
      <c r="G768">
        <v>0</v>
      </c>
      <c r="H768">
        <v>0</v>
      </c>
      <c r="I768">
        <v>0</v>
      </c>
      <c r="J768">
        <v>0</v>
      </c>
    </row>
    <row r="769" spans="6:10" x14ac:dyDescent="0.25">
      <c r="F769" t="s">
        <v>130</v>
      </c>
      <c r="G769">
        <v>0</v>
      </c>
      <c r="H769">
        <v>0</v>
      </c>
      <c r="I769">
        <v>0</v>
      </c>
      <c r="J769">
        <v>0</v>
      </c>
    </row>
    <row r="770" spans="6:10" x14ac:dyDescent="0.25">
      <c r="F770" t="s">
        <v>823</v>
      </c>
      <c r="G770">
        <v>0</v>
      </c>
      <c r="H770">
        <v>0</v>
      </c>
      <c r="I770">
        <v>0</v>
      </c>
      <c r="J770">
        <v>0</v>
      </c>
    </row>
    <row r="771" spans="6:10" x14ac:dyDescent="0.25">
      <c r="F771" t="s">
        <v>185</v>
      </c>
      <c r="G771">
        <v>0</v>
      </c>
      <c r="H771">
        <v>0</v>
      </c>
      <c r="I771">
        <v>0</v>
      </c>
      <c r="J771">
        <v>0</v>
      </c>
    </row>
    <row r="772" spans="6:10" x14ac:dyDescent="0.25">
      <c r="F772" t="s">
        <v>824</v>
      </c>
      <c r="G772">
        <v>0</v>
      </c>
      <c r="H772">
        <v>0</v>
      </c>
      <c r="I772">
        <v>0</v>
      </c>
      <c r="J772">
        <v>0</v>
      </c>
    </row>
    <row r="773" spans="6:10" x14ac:dyDescent="0.25">
      <c r="F773" t="s">
        <v>825</v>
      </c>
      <c r="G773">
        <v>0</v>
      </c>
      <c r="H773">
        <v>0</v>
      </c>
      <c r="I773">
        <v>0</v>
      </c>
      <c r="J773">
        <v>0</v>
      </c>
    </row>
    <row r="774" spans="6:10" x14ac:dyDescent="0.25">
      <c r="F774" t="s">
        <v>826</v>
      </c>
      <c r="G774">
        <v>0</v>
      </c>
      <c r="H774">
        <v>0</v>
      </c>
      <c r="I774">
        <v>0</v>
      </c>
      <c r="J774">
        <v>0</v>
      </c>
    </row>
    <row r="775" spans="6:10" x14ac:dyDescent="0.25">
      <c r="F775" t="s">
        <v>827</v>
      </c>
      <c r="G775">
        <v>0</v>
      </c>
      <c r="H775">
        <v>0</v>
      </c>
      <c r="I775">
        <v>0</v>
      </c>
      <c r="J775">
        <v>0</v>
      </c>
    </row>
    <row r="776" spans="6:10" x14ac:dyDescent="0.25">
      <c r="F776" t="s">
        <v>828</v>
      </c>
      <c r="G776">
        <v>0</v>
      </c>
      <c r="H776">
        <v>0</v>
      </c>
      <c r="I776">
        <v>0</v>
      </c>
      <c r="J776">
        <v>0</v>
      </c>
    </row>
    <row r="777" spans="6:10" x14ac:dyDescent="0.25">
      <c r="F777" t="s">
        <v>829</v>
      </c>
      <c r="G777">
        <v>0</v>
      </c>
      <c r="H777">
        <v>0</v>
      </c>
      <c r="I777">
        <v>0</v>
      </c>
      <c r="J777">
        <v>0</v>
      </c>
    </row>
    <row r="778" spans="6:10" x14ac:dyDescent="0.25">
      <c r="F778" t="s">
        <v>830</v>
      </c>
      <c r="G778">
        <v>0</v>
      </c>
      <c r="H778">
        <v>0</v>
      </c>
      <c r="I778">
        <v>0</v>
      </c>
      <c r="J778">
        <v>0</v>
      </c>
    </row>
    <row r="779" spans="6:10" x14ac:dyDescent="0.25">
      <c r="F779" t="s">
        <v>831</v>
      </c>
      <c r="G779">
        <v>0</v>
      </c>
      <c r="H779">
        <v>0</v>
      </c>
      <c r="I779">
        <v>0</v>
      </c>
      <c r="J779">
        <v>0</v>
      </c>
    </row>
    <row r="780" spans="6:10" x14ac:dyDescent="0.25">
      <c r="F780" t="s">
        <v>832</v>
      </c>
      <c r="G780">
        <v>0</v>
      </c>
      <c r="H780">
        <v>0</v>
      </c>
      <c r="I780">
        <v>0</v>
      </c>
      <c r="J780">
        <v>0</v>
      </c>
    </row>
    <row r="781" spans="6:10" x14ac:dyDescent="0.25">
      <c r="F781" t="s">
        <v>833</v>
      </c>
      <c r="G781">
        <v>0</v>
      </c>
      <c r="H781">
        <v>0</v>
      </c>
      <c r="I781">
        <v>0</v>
      </c>
      <c r="J781">
        <v>0</v>
      </c>
    </row>
    <row r="782" spans="6:10" x14ac:dyDescent="0.25">
      <c r="F782" t="s">
        <v>834</v>
      </c>
      <c r="G782">
        <v>0</v>
      </c>
      <c r="H782">
        <v>0</v>
      </c>
      <c r="I782">
        <v>0</v>
      </c>
      <c r="J782">
        <v>0</v>
      </c>
    </row>
    <row r="783" spans="6:10" x14ac:dyDescent="0.25">
      <c r="F783" t="s">
        <v>835</v>
      </c>
      <c r="G783">
        <v>0</v>
      </c>
      <c r="H783">
        <v>0</v>
      </c>
      <c r="I783">
        <v>0</v>
      </c>
      <c r="J783">
        <v>0</v>
      </c>
    </row>
    <row r="784" spans="6:10" x14ac:dyDescent="0.25">
      <c r="F784" t="s">
        <v>836</v>
      </c>
      <c r="G784">
        <v>0</v>
      </c>
      <c r="H784">
        <v>0</v>
      </c>
      <c r="I784">
        <v>0</v>
      </c>
      <c r="J784">
        <v>0</v>
      </c>
    </row>
    <row r="785" spans="6:10" x14ac:dyDescent="0.25">
      <c r="F785" t="s">
        <v>837</v>
      </c>
      <c r="G785">
        <v>0</v>
      </c>
      <c r="H785">
        <v>0</v>
      </c>
      <c r="I785">
        <v>0</v>
      </c>
      <c r="J785">
        <v>0</v>
      </c>
    </row>
    <row r="786" spans="6:10" x14ac:dyDescent="0.25">
      <c r="F786" t="s">
        <v>838</v>
      </c>
      <c r="G786">
        <v>0</v>
      </c>
      <c r="H786">
        <v>0</v>
      </c>
      <c r="I786">
        <v>0</v>
      </c>
      <c r="J786">
        <v>0</v>
      </c>
    </row>
    <row r="787" spans="6:10" x14ac:dyDescent="0.25">
      <c r="F787" t="s">
        <v>839</v>
      </c>
      <c r="G787">
        <v>0</v>
      </c>
      <c r="H787">
        <v>0</v>
      </c>
      <c r="I787">
        <v>0</v>
      </c>
      <c r="J787">
        <v>0</v>
      </c>
    </row>
    <row r="788" spans="6:10" x14ac:dyDescent="0.25">
      <c r="F788" t="s">
        <v>840</v>
      </c>
      <c r="G788">
        <v>0</v>
      </c>
      <c r="H788">
        <v>0</v>
      </c>
      <c r="I788">
        <v>0</v>
      </c>
      <c r="J788">
        <v>0</v>
      </c>
    </row>
    <row r="789" spans="6:10" x14ac:dyDescent="0.25">
      <c r="F789" t="s">
        <v>841</v>
      </c>
      <c r="G789">
        <v>0</v>
      </c>
      <c r="H789">
        <v>0</v>
      </c>
      <c r="I789">
        <v>0</v>
      </c>
      <c r="J789">
        <v>0</v>
      </c>
    </row>
    <row r="790" spans="6:10" x14ac:dyDescent="0.25">
      <c r="F790" t="s">
        <v>842</v>
      </c>
      <c r="G790">
        <v>0</v>
      </c>
      <c r="H790">
        <v>0</v>
      </c>
      <c r="I790">
        <v>0</v>
      </c>
      <c r="J790">
        <v>0</v>
      </c>
    </row>
    <row r="791" spans="6:10" x14ac:dyDescent="0.25">
      <c r="F791" t="s">
        <v>843</v>
      </c>
      <c r="G791">
        <v>0</v>
      </c>
      <c r="H791">
        <v>0</v>
      </c>
      <c r="I791">
        <v>0</v>
      </c>
      <c r="J791">
        <v>0</v>
      </c>
    </row>
    <row r="792" spans="6:10" x14ac:dyDescent="0.25">
      <c r="F792" t="s">
        <v>844</v>
      </c>
      <c r="G792">
        <v>0</v>
      </c>
      <c r="H792">
        <v>0</v>
      </c>
      <c r="I792">
        <v>0</v>
      </c>
      <c r="J792">
        <v>0</v>
      </c>
    </row>
    <row r="793" spans="6:10" x14ac:dyDescent="0.25">
      <c r="F793" t="s">
        <v>845</v>
      </c>
      <c r="G793">
        <v>0</v>
      </c>
      <c r="H793">
        <v>0</v>
      </c>
      <c r="I793">
        <v>0</v>
      </c>
      <c r="J793">
        <v>0</v>
      </c>
    </row>
    <row r="794" spans="6:10" x14ac:dyDescent="0.25">
      <c r="F794" t="s">
        <v>846</v>
      </c>
      <c r="G794">
        <v>0</v>
      </c>
      <c r="H794">
        <v>0</v>
      </c>
      <c r="I794">
        <v>0</v>
      </c>
      <c r="J794">
        <v>0</v>
      </c>
    </row>
    <row r="795" spans="6:10" x14ac:dyDescent="0.25">
      <c r="F795">
        <v>9912</v>
      </c>
      <c r="G795">
        <v>0</v>
      </c>
      <c r="H795">
        <v>0</v>
      </c>
      <c r="I795">
        <v>8</v>
      </c>
      <c r="J795">
        <v>3</v>
      </c>
    </row>
    <row r="796" spans="6:10" x14ac:dyDescent="0.25">
      <c r="F796">
        <v>9902</v>
      </c>
      <c r="G796">
        <v>0</v>
      </c>
      <c r="H796">
        <v>2</v>
      </c>
      <c r="I796">
        <v>0</v>
      </c>
      <c r="J796">
        <v>0</v>
      </c>
    </row>
    <row r="797" spans="6:10" x14ac:dyDescent="0.25">
      <c r="F797">
        <v>9909</v>
      </c>
      <c r="G797">
        <v>0</v>
      </c>
      <c r="H797">
        <v>0</v>
      </c>
      <c r="I797">
        <v>0</v>
      </c>
      <c r="J797">
        <v>0</v>
      </c>
    </row>
    <row r="798" spans="6:10" x14ac:dyDescent="0.25">
      <c r="F798">
        <v>8713</v>
      </c>
      <c r="G798">
        <v>0</v>
      </c>
      <c r="H798">
        <v>0</v>
      </c>
      <c r="I798">
        <v>0</v>
      </c>
      <c r="J798">
        <v>0</v>
      </c>
    </row>
    <row r="799" spans="6:10" x14ac:dyDescent="0.25">
      <c r="F799" t="s">
        <v>847</v>
      </c>
      <c r="G799">
        <v>1</v>
      </c>
      <c r="H799">
        <v>1</v>
      </c>
      <c r="I799">
        <v>0</v>
      </c>
      <c r="J799">
        <v>0</v>
      </c>
    </row>
    <row r="800" spans="6:10" x14ac:dyDescent="0.25">
      <c r="F800">
        <v>4483</v>
      </c>
      <c r="G800">
        <v>0</v>
      </c>
      <c r="H800">
        <v>0</v>
      </c>
      <c r="I800">
        <v>0</v>
      </c>
      <c r="J800">
        <v>0</v>
      </c>
    </row>
    <row r="801" spans="6:10" x14ac:dyDescent="0.25">
      <c r="F801">
        <v>3903</v>
      </c>
      <c r="G801">
        <v>0</v>
      </c>
      <c r="H801">
        <v>0</v>
      </c>
      <c r="I801">
        <v>0</v>
      </c>
      <c r="J801">
        <v>0</v>
      </c>
    </row>
    <row r="802" spans="6:10" x14ac:dyDescent="0.25">
      <c r="F802">
        <v>3832</v>
      </c>
      <c r="G802">
        <v>0</v>
      </c>
      <c r="H802">
        <v>0</v>
      </c>
      <c r="I802">
        <v>0</v>
      </c>
      <c r="J802">
        <v>0</v>
      </c>
    </row>
    <row r="803" spans="6:10" x14ac:dyDescent="0.25">
      <c r="F803">
        <v>3602</v>
      </c>
      <c r="G803">
        <v>0</v>
      </c>
      <c r="H803">
        <v>0</v>
      </c>
      <c r="I803">
        <v>0</v>
      </c>
      <c r="J803">
        <v>0</v>
      </c>
    </row>
    <row r="804" spans="6:10" x14ac:dyDescent="0.25">
      <c r="F804">
        <v>3713</v>
      </c>
      <c r="G804">
        <v>0</v>
      </c>
      <c r="H804">
        <v>0</v>
      </c>
      <c r="I804">
        <v>0</v>
      </c>
      <c r="J804">
        <v>0</v>
      </c>
    </row>
    <row r="805" spans="6:10" x14ac:dyDescent="0.25">
      <c r="F805">
        <v>8201</v>
      </c>
      <c r="G805">
        <v>0</v>
      </c>
      <c r="H805">
        <v>0</v>
      </c>
      <c r="I805">
        <v>0</v>
      </c>
      <c r="J805">
        <v>0</v>
      </c>
    </row>
    <row r="806" spans="6:10" x14ac:dyDescent="0.25">
      <c r="F806">
        <v>8111</v>
      </c>
      <c r="G806">
        <v>0</v>
      </c>
      <c r="H806">
        <v>0</v>
      </c>
      <c r="I806">
        <v>0</v>
      </c>
      <c r="J806">
        <v>0</v>
      </c>
    </row>
    <row r="807" spans="6:10" x14ac:dyDescent="0.25">
      <c r="F807">
        <v>4464</v>
      </c>
      <c r="G807">
        <v>0</v>
      </c>
      <c r="H807">
        <v>0</v>
      </c>
      <c r="I807">
        <v>0</v>
      </c>
      <c r="J807">
        <v>0</v>
      </c>
    </row>
    <row r="808" spans="6:10" x14ac:dyDescent="0.25">
      <c r="F808">
        <v>7491</v>
      </c>
      <c r="G808">
        <v>0</v>
      </c>
      <c r="H808">
        <v>0</v>
      </c>
      <c r="I808">
        <v>0</v>
      </c>
      <c r="J808">
        <v>0</v>
      </c>
    </row>
    <row r="809" spans="6:10" x14ac:dyDescent="0.25">
      <c r="F809">
        <v>4463</v>
      </c>
      <c r="G809">
        <v>0</v>
      </c>
      <c r="H809">
        <v>0</v>
      </c>
      <c r="I809">
        <v>0</v>
      </c>
      <c r="J809">
        <v>0</v>
      </c>
    </row>
    <row r="810" spans="6:10" x14ac:dyDescent="0.25">
      <c r="F810">
        <v>4496</v>
      </c>
      <c r="G810">
        <v>0</v>
      </c>
      <c r="H810">
        <v>0</v>
      </c>
      <c r="I810">
        <v>0</v>
      </c>
      <c r="J810">
        <v>0</v>
      </c>
    </row>
    <row r="811" spans="6:10" x14ac:dyDescent="0.25">
      <c r="F811" t="s">
        <v>848</v>
      </c>
      <c r="G811">
        <v>0</v>
      </c>
      <c r="H811">
        <v>0</v>
      </c>
      <c r="I811">
        <v>0</v>
      </c>
      <c r="J811">
        <v>0</v>
      </c>
    </row>
    <row r="812" spans="6:10" x14ac:dyDescent="0.25">
      <c r="F812" t="s">
        <v>849</v>
      </c>
      <c r="G812">
        <v>0</v>
      </c>
      <c r="H812">
        <v>0</v>
      </c>
      <c r="I812">
        <v>0</v>
      </c>
      <c r="J812">
        <v>0</v>
      </c>
    </row>
    <row r="813" spans="6:10" x14ac:dyDescent="0.25">
      <c r="F813" t="s">
        <v>850</v>
      </c>
      <c r="G813">
        <v>0</v>
      </c>
      <c r="H813">
        <v>0</v>
      </c>
      <c r="I813">
        <v>0</v>
      </c>
      <c r="J813">
        <v>0</v>
      </c>
    </row>
    <row r="814" spans="6:10" x14ac:dyDescent="0.25">
      <c r="F814" t="s">
        <v>851</v>
      </c>
      <c r="G814">
        <v>0</v>
      </c>
      <c r="H814">
        <v>0</v>
      </c>
      <c r="I814">
        <v>0</v>
      </c>
      <c r="J814">
        <v>0</v>
      </c>
    </row>
    <row r="815" spans="6:10" x14ac:dyDescent="0.25">
      <c r="F815" t="s">
        <v>852</v>
      </c>
      <c r="G815">
        <v>164</v>
      </c>
      <c r="H815">
        <v>45</v>
      </c>
      <c r="I815">
        <v>19</v>
      </c>
      <c r="J815">
        <v>55</v>
      </c>
    </row>
    <row r="816" spans="6:10" x14ac:dyDescent="0.25">
      <c r="F816">
        <v>804751</v>
      </c>
      <c r="G816">
        <v>6</v>
      </c>
      <c r="H816">
        <v>13</v>
      </c>
      <c r="I816">
        <v>12</v>
      </c>
      <c r="J816">
        <v>6</v>
      </c>
    </row>
    <row r="817" spans="6:10" x14ac:dyDescent="0.25">
      <c r="F817" t="s">
        <v>853</v>
      </c>
      <c r="G817">
        <v>0</v>
      </c>
      <c r="H817">
        <v>0</v>
      </c>
      <c r="I817">
        <v>0</v>
      </c>
      <c r="J817">
        <v>0</v>
      </c>
    </row>
    <row r="818" spans="6:10" x14ac:dyDescent="0.25">
      <c r="F818" t="s">
        <v>854</v>
      </c>
      <c r="G818">
        <v>0</v>
      </c>
      <c r="H818">
        <v>0</v>
      </c>
      <c r="I818">
        <v>0</v>
      </c>
      <c r="J818">
        <v>0</v>
      </c>
    </row>
    <row r="819" spans="6:10" x14ac:dyDescent="0.25">
      <c r="F819" t="s">
        <v>855</v>
      </c>
      <c r="G819">
        <v>0</v>
      </c>
      <c r="H819">
        <v>0</v>
      </c>
      <c r="I819">
        <v>0</v>
      </c>
      <c r="J819">
        <v>0</v>
      </c>
    </row>
    <row r="820" spans="6:10" x14ac:dyDescent="0.25">
      <c r="F820" t="s">
        <v>856</v>
      </c>
      <c r="G820">
        <v>0</v>
      </c>
      <c r="H820">
        <v>0</v>
      </c>
      <c r="I820">
        <v>0</v>
      </c>
      <c r="J820">
        <v>0</v>
      </c>
    </row>
    <row r="821" spans="6:10" x14ac:dyDescent="0.25">
      <c r="F821" t="s">
        <v>935</v>
      </c>
      <c r="G821">
        <v>0</v>
      </c>
      <c r="H821">
        <v>0</v>
      </c>
      <c r="I821">
        <v>0</v>
      </c>
      <c r="J821">
        <v>0</v>
      </c>
    </row>
    <row r="822" spans="6:10" x14ac:dyDescent="0.25">
      <c r="F822" t="s">
        <v>857</v>
      </c>
      <c r="G822">
        <v>0</v>
      </c>
      <c r="H822">
        <v>0</v>
      </c>
      <c r="I822">
        <v>0</v>
      </c>
      <c r="J822">
        <v>0</v>
      </c>
    </row>
    <row r="823" spans="6:10" x14ac:dyDescent="0.25">
      <c r="F823" t="s">
        <v>858</v>
      </c>
      <c r="G823">
        <v>0</v>
      </c>
      <c r="H823">
        <v>0</v>
      </c>
      <c r="I823">
        <v>0</v>
      </c>
      <c r="J823">
        <v>0</v>
      </c>
    </row>
    <row r="824" spans="6:10" x14ac:dyDescent="0.25">
      <c r="F824" t="s">
        <v>859</v>
      </c>
      <c r="G824">
        <v>0</v>
      </c>
      <c r="H824">
        <v>0</v>
      </c>
      <c r="I824">
        <v>0</v>
      </c>
      <c r="J824">
        <v>0</v>
      </c>
    </row>
    <row r="825" spans="6:10" x14ac:dyDescent="0.25">
      <c r="F825" t="s">
        <v>860</v>
      </c>
      <c r="G825">
        <v>3029</v>
      </c>
      <c r="H825">
        <v>2048</v>
      </c>
      <c r="I825">
        <v>787</v>
      </c>
      <c r="J825">
        <v>1129</v>
      </c>
    </row>
    <row r="826" spans="6:10" x14ac:dyDescent="0.25">
      <c r="F826" t="s">
        <v>861</v>
      </c>
      <c r="G826">
        <v>0</v>
      </c>
      <c r="H826">
        <v>0</v>
      </c>
      <c r="I826">
        <v>0</v>
      </c>
      <c r="J826">
        <v>0</v>
      </c>
    </row>
    <row r="827" spans="6:10" x14ac:dyDescent="0.25">
      <c r="F827" t="s">
        <v>936</v>
      </c>
      <c r="G827">
        <v>0</v>
      </c>
      <c r="H827">
        <v>0</v>
      </c>
      <c r="I827">
        <v>0</v>
      </c>
      <c r="J827">
        <v>0</v>
      </c>
    </row>
    <row r="828" spans="6:10" x14ac:dyDescent="0.25">
      <c r="F828" t="s">
        <v>937</v>
      </c>
      <c r="G828">
        <v>0</v>
      </c>
      <c r="H828">
        <v>0</v>
      </c>
      <c r="I828">
        <v>0</v>
      </c>
      <c r="J828">
        <v>0</v>
      </c>
    </row>
    <row r="829" spans="6:10" x14ac:dyDescent="0.25">
      <c r="F829" t="s">
        <v>862</v>
      </c>
      <c r="G829">
        <v>0</v>
      </c>
      <c r="H829">
        <v>0</v>
      </c>
      <c r="I829">
        <v>0</v>
      </c>
      <c r="J829">
        <v>0</v>
      </c>
    </row>
    <row r="830" spans="6:10" x14ac:dyDescent="0.25">
      <c r="F830" t="s">
        <v>863</v>
      </c>
      <c r="G830">
        <v>0</v>
      </c>
      <c r="H830">
        <v>0</v>
      </c>
      <c r="I830">
        <v>0</v>
      </c>
      <c r="J830">
        <v>0</v>
      </c>
    </row>
    <row r="831" spans="6:10" x14ac:dyDescent="0.25">
      <c r="F831" t="s">
        <v>864</v>
      </c>
      <c r="G831">
        <v>0</v>
      </c>
      <c r="H831">
        <v>0</v>
      </c>
      <c r="I831">
        <v>0</v>
      </c>
      <c r="J831">
        <v>0</v>
      </c>
    </row>
    <row r="832" spans="6:10" x14ac:dyDescent="0.25">
      <c r="F832" t="s">
        <v>865</v>
      </c>
      <c r="G832">
        <v>0</v>
      </c>
      <c r="H832">
        <v>0</v>
      </c>
      <c r="I832">
        <v>0</v>
      </c>
      <c r="J832">
        <v>0</v>
      </c>
    </row>
    <row r="833" spans="6:10" x14ac:dyDescent="0.25">
      <c r="F833" t="s">
        <v>866</v>
      </c>
      <c r="G833">
        <v>0</v>
      </c>
      <c r="H833">
        <v>0</v>
      </c>
      <c r="I833">
        <v>0</v>
      </c>
      <c r="J833">
        <v>0</v>
      </c>
    </row>
    <row r="834" spans="6:10" x14ac:dyDescent="0.25">
      <c r="F834">
        <v>85136370</v>
      </c>
      <c r="G834">
        <v>0</v>
      </c>
      <c r="H834">
        <v>0</v>
      </c>
      <c r="I834">
        <v>0</v>
      </c>
      <c r="J834">
        <v>0</v>
      </c>
    </row>
    <row r="835" spans="6:10" x14ac:dyDescent="0.25">
      <c r="F835" t="s">
        <v>867</v>
      </c>
      <c r="G835">
        <v>0</v>
      </c>
      <c r="H835">
        <v>0</v>
      </c>
      <c r="I835">
        <v>0</v>
      </c>
      <c r="J835">
        <v>0</v>
      </c>
    </row>
    <row r="836" spans="6:10" x14ac:dyDescent="0.25">
      <c r="F836" t="s">
        <v>868</v>
      </c>
      <c r="G836">
        <v>0</v>
      </c>
      <c r="H836">
        <v>0</v>
      </c>
      <c r="I836">
        <v>0</v>
      </c>
      <c r="J836">
        <v>0</v>
      </c>
    </row>
    <row r="837" spans="6:10" x14ac:dyDescent="0.25">
      <c r="F837" t="s">
        <v>914</v>
      </c>
      <c r="G837">
        <v>0</v>
      </c>
      <c r="H837">
        <v>0</v>
      </c>
      <c r="I837">
        <v>0</v>
      </c>
      <c r="J837">
        <v>0</v>
      </c>
    </row>
    <row r="838" spans="6:10" x14ac:dyDescent="0.25">
      <c r="F838" t="s">
        <v>938</v>
      </c>
      <c r="G838">
        <v>0</v>
      </c>
      <c r="H838">
        <v>0</v>
      </c>
      <c r="I838">
        <v>0</v>
      </c>
      <c r="J838">
        <v>0</v>
      </c>
    </row>
    <row r="839" spans="6:10" x14ac:dyDescent="0.25">
      <c r="F839" t="s">
        <v>869</v>
      </c>
      <c r="G839">
        <v>0</v>
      </c>
      <c r="H839">
        <v>0</v>
      </c>
      <c r="I839">
        <v>0</v>
      </c>
      <c r="J839">
        <v>0</v>
      </c>
    </row>
    <row r="840" spans="6:10" x14ac:dyDescent="0.25">
      <c r="F840" t="s">
        <v>870</v>
      </c>
      <c r="G840">
        <v>0</v>
      </c>
      <c r="H840">
        <v>0</v>
      </c>
      <c r="I840">
        <v>0</v>
      </c>
      <c r="J840">
        <v>0</v>
      </c>
    </row>
    <row r="841" spans="6:10" x14ac:dyDescent="0.25">
      <c r="F841" t="s">
        <v>915</v>
      </c>
      <c r="G841">
        <v>0</v>
      </c>
      <c r="H841">
        <v>0</v>
      </c>
      <c r="I841">
        <v>0</v>
      </c>
      <c r="J841">
        <v>75</v>
      </c>
    </row>
    <row r="842" spans="6:10" x14ac:dyDescent="0.25">
      <c r="F842" t="s">
        <v>916</v>
      </c>
      <c r="G842">
        <v>0</v>
      </c>
      <c r="H842">
        <v>0</v>
      </c>
      <c r="I842">
        <v>0</v>
      </c>
      <c r="J842">
        <v>1</v>
      </c>
    </row>
    <row r="843" spans="6:10" x14ac:dyDescent="0.25">
      <c r="F843" t="s">
        <v>871</v>
      </c>
      <c r="G843">
        <v>0</v>
      </c>
      <c r="H843">
        <v>0</v>
      </c>
      <c r="I843">
        <v>0</v>
      </c>
      <c r="J843">
        <v>0</v>
      </c>
    </row>
    <row r="844" spans="6:10" x14ac:dyDescent="0.25">
      <c r="F844" t="s">
        <v>917</v>
      </c>
      <c r="G844">
        <v>0</v>
      </c>
      <c r="H844">
        <v>0</v>
      </c>
      <c r="I844">
        <v>0</v>
      </c>
      <c r="J844">
        <v>0</v>
      </c>
    </row>
    <row r="845" spans="6:10" x14ac:dyDescent="0.25">
      <c r="F845" t="s">
        <v>918</v>
      </c>
      <c r="G845">
        <v>0</v>
      </c>
      <c r="H845">
        <v>0</v>
      </c>
      <c r="I845">
        <v>0</v>
      </c>
      <c r="J845">
        <v>2</v>
      </c>
    </row>
    <row r="846" spans="6:10" x14ac:dyDescent="0.25">
      <c r="F846" t="s">
        <v>872</v>
      </c>
      <c r="G846">
        <v>0</v>
      </c>
      <c r="H846">
        <v>0</v>
      </c>
      <c r="I846">
        <v>0</v>
      </c>
      <c r="J846">
        <v>0</v>
      </c>
    </row>
    <row r="847" spans="6:10" x14ac:dyDescent="0.25">
      <c r="F847" t="s">
        <v>873</v>
      </c>
      <c r="G847">
        <v>0</v>
      </c>
      <c r="H847">
        <v>0</v>
      </c>
      <c r="I847">
        <v>0</v>
      </c>
      <c r="J847">
        <v>0</v>
      </c>
    </row>
    <row r="848" spans="6:10" x14ac:dyDescent="0.25">
      <c r="F848" t="s">
        <v>874</v>
      </c>
      <c r="G848">
        <v>0</v>
      </c>
      <c r="H848">
        <v>0</v>
      </c>
      <c r="I848">
        <v>0</v>
      </c>
      <c r="J848">
        <v>0</v>
      </c>
    </row>
    <row r="849" spans="6:10" x14ac:dyDescent="0.25">
      <c r="F849" t="s">
        <v>875</v>
      </c>
      <c r="G849">
        <v>0</v>
      </c>
      <c r="H849">
        <v>0</v>
      </c>
      <c r="I849">
        <v>0</v>
      </c>
      <c r="J849">
        <v>0</v>
      </c>
    </row>
    <row r="850" spans="6:10" x14ac:dyDescent="0.25">
      <c r="F850">
        <v>5301000287</v>
      </c>
      <c r="G850">
        <v>0</v>
      </c>
      <c r="H850">
        <v>0</v>
      </c>
      <c r="I850">
        <v>0</v>
      </c>
      <c r="J850">
        <v>0</v>
      </c>
    </row>
    <row r="851" spans="6:10" x14ac:dyDescent="0.25">
      <c r="F851" t="s">
        <v>919</v>
      </c>
      <c r="G851">
        <v>0</v>
      </c>
      <c r="H851">
        <v>0</v>
      </c>
      <c r="I851">
        <v>0</v>
      </c>
      <c r="J851">
        <v>8</v>
      </c>
    </row>
    <row r="852" spans="6:10" x14ac:dyDescent="0.25">
      <c r="F852" t="s">
        <v>920</v>
      </c>
      <c r="G852">
        <v>0</v>
      </c>
      <c r="H852">
        <v>0</v>
      </c>
      <c r="I852">
        <v>0</v>
      </c>
      <c r="J852">
        <v>4</v>
      </c>
    </row>
    <row r="853" spans="6:10" x14ac:dyDescent="0.25">
      <c r="F853" t="s">
        <v>921</v>
      </c>
      <c r="G853">
        <v>0</v>
      </c>
      <c r="H853">
        <v>0</v>
      </c>
      <c r="I853">
        <v>0</v>
      </c>
      <c r="J853">
        <v>0</v>
      </c>
    </row>
    <row r="854" spans="6:10" x14ac:dyDescent="0.25">
      <c r="F854" t="s">
        <v>922</v>
      </c>
      <c r="G854">
        <v>0</v>
      </c>
      <c r="H854">
        <v>0</v>
      </c>
      <c r="I854">
        <v>0</v>
      </c>
      <c r="J854">
        <v>2</v>
      </c>
    </row>
    <row r="855" spans="6:10" x14ac:dyDescent="0.25">
      <c r="F855" t="s">
        <v>923</v>
      </c>
      <c r="G855">
        <v>0</v>
      </c>
      <c r="H855">
        <v>0</v>
      </c>
      <c r="I855">
        <v>0</v>
      </c>
      <c r="J855">
        <v>0</v>
      </c>
    </row>
    <row r="856" spans="6:10" x14ac:dyDescent="0.25">
      <c r="F856" t="s">
        <v>924</v>
      </c>
      <c r="G856">
        <v>0</v>
      </c>
      <c r="H856">
        <v>0</v>
      </c>
      <c r="I856">
        <v>0</v>
      </c>
      <c r="J856">
        <v>0</v>
      </c>
    </row>
    <row r="857" spans="6:10" x14ac:dyDescent="0.25">
      <c r="F857" t="s">
        <v>925</v>
      </c>
      <c r="G857">
        <v>0</v>
      </c>
      <c r="H857">
        <v>0</v>
      </c>
      <c r="I857">
        <v>0</v>
      </c>
      <c r="J857">
        <v>0</v>
      </c>
    </row>
    <row r="858" spans="6:10" x14ac:dyDescent="0.25">
      <c r="F858" t="s">
        <v>939</v>
      </c>
      <c r="G858">
        <v>0</v>
      </c>
      <c r="H858">
        <v>0</v>
      </c>
      <c r="I858">
        <v>0</v>
      </c>
      <c r="J858">
        <v>0</v>
      </c>
    </row>
    <row r="859" spans="6:10" x14ac:dyDescent="0.25">
      <c r="F859" t="s">
        <v>940</v>
      </c>
      <c r="G859">
        <v>0</v>
      </c>
      <c r="H859">
        <v>0</v>
      </c>
      <c r="I859">
        <v>0</v>
      </c>
      <c r="J859">
        <v>0</v>
      </c>
    </row>
    <row r="860" spans="6:10" x14ac:dyDescent="0.25">
      <c r="F860" t="s">
        <v>941</v>
      </c>
      <c r="G860">
        <v>0</v>
      </c>
      <c r="H860">
        <v>0</v>
      </c>
      <c r="I860">
        <v>0</v>
      </c>
      <c r="J860">
        <v>0</v>
      </c>
    </row>
    <row r="861" spans="6:10" x14ac:dyDescent="0.25">
      <c r="F861" t="s">
        <v>942</v>
      </c>
      <c r="G861">
        <v>0</v>
      </c>
      <c r="H861">
        <v>0</v>
      </c>
      <c r="I861">
        <v>0</v>
      </c>
      <c r="J861">
        <v>0</v>
      </c>
    </row>
    <row r="862" spans="6:10" x14ac:dyDescent="0.25">
      <c r="F862" t="s">
        <v>943</v>
      </c>
      <c r="G862">
        <v>0</v>
      </c>
      <c r="H862">
        <v>0</v>
      </c>
      <c r="I862">
        <v>0</v>
      </c>
      <c r="J862">
        <v>0</v>
      </c>
    </row>
    <row r="863" spans="6:10" x14ac:dyDescent="0.25">
      <c r="F863" t="s">
        <v>944</v>
      </c>
      <c r="G863">
        <v>0</v>
      </c>
      <c r="H863">
        <v>0</v>
      </c>
      <c r="I863">
        <v>0</v>
      </c>
      <c r="J863">
        <v>0</v>
      </c>
    </row>
    <row r="864" spans="6:10" x14ac:dyDescent="0.25">
      <c r="F864">
        <v>869291</v>
      </c>
      <c r="G864">
        <v>0</v>
      </c>
      <c r="H864">
        <v>0</v>
      </c>
      <c r="I864">
        <v>0</v>
      </c>
      <c r="J864">
        <v>0</v>
      </c>
    </row>
    <row r="865" spans="6:10" x14ac:dyDescent="0.25">
      <c r="F865">
        <v>869553</v>
      </c>
      <c r="G865">
        <v>0</v>
      </c>
      <c r="H865">
        <v>1</v>
      </c>
      <c r="I865">
        <v>0</v>
      </c>
      <c r="J865">
        <v>0</v>
      </c>
    </row>
    <row r="866" spans="6:10" x14ac:dyDescent="0.25">
      <c r="F866" t="s">
        <v>876</v>
      </c>
      <c r="G866">
        <v>0</v>
      </c>
      <c r="H866">
        <v>0</v>
      </c>
      <c r="I866">
        <v>0</v>
      </c>
      <c r="J866">
        <v>0</v>
      </c>
    </row>
    <row r="867" spans="6:10" x14ac:dyDescent="0.25">
      <c r="F867" t="s">
        <v>945</v>
      </c>
      <c r="G867">
        <v>0</v>
      </c>
      <c r="H867">
        <v>0</v>
      </c>
      <c r="I867">
        <v>0</v>
      </c>
      <c r="J867">
        <v>0</v>
      </c>
    </row>
    <row r="868" spans="6:10" x14ac:dyDescent="0.25">
      <c r="F868" t="s">
        <v>946</v>
      </c>
      <c r="G868">
        <v>0</v>
      </c>
      <c r="H868">
        <v>0</v>
      </c>
      <c r="I868">
        <v>0</v>
      </c>
      <c r="J868">
        <v>0</v>
      </c>
    </row>
    <row r="869" spans="6:10" x14ac:dyDescent="0.25">
      <c r="F869">
        <v>773775</v>
      </c>
      <c r="G869">
        <v>0</v>
      </c>
      <c r="H869">
        <v>0</v>
      </c>
      <c r="I869">
        <v>0</v>
      </c>
      <c r="J869">
        <v>8</v>
      </c>
    </row>
    <row r="870" spans="6:10" x14ac:dyDescent="0.25">
      <c r="F870" t="s">
        <v>926</v>
      </c>
      <c r="G870">
        <v>0</v>
      </c>
      <c r="H870">
        <v>0</v>
      </c>
      <c r="I870">
        <v>0</v>
      </c>
      <c r="J870">
        <v>0</v>
      </c>
    </row>
    <row r="871" spans="6:10" x14ac:dyDescent="0.25">
      <c r="F871">
        <v>881118</v>
      </c>
      <c r="G871">
        <v>34</v>
      </c>
      <c r="H871">
        <v>35</v>
      </c>
      <c r="I871">
        <v>44</v>
      </c>
      <c r="J871">
        <v>40</v>
      </c>
    </row>
    <row r="872" spans="6:10" x14ac:dyDescent="0.25">
      <c r="F872" t="s">
        <v>947</v>
      </c>
      <c r="G872">
        <v>0</v>
      </c>
      <c r="H872">
        <v>0</v>
      </c>
      <c r="I872">
        <v>0</v>
      </c>
      <c r="J872">
        <v>0</v>
      </c>
    </row>
    <row r="873" spans="6:10" x14ac:dyDescent="0.25">
      <c r="F873" t="s">
        <v>877</v>
      </c>
      <c r="G873">
        <v>0</v>
      </c>
      <c r="H873">
        <v>0</v>
      </c>
      <c r="I873">
        <v>0</v>
      </c>
      <c r="J873">
        <v>0</v>
      </c>
    </row>
    <row r="874" spans="6:10" x14ac:dyDescent="0.25">
      <c r="F874" t="s">
        <v>927</v>
      </c>
      <c r="G874">
        <v>0</v>
      </c>
      <c r="H874">
        <v>0</v>
      </c>
      <c r="I874">
        <v>0</v>
      </c>
      <c r="J874">
        <v>0</v>
      </c>
    </row>
    <row r="875" spans="6:10" x14ac:dyDescent="0.25">
      <c r="F875" t="s">
        <v>928</v>
      </c>
      <c r="G875">
        <v>0</v>
      </c>
      <c r="H875">
        <v>0</v>
      </c>
      <c r="I875">
        <v>0</v>
      </c>
      <c r="J875">
        <v>0</v>
      </c>
    </row>
    <row r="876" spans="6:10" x14ac:dyDescent="0.25">
      <c r="F876" t="s">
        <v>929</v>
      </c>
      <c r="G876">
        <v>0</v>
      </c>
      <c r="H876">
        <v>0</v>
      </c>
      <c r="I876">
        <v>0</v>
      </c>
      <c r="J876">
        <v>0</v>
      </c>
    </row>
    <row r="877" spans="6:10" x14ac:dyDescent="0.25">
      <c r="F877" t="s">
        <v>948</v>
      </c>
      <c r="G877">
        <v>0</v>
      </c>
      <c r="H877">
        <v>0</v>
      </c>
      <c r="I877">
        <v>0</v>
      </c>
      <c r="J877">
        <v>0</v>
      </c>
    </row>
    <row r="878" spans="6:10" x14ac:dyDescent="0.25">
      <c r="F878" t="s">
        <v>930</v>
      </c>
      <c r="G878">
        <v>0</v>
      </c>
      <c r="H878">
        <v>0</v>
      </c>
      <c r="I878">
        <v>0</v>
      </c>
      <c r="J878">
        <v>0</v>
      </c>
    </row>
    <row r="879" spans="6:10" x14ac:dyDescent="0.25">
      <c r="F879" t="s">
        <v>931</v>
      </c>
      <c r="G879">
        <v>0</v>
      </c>
      <c r="H879">
        <v>0</v>
      </c>
      <c r="I879">
        <v>0</v>
      </c>
      <c r="J879">
        <v>0</v>
      </c>
    </row>
    <row r="880" spans="6:10" x14ac:dyDescent="0.25">
      <c r="F880" t="s">
        <v>949</v>
      </c>
      <c r="G880">
        <v>0</v>
      </c>
      <c r="H880">
        <v>0</v>
      </c>
      <c r="I880">
        <v>0</v>
      </c>
      <c r="J880">
        <v>0</v>
      </c>
    </row>
    <row r="881" spans="6:10" x14ac:dyDescent="0.25">
      <c r="F881" t="s">
        <v>950</v>
      </c>
      <c r="G881">
        <v>0</v>
      </c>
      <c r="H881">
        <v>0</v>
      </c>
      <c r="I881">
        <v>0</v>
      </c>
      <c r="J881">
        <v>0</v>
      </c>
    </row>
    <row r="882" spans="6:10" x14ac:dyDescent="0.25">
      <c r="F882" t="s">
        <v>932</v>
      </c>
      <c r="G882">
        <v>0</v>
      </c>
      <c r="H882">
        <v>0</v>
      </c>
      <c r="I882">
        <v>0</v>
      </c>
      <c r="J882">
        <v>0</v>
      </c>
    </row>
    <row r="883" spans="6:10" x14ac:dyDescent="0.25">
      <c r="F883">
        <v>877932</v>
      </c>
      <c r="G883">
        <v>0</v>
      </c>
      <c r="H883">
        <v>0</v>
      </c>
      <c r="I883">
        <v>0</v>
      </c>
      <c r="J883">
        <v>0</v>
      </c>
    </row>
    <row r="884" spans="6:10" x14ac:dyDescent="0.25">
      <c r="F884" t="s">
        <v>878</v>
      </c>
      <c r="G884">
        <v>0</v>
      </c>
      <c r="H884">
        <v>0</v>
      </c>
      <c r="I884">
        <v>0</v>
      </c>
      <c r="J884">
        <v>0</v>
      </c>
    </row>
    <row r="885" spans="6:10" x14ac:dyDescent="0.25">
      <c r="F885" t="s">
        <v>951</v>
      </c>
      <c r="G885">
        <v>0</v>
      </c>
      <c r="H885">
        <v>0</v>
      </c>
      <c r="I885">
        <v>0</v>
      </c>
      <c r="J885">
        <v>0</v>
      </c>
    </row>
    <row r="886" spans="6:10" x14ac:dyDescent="0.25">
      <c r="F886" t="s">
        <v>952</v>
      </c>
      <c r="G886">
        <v>0</v>
      </c>
      <c r="H886">
        <v>0</v>
      </c>
      <c r="I886">
        <v>0</v>
      </c>
      <c r="J886">
        <v>0.7</v>
      </c>
    </row>
    <row r="887" spans="6:10" x14ac:dyDescent="0.25">
      <c r="F887" t="s">
        <v>953</v>
      </c>
      <c r="G887">
        <v>0</v>
      </c>
      <c r="H887">
        <v>0</v>
      </c>
      <c r="I887">
        <v>2</v>
      </c>
      <c r="J887">
        <v>0</v>
      </c>
    </row>
    <row r="888" spans="6:10" x14ac:dyDescent="0.25">
      <c r="F888" t="s">
        <v>879</v>
      </c>
      <c r="G888">
        <v>0</v>
      </c>
      <c r="H888">
        <v>0</v>
      </c>
      <c r="I888">
        <v>0</v>
      </c>
      <c r="J888">
        <v>0</v>
      </c>
    </row>
    <row r="889" spans="6:10" x14ac:dyDescent="0.25">
      <c r="F889" t="s">
        <v>897</v>
      </c>
      <c r="G889">
        <v>0</v>
      </c>
      <c r="H889">
        <v>0</v>
      </c>
      <c r="I889">
        <v>0</v>
      </c>
      <c r="J889">
        <v>0</v>
      </c>
    </row>
    <row r="890" spans="6:10" x14ac:dyDescent="0.25">
      <c r="F890" t="s">
        <v>898</v>
      </c>
      <c r="G890">
        <v>0</v>
      </c>
      <c r="H890">
        <v>0</v>
      </c>
      <c r="I890">
        <v>0</v>
      </c>
      <c r="J890">
        <v>0</v>
      </c>
    </row>
    <row r="891" spans="6:10" x14ac:dyDescent="0.25">
      <c r="F891" t="s">
        <v>899</v>
      </c>
      <c r="G891">
        <v>0</v>
      </c>
      <c r="H891">
        <v>0</v>
      </c>
      <c r="I891">
        <v>0</v>
      </c>
      <c r="J891">
        <v>0</v>
      </c>
    </row>
    <row r="892" spans="6:10" x14ac:dyDescent="0.25">
      <c r="F892" t="s">
        <v>900</v>
      </c>
      <c r="G892">
        <v>0</v>
      </c>
      <c r="H892">
        <v>0</v>
      </c>
      <c r="I892">
        <v>0</v>
      </c>
      <c r="J892">
        <v>0</v>
      </c>
    </row>
    <row r="893" spans="6:10" x14ac:dyDescent="0.25">
      <c r="F893" t="s">
        <v>901</v>
      </c>
      <c r="G893">
        <v>0</v>
      </c>
      <c r="H893">
        <v>0</v>
      </c>
      <c r="I893">
        <v>0</v>
      </c>
      <c r="J893">
        <v>0</v>
      </c>
    </row>
    <row r="894" spans="6:10" x14ac:dyDescent="0.25">
      <c r="F894" t="s">
        <v>902</v>
      </c>
      <c r="G894">
        <v>0</v>
      </c>
      <c r="H894">
        <v>0</v>
      </c>
      <c r="I894">
        <v>0</v>
      </c>
      <c r="J894">
        <v>0</v>
      </c>
    </row>
    <row r="895" spans="6:10" x14ac:dyDescent="0.25">
      <c r="F895">
        <v>881119</v>
      </c>
      <c r="G895">
        <v>0</v>
      </c>
      <c r="H895">
        <v>0</v>
      </c>
      <c r="I895">
        <v>0</v>
      </c>
      <c r="J895">
        <v>0</v>
      </c>
    </row>
    <row r="896" spans="6:10" x14ac:dyDescent="0.25">
      <c r="F896" t="s">
        <v>903</v>
      </c>
      <c r="G896">
        <v>0</v>
      </c>
      <c r="H896">
        <v>0</v>
      </c>
      <c r="I896">
        <v>0</v>
      </c>
      <c r="J896">
        <v>0</v>
      </c>
    </row>
    <row r="897" spans="6:10" x14ac:dyDescent="0.25">
      <c r="F897" t="s">
        <v>904</v>
      </c>
      <c r="G897">
        <v>0</v>
      </c>
      <c r="H897">
        <v>0</v>
      </c>
      <c r="I897">
        <v>0</v>
      </c>
      <c r="J897">
        <v>0</v>
      </c>
    </row>
    <row r="898" spans="6:10" x14ac:dyDescent="0.25">
      <c r="F898" t="s">
        <v>894</v>
      </c>
      <c r="G898">
        <v>0</v>
      </c>
      <c r="H898">
        <v>0</v>
      </c>
      <c r="I898">
        <v>0</v>
      </c>
      <c r="J898">
        <v>0</v>
      </c>
    </row>
    <row r="899" spans="6:10" x14ac:dyDescent="0.25">
      <c r="F899" t="s">
        <v>905</v>
      </c>
      <c r="G899">
        <v>0</v>
      </c>
      <c r="H899">
        <v>0</v>
      </c>
      <c r="I899">
        <v>0</v>
      </c>
      <c r="J899">
        <v>0</v>
      </c>
    </row>
    <row r="900" spans="6:10" x14ac:dyDescent="0.25">
      <c r="F900" t="s">
        <v>906</v>
      </c>
      <c r="G900">
        <v>0</v>
      </c>
      <c r="H900">
        <v>0</v>
      </c>
      <c r="I900">
        <v>0</v>
      </c>
      <c r="J900">
        <v>0</v>
      </c>
    </row>
    <row r="901" spans="6:10" x14ac:dyDescent="0.25">
      <c r="F901" t="s">
        <v>907</v>
      </c>
      <c r="G901">
        <v>0</v>
      </c>
      <c r="H901">
        <v>0</v>
      </c>
      <c r="I901">
        <v>0</v>
      </c>
      <c r="J901">
        <v>0</v>
      </c>
    </row>
    <row r="902" spans="6:10" x14ac:dyDescent="0.25">
      <c r="F902" t="s">
        <v>286</v>
      </c>
      <c r="G902">
        <v>0</v>
      </c>
      <c r="H902">
        <v>0</v>
      </c>
      <c r="I902">
        <v>0</v>
      </c>
      <c r="J902">
        <v>0</v>
      </c>
    </row>
    <row r="903" spans="6:10" x14ac:dyDescent="0.25">
      <c r="F903" t="s">
        <v>908</v>
      </c>
      <c r="G903">
        <v>0</v>
      </c>
      <c r="H903">
        <v>0</v>
      </c>
      <c r="I903">
        <v>0</v>
      </c>
      <c r="J903">
        <v>0</v>
      </c>
    </row>
    <row r="904" spans="6:10" x14ac:dyDescent="0.25">
      <c r="F904" t="s">
        <v>909</v>
      </c>
      <c r="G904">
        <v>0</v>
      </c>
      <c r="H904">
        <v>0</v>
      </c>
      <c r="I904">
        <v>0</v>
      </c>
      <c r="J904">
        <v>0</v>
      </c>
    </row>
    <row r="905" spans="6:10" x14ac:dyDescent="0.25">
      <c r="F905" t="s">
        <v>910</v>
      </c>
      <c r="G905">
        <v>0</v>
      </c>
      <c r="H905">
        <v>0</v>
      </c>
      <c r="I905">
        <v>0</v>
      </c>
      <c r="J905">
        <v>0</v>
      </c>
    </row>
    <row r="906" spans="6:10" x14ac:dyDescent="0.25">
      <c r="F906" t="s">
        <v>911</v>
      </c>
      <c r="G906">
        <v>0</v>
      </c>
      <c r="H906">
        <v>0</v>
      </c>
      <c r="I906">
        <v>0</v>
      </c>
      <c r="J906">
        <v>0</v>
      </c>
    </row>
    <row r="907" spans="6:10" x14ac:dyDescent="0.25">
      <c r="F907" t="s">
        <v>884</v>
      </c>
      <c r="G907">
        <v>0</v>
      </c>
      <c r="H907">
        <v>0</v>
      </c>
      <c r="I907">
        <v>0</v>
      </c>
      <c r="J907">
        <v>0</v>
      </c>
    </row>
    <row r="908" spans="6:10" x14ac:dyDescent="0.25">
      <c r="F908" t="s">
        <v>885</v>
      </c>
      <c r="G908">
        <v>0</v>
      </c>
      <c r="H908">
        <v>0</v>
      </c>
      <c r="I908">
        <v>0</v>
      </c>
      <c r="J908">
        <v>0</v>
      </c>
    </row>
    <row r="909" spans="6:10" x14ac:dyDescent="0.25">
      <c r="F909" t="s">
        <v>886</v>
      </c>
      <c r="G909">
        <v>0</v>
      </c>
      <c r="H909">
        <v>0</v>
      </c>
      <c r="I909">
        <v>0</v>
      </c>
      <c r="J909">
        <v>0</v>
      </c>
    </row>
    <row r="910" spans="6:10" x14ac:dyDescent="0.25">
      <c r="F910" t="s">
        <v>887</v>
      </c>
      <c r="G910">
        <v>0</v>
      </c>
      <c r="H910">
        <v>0</v>
      </c>
      <c r="I910">
        <v>0</v>
      </c>
      <c r="J910">
        <v>0</v>
      </c>
    </row>
    <row r="911" spans="6:10" x14ac:dyDescent="0.25">
      <c r="F911" t="s">
        <v>888</v>
      </c>
      <c r="G911">
        <v>0</v>
      </c>
      <c r="H911">
        <v>0</v>
      </c>
      <c r="I911">
        <v>0</v>
      </c>
      <c r="J911">
        <v>0</v>
      </c>
    </row>
    <row r="912" spans="6:10" x14ac:dyDescent="0.25">
      <c r="F912">
        <v>880912</v>
      </c>
      <c r="G912">
        <v>0</v>
      </c>
      <c r="H912">
        <v>0</v>
      </c>
      <c r="I912">
        <v>1</v>
      </c>
      <c r="J912">
        <v>0</v>
      </c>
    </row>
    <row r="913" spans="6:10" x14ac:dyDescent="0.25">
      <c r="F913">
        <v>880946</v>
      </c>
      <c r="G913">
        <v>0</v>
      </c>
      <c r="H913">
        <v>0</v>
      </c>
      <c r="I913">
        <v>3</v>
      </c>
      <c r="J913">
        <v>0</v>
      </c>
    </row>
    <row r="914" spans="6:10" x14ac:dyDescent="0.25">
      <c r="F914">
        <v>874946</v>
      </c>
      <c r="G914">
        <v>0</v>
      </c>
      <c r="H914">
        <v>0</v>
      </c>
      <c r="I914">
        <v>0</v>
      </c>
      <c r="J914">
        <v>0</v>
      </c>
    </row>
    <row r="915" spans="6:10" x14ac:dyDescent="0.25">
      <c r="F915" t="s">
        <v>954</v>
      </c>
      <c r="G915">
        <v>0</v>
      </c>
      <c r="H915">
        <v>0</v>
      </c>
      <c r="I915">
        <v>0</v>
      </c>
      <c r="J915">
        <v>0</v>
      </c>
    </row>
    <row r="916" spans="6:10" x14ac:dyDescent="0.25">
      <c r="F916" t="s">
        <v>955</v>
      </c>
      <c r="G916">
        <v>0</v>
      </c>
      <c r="H916">
        <v>0</v>
      </c>
      <c r="I916">
        <v>0</v>
      </c>
      <c r="J916">
        <v>0</v>
      </c>
    </row>
    <row r="917" spans="6:10" x14ac:dyDescent="0.25">
      <c r="F917" t="s">
        <v>892</v>
      </c>
      <c r="G917">
        <v>70</v>
      </c>
      <c r="H917">
        <v>20</v>
      </c>
      <c r="I917">
        <v>37</v>
      </c>
      <c r="J917">
        <v>17</v>
      </c>
    </row>
    <row r="918" spans="6:10" x14ac:dyDescent="0.25">
      <c r="F918" t="s">
        <v>956</v>
      </c>
      <c r="G918">
        <v>0</v>
      </c>
      <c r="H918">
        <v>0</v>
      </c>
      <c r="I918">
        <v>0</v>
      </c>
      <c r="J918">
        <v>0</v>
      </c>
    </row>
    <row r="919" spans="6:10" x14ac:dyDescent="0.25">
      <c r="F919" t="s">
        <v>957</v>
      </c>
      <c r="G919">
        <v>0</v>
      </c>
      <c r="H919">
        <v>0</v>
      </c>
      <c r="I919">
        <v>0</v>
      </c>
      <c r="J919">
        <v>0</v>
      </c>
    </row>
    <row r="920" spans="6:10" x14ac:dyDescent="0.25">
      <c r="F920" t="s">
        <v>960</v>
      </c>
      <c r="G920">
        <v>0</v>
      </c>
      <c r="H920">
        <v>0</v>
      </c>
      <c r="I920">
        <v>0</v>
      </c>
      <c r="J920">
        <v>0</v>
      </c>
    </row>
    <row r="921" spans="6:10" x14ac:dyDescent="0.25">
      <c r="F921">
        <v>885120</v>
      </c>
      <c r="G921">
        <v>0</v>
      </c>
      <c r="H921">
        <v>0</v>
      </c>
      <c r="I921">
        <v>0</v>
      </c>
      <c r="J921">
        <v>2</v>
      </c>
    </row>
    <row r="922" spans="6:10" x14ac:dyDescent="0.25">
      <c r="F922">
        <v>885194</v>
      </c>
      <c r="G922">
        <v>0</v>
      </c>
      <c r="H922">
        <v>0</v>
      </c>
      <c r="I922">
        <v>0</v>
      </c>
      <c r="J922">
        <v>0</v>
      </c>
    </row>
    <row r="923" spans="6:10" x14ac:dyDescent="0.25">
      <c r="F923">
        <v>874950</v>
      </c>
      <c r="G923">
        <v>0</v>
      </c>
      <c r="H923">
        <v>0</v>
      </c>
      <c r="I923">
        <v>0</v>
      </c>
      <c r="J923">
        <v>0</v>
      </c>
    </row>
    <row r="924" spans="6:10" x14ac:dyDescent="0.25">
      <c r="F924">
        <v>803820</v>
      </c>
      <c r="G924">
        <v>0</v>
      </c>
      <c r="H924">
        <v>0</v>
      </c>
      <c r="I924">
        <v>0</v>
      </c>
      <c r="J924">
        <v>0</v>
      </c>
    </row>
    <row r="925" spans="6:10" x14ac:dyDescent="0.25">
      <c r="F925">
        <v>881285</v>
      </c>
      <c r="G925">
        <v>70</v>
      </c>
      <c r="H925">
        <v>26</v>
      </c>
      <c r="I925">
        <v>20</v>
      </c>
      <c r="J925">
        <v>32</v>
      </c>
    </row>
    <row r="926" spans="6:10" x14ac:dyDescent="0.25">
      <c r="F926" t="s">
        <v>965</v>
      </c>
      <c r="G926">
        <v>0</v>
      </c>
      <c r="H926">
        <v>0</v>
      </c>
      <c r="I926">
        <v>0</v>
      </c>
      <c r="J926">
        <v>0</v>
      </c>
    </row>
    <row r="927" spans="6:10" x14ac:dyDescent="0.25">
      <c r="F927" t="s">
        <v>966</v>
      </c>
      <c r="G927">
        <v>0</v>
      </c>
      <c r="H927">
        <v>0</v>
      </c>
      <c r="I927">
        <v>0</v>
      </c>
      <c r="J927">
        <v>0</v>
      </c>
    </row>
    <row r="928" spans="6:10" x14ac:dyDescent="0.25">
      <c r="F928" t="s">
        <v>968</v>
      </c>
      <c r="G928">
        <v>0</v>
      </c>
      <c r="H928">
        <v>0</v>
      </c>
      <c r="I928">
        <v>0</v>
      </c>
      <c r="J928">
        <v>0</v>
      </c>
    </row>
    <row r="929" spans="6:10" x14ac:dyDescent="0.25">
      <c r="F929" t="s">
        <v>967</v>
      </c>
      <c r="G929">
        <v>0</v>
      </c>
      <c r="H929">
        <v>0</v>
      </c>
      <c r="I929">
        <v>0</v>
      </c>
      <c r="J929">
        <v>0</v>
      </c>
    </row>
    <row r="930" spans="6:10" x14ac:dyDescent="0.25">
      <c r="F930" t="s">
        <v>969</v>
      </c>
      <c r="G930">
        <v>0</v>
      </c>
      <c r="H930">
        <v>0</v>
      </c>
      <c r="I930">
        <v>0</v>
      </c>
      <c r="J930">
        <v>0</v>
      </c>
    </row>
    <row r="931" spans="6:10" x14ac:dyDescent="0.25">
      <c r="F931" t="s">
        <v>970</v>
      </c>
      <c r="G931">
        <v>0</v>
      </c>
      <c r="H931">
        <v>0</v>
      </c>
      <c r="I931">
        <v>0</v>
      </c>
      <c r="J931">
        <v>0</v>
      </c>
    </row>
    <row r="932" spans="6:10" x14ac:dyDescent="0.25">
      <c r="F932" t="s">
        <v>971</v>
      </c>
      <c r="G932">
        <v>0</v>
      </c>
      <c r="H932">
        <v>0</v>
      </c>
      <c r="I932">
        <v>0</v>
      </c>
      <c r="J932">
        <v>0</v>
      </c>
    </row>
    <row r="933" spans="6:10" x14ac:dyDescent="0.25">
      <c r="F933" t="s">
        <v>972</v>
      </c>
      <c r="G933">
        <v>0</v>
      </c>
      <c r="H933">
        <v>0</v>
      </c>
      <c r="I933">
        <v>0</v>
      </c>
      <c r="J933">
        <v>0</v>
      </c>
    </row>
    <row r="934" spans="6:10" x14ac:dyDescent="0.25">
      <c r="F934" t="s">
        <v>973</v>
      </c>
      <c r="G934">
        <v>0</v>
      </c>
      <c r="H934">
        <v>0</v>
      </c>
      <c r="I934">
        <v>0</v>
      </c>
      <c r="J934">
        <v>0</v>
      </c>
    </row>
    <row r="935" spans="6:10" x14ac:dyDescent="0.25">
      <c r="F935" t="s">
        <v>974</v>
      </c>
      <c r="G935">
        <v>0</v>
      </c>
      <c r="H935">
        <v>0</v>
      </c>
      <c r="I935">
        <v>0</v>
      </c>
      <c r="J935">
        <v>0</v>
      </c>
    </row>
    <row r="936" spans="6:10" x14ac:dyDescent="0.25">
      <c r="F936" t="s">
        <v>975</v>
      </c>
      <c r="G936">
        <v>0</v>
      </c>
      <c r="H936">
        <v>0</v>
      </c>
      <c r="I936">
        <v>0</v>
      </c>
      <c r="J936">
        <v>0</v>
      </c>
    </row>
    <row r="937" spans="6:10" x14ac:dyDescent="0.25">
      <c r="F937" t="s">
        <v>976</v>
      </c>
      <c r="G937">
        <v>0</v>
      </c>
      <c r="H937">
        <v>0</v>
      </c>
      <c r="I937">
        <v>0</v>
      </c>
      <c r="J937">
        <v>0</v>
      </c>
    </row>
    <row r="938" spans="6:10" x14ac:dyDescent="0.25">
      <c r="F938" t="s">
        <v>977</v>
      </c>
      <c r="G938">
        <v>0</v>
      </c>
      <c r="H938">
        <v>0</v>
      </c>
      <c r="I938">
        <v>0</v>
      </c>
      <c r="J938">
        <v>0</v>
      </c>
    </row>
    <row r="939" spans="6:10" x14ac:dyDescent="0.25">
      <c r="F939" t="s">
        <v>978</v>
      </c>
      <c r="G939">
        <v>0</v>
      </c>
      <c r="H939">
        <v>0</v>
      </c>
      <c r="I939">
        <v>0</v>
      </c>
      <c r="J939">
        <v>0</v>
      </c>
    </row>
    <row r="940" spans="6:10" x14ac:dyDescent="0.25">
      <c r="F940" t="s">
        <v>979</v>
      </c>
      <c r="G940">
        <v>0</v>
      </c>
      <c r="H940">
        <v>0</v>
      </c>
      <c r="I940">
        <v>0</v>
      </c>
      <c r="J940">
        <v>0</v>
      </c>
    </row>
    <row r="941" spans="6:10" x14ac:dyDescent="0.25">
      <c r="F941" t="s">
        <v>980</v>
      </c>
      <c r="G941">
        <v>0</v>
      </c>
      <c r="H941">
        <v>0</v>
      </c>
      <c r="I941">
        <v>0</v>
      </c>
      <c r="J941">
        <v>0</v>
      </c>
    </row>
    <row r="942" spans="6:10" x14ac:dyDescent="0.25">
      <c r="F942" t="s">
        <v>984</v>
      </c>
      <c r="G942">
        <v>0</v>
      </c>
      <c r="H942">
        <v>0</v>
      </c>
      <c r="I942">
        <v>0</v>
      </c>
      <c r="J942">
        <v>0</v>
      </c>
    </row>
    <row r="943" spans="6:10" x14ac:dyDescent="0.25">
      <c r="F943" t="s">
        <v>985</v>
      </c>
      <c r="G943">
        <v>0</v>
      </c>
      <c r="H943">
        <v>0</v>
      </c>
      <c r="I943">
        <v>0</v>
      </c>
      <c r="J943">
        <v>0</v>
      </c>
    </row>
    <row r="944" spans="6:10" x14ac:dyDescent="0.25">
      <c r="F944" t="s">
        <v>986</v>
      </c>
      <c r="G944">
        <v>0</v>
      </c>
      <c r="H944">
        <v>0</v>
      </c>
      <c r="I944">
        <v>0</v>
      </c>
      <c r="J944">
        <v>0</v>
      </c>
    </row>
    <row r="945" spans="6:10" x14ac:dyDescent="0.25">
      <c r="F945" t="s">
        <v>987</v>
      </c>
      <c r="G945">
        <v>0</v>
      </c>
      <c r="H945">
        <v>0</v>
      </c>
      <c r="I945">
        <v>0</v>
      </c>
      <c r="J945">
        <v>0</v>
      </c>
    </row>
    <row r="946" spans="6:10" x14ac:dyDescent="0.25">
      <c r="F946" t="s">
        <v>988</v>
      </c>
      <c r="G946">
        <v>0</v>
      </c>
      <c r="H946">
        <v>0</v>
      </c>
      <c r="I946">
        <v>0</v>
      </c>
      <c r="J946">
        <v>0</v>
      </c>
    </row>
    <row r="947" spans="6:10" x14ac:dyDescent="0.25">
      <c r="F947" t="s">
        <v>989</v>
      </c>
      <c r="G947">
        <v>0</v>
      </c>
      <c r="H947">
        <v>0</v>
      </c>
      <c r="I947">
        <v>0</v>
      </c>
      <c r="J947">
        <v>0</v>
      </c>
    </row>
    <row r="948" spans="6:10" x14ac:dyDescent="0.25">
      <c r="F948" t="s">
        <v>990</v>
      </c>
      <c r="G948">
        <v>0</v>
      </c>
      <c r="H948">
        <v>0</v>
      </c>
      <c r="I948">
        <v>0</v>
      </c>
      <c r="J948">
        <v>0</v>
      </c>
    </row>
    <row r="949" spans="6:10" x14ac:dyDescent="0.25">
      <c r="F949">
        <v>881568</v>
      </c>
      <c r="G949">
        <v>0</v>
      </c>
      <c r="H949">
        <v>0</v>
      </c>
      <c r="I949">
        <v>0</v>
      </c>
      <c r="J949">
        <v>0</v>
      </c>
    </row>
    <row r="950" spans="6:10" x14ac:dyDescent="0.25">
      <c r="F950">
        <v>550001</v>
      </c>
      <c r="G950">
        <v>0</v>
      </c>
      <c r="H950">
        <v>0</v>
      </c>
      <c r="I950">
        <v>0</v>
      </c>
      <c r="J950">
        <v>0</v>
      </c>
    </row>
    <row r="951" spans="6:10" x14ac:dyDescent="0.25">
      <c r="F951">
        <v>450001</v>
      </c>
      <c r="G951">
        <v>0</v>
      </c>
      <c r="H951">
        <v>0</v>
      </c>
      <c r="I951">
        <v>0</v>
      </c>
      <c r="J951">
        <v>0</v>
      </c>
    </row>
    <row r="952" spans="6:10" x14ac:dyDescent="0.25">
      <c r="F952">
        <v>450013</v>
      </c>
      <c r="G952">
        <v>676</v>
      </c>
      <c r="H952">
        <v>183</v>
      </c>
      <c r="I952">
        <v>594</v>
      </c>
      <c r="J952">
        <v>618</v>
      </c>
    </row>
    <row r="953" spans="6:10" x14ac:dyDescent="0.25">
      <c r="F953">
        <v>450012</v>
      </c>
      <c r="G953">
        <v>57</v>
      </c>
      <c r="H953">
        <v>29</v>
      </c>
      <c r="I953">
        <v>7</v>
      </c>
      <c r="J953">
        <v>75</v>
      </c>
    </row>
    <row r="954" spans="6:10" x14ac:dyDescent="0.25">
      <c r="F954" t="s">
        <v>1002</v>
      </c>
      <c r="G954">
        <v>0</v>
      </c>
      <c r="H954">
        <v>0</v>
      </c>
      <c r="I954">
        <v>0</v>
      </c>
      <c r="J954">
        <v>0</v>
      </c>
    </row>
    <row r="955" spans="6:10" x14ac:dyDescent="0.25">
      <c r="F955" t="s">
        <v>1003</v>
      </c>
      <c r="G955">
        <v>0</v>
      </c>
      <c r="H955">
        <v>0</v>
      </c>
      <c r="I955">
        <v>0</v>
      </c>
      <c r="J955">
        <v>0</v>
      </c>
    </row>
    <row r="956" spans="6:10" x14ac:dyDescent="0.25">
      <c r="F956">
        <v>887715</v>
      </c>
      <c r="G956">
        <v>4</v>
      </c>
      <c r="H956">
        <v>1</v>
      </c>
      <c r="I956">
        <v>0</v>
      </c>
      <c r="J956">
        <v>7</v>
      </c>
    </row>
    <row r="957" spans="6:10" x14ac:dyDescent="0.25">
      <c r="F957">
        <v>887517</v>
      </c>
      <c r="G957">
        <v>114</v>
      </c>
      <c r="H957">
        <v>34</v>
      </c>
      <c r="I957">
        <v>27</v>
      </c>
      <c r="J957">
        <v>38</v>
      </c>
    </row>
    <row r="958" spans="6:10" x14ac:dyDescent="0.25">
      <c r="F958" t="s">
        <v>1007</v>
      </c>
      <c r="G958">
        <v>0</v>
      </c>
      <c r="H958">
        <v>0</v>
      </c>
      <c r="I958">
        <v>0</v>
      </c>
      <c r="J958">
        <v>0</v>
      </c>
    </row>
    <row r="959" spans="6:10" x14ac:dyDescent="0.25">
      <c r="F959">
        <v>150035</v>
      </c>
      <c r="G959">
        <v>49</v>
      </c>
      <c r="H959">
        <v>19</v>
      </c>
      <c r="I959">
        <v>23</v>
      </c>
      <c r="J959">
        <v>24</v>
      </c>
    </row>
    <row r="960" spans="6:10" x14ac:dyDescent="0.25">
      <c r="F960" t="s">
        <v>1008</v>
      </c>
      <c r="G960">
        <v>0</v>
      </c>
      <c r="H960">
        <v>0</v>
      </c>
      <c r="I960">
        <v>0</v>
      </c>
      <c r="J960">
        <v>0</v>
      </c>
    </row>
    <row r="961" spans="6:10" x14ac:dyDescent="0.25">
      <c r="F961" t="s">
        <v>1009</v>
      </c>
      <c r="G961">
        <v>0</v>
      </c>
      <c r="H961">
        <v>0</v>
      </c>
      <c r="I961">
        <v>0</v>
      </c>
      <c r="J961">
        <v>0</v>
      </c>
    </row>
    <row r="962" spans="6:10" x14ac:dyDescent="0.25">
      <c r="F962" t="s">
        <v>1010</v>
      </c>
      <c r="G962">
        <v>0</v>
      </c>
      <c r="H962">
        <v>0</v>
      </c>
      <c r="I962">
        <v>0</v>
      </c>
      <c r="J962">
        <v>0</v>
      </c>
    </row>
    <row r="963" spans="6:10" x14ac:dyDescent="0.25">
      <c r="F963" t="s">
        <v>1011</v>
      </c>
      <c r="G963">
        <v>0</v>
      </c>
      <c r="H963">
        <v>0</v>
      </c>
      <c r="I963">
        <v>0</v>
      </c>
      <c r="J963">
        <v>0</v>
      </c>
    </row>
    <row r="964" spans="6:10" x14ac:dyDescent="0.25">
      <c r="F964" t="s">
        <v>1014</v>
      </c>
      <c r="G964">
        <v>2159</v>
      </c>
      <c r="H964">
        <v>1290</v>
      </c>
      <c r="I964">
        <v>241</v>
      </c>
      <c r="J964">
        <v>170</v>
      </c>
    </row>
    <row r="965" spans="6:10" x14ac:dyDescent="0.25">
      <c r="F965" t="s">
        <v>1015</v>
      </c>
      <c r="G965">
        <v>531</v>
      </c>
      <c r="H965">
        <v>405</v>
      </c>
      <c r="I965">
        <v>585</v>
      </c>
      <c r="J965">
        <v>418</v>
      </c>
    </row>
    <row r="966" spans="6:10" x14ac:dyDescent="0.25">
      <c r="F966" t="s">
        <v>1016</v>
      </c>
      <c r="G966">
        <v>213</v>
      </c>
      <c r="H966">
        <v>115</v>
      </c>
      <c r="I966">
        <v>576</v>
      </c>
      <c r="J966">
        <v>135</v>
      </c>
    </row>
    <row r="967" spans="6:10" x14ac:dyDescent="0.25">
      <c r="F967" t="s">
        <v>1017</v>
      </c>
      <c r="G967">
        <v>150</v>
      </c>
      <c r="H967">
        <v>240</v>
      </c>
      <c r="I967">
        <v>127</v>
      </c>
      <c r="J967">
        <v>147</v>
      </c>
    </row>
    <row r="968" spans="6:10" x14ac:dyDescent="0.25">
      <c r="F968" t="s">
        <v>1018</v>
      </c>
      <c r="G968">
        <v>0</v>
      </c>
      <c r="H968">
        <v>0</v>
      </c>
      <c r="I968">
        <v>0</v>
      </c>
      <c r="J968">
        <v>13</v>
      </c>
    </row>
    <row r="969" spans="6:10" x14ac:dyDescent="0.25">
      <c r="F969" t="s">
        <v>1019</v>
      </c>
      <c r="G969">
        <v>4</v>
      </c>
      <c r="H969">
        <v>0</v>
      </c>
      <c r="I969">
        <v>13</v>
      </c>
      <c r="J969">
        <v>24</v>
      </c>
    </row>
    <row r="970" spans="6:10" x14ac:dyDescent="0.25">
      <c r="F970" t="s">
        <v>1020</v>
      </c>
      <c r="G970">
        <v>3</v>
      </c>
      <c r="H970">
        <v>0</v>
      </c>
      <c r="I970">
        <v>4</v>
      </c>
      <c r="J970">
        <v>14</v>
      </c>
    </row>
    <row r="971" spans="6:10" x14ac:dyDescent="0.25">
      <c r="F971" t="s">
        <v>1021</v>
      </c>
      <c r="G971">
        <v>0</v>
      </c>
      <c r="H971">
        <v>0</v>
      </c>
      <c r="I971">
        <v>0</v>
      </c>
      <c r="J971">
        <v>0</v>
      </c>
    </row>
    <row r="972" spans="6:10" x14ac:dyDescent="0.25">
      <c r="F972" t="s">
        <v>1022</v>
      </c>
      <c r="G972">
        <v>1</v>
      </c>
      <c r="H972">
        <v>1</v>
      </c>
      <c r="I972">
        <v>1</v>
      </c>
      <c r="J972">
        <v>2</v>
      </c>
    </row>
    <row r="973" spans="6:10" x14ac:dyDescent="0.25">
      <c r="F973" t="s">
        <v>1023</v>
      </c>
      <c r="G973">
        <v>5</v>
      </c>
      <c r="H973">
        <v>7</v>
      </c>
      <c r="I973">
        <v>0</v>
      </c>
      <c r="J973">
        <v>0</v>
      </c>
    </row>
    <row r="974" spans="6:10" x14ac:dyDescent="0.25">
      <c r="F974" t="s">
        <v>1024</v>
      </c>
      <c r="G974">
        <v>0</v>
      </c>
      <c r="H974">
        <v>0</v>
      </c>
      <c r="I974">
        <v>0</v>
      </c>
      <c r="J974">
        <v>0</v>
      </c>
    </row>
    <row r="975" spans="6:10" x14ac:dyDescent="0.25">
      <c r="F975" t="s">
        <v>1025</v>
      </c>
      <c r="G975">
        <v>0</v>
      </c>
      <c r="H975">
        <v>0</v>
      </c>
      <c r="I975">
        <v>0</v>
      </c>
      <c r="J975">
        <v>0</v>
      </c>
    </row>
    <row r="976" spans="6:10" x14ac:dyDescent="0.25">
      <c r="F976" t="s">
        <v>1026</v>
      </c>
      <c r="G976">
        <v>0</v>
      </c>
      <c r="H976">
        <v>0</v>
      </c>
      <c r="I976">
        <v>0</v>
      </c>
      <c r="J976">
        <v>0</v>
      </c>
    </row>
    <row r="977" spans="6:10" x14ac:dyDescent="0.25">
      <c r="F977">
        <v>450016</v>
      </c>
      <c r="G977">
        <v>0</v>
      </c>
      <c r="H977">
        <v>0</v>
      </c>
      <c r="I977">
        <v>0</v>
      </c>
      <c r="J977">
        <v>0</v>
      </c>
    </row>
    <row r="978" spans="6:10" x14ac:dyDescent="0.25">
      <c r="F978" t="s">
        <v>1027</v>
      </c>
      <c r="G978">
        <v>0</v>
      </c>
      <c r="H978">
        <v>0</v>
      </c>
      <c r="I978">
        <v>0</v>
      </c>
      <c r="J978">
        <v>0</v>
      </c>
    </row>
    <row r="979" spans="6:10" x14ac:dyDescent="0.25">
      <c r="F979" t="s">
        <v>1028</v>
      </c>
      <c r="G979">
        <v>0</v>
      </c>
      <c r="H979">
        <v>0</v>
      </c>
      <c r="I979">
        <v>0</v>
      </c>
      <c r="J979">
        <v>0</v>
      </c>
    </row>
    <row r="980" spans="6:10" x14ac:dyDescent="0.25">
      <c r="F980" t="s">
        <v>1029</v>
      </c>
      <c r="G980">
        <v>0</v>
      </c>
      <c r="H980">
        <v>0</v>
      </c>
      <c r="I980">
        <v>0</v>
      </c>
      <c r="J980">
        <v>0</v>
      </c>
    </row>
    <row r="981" spans="6:10" x14ac:dyDescent="0.25">
      <c r="F981" t="s">
        <v>1030</v>
      </c>
      <c r="G981">
        <v>0</v>
      </c>
      <c r="H981">
        <v>1</v>
      </c>
      <c r="I981">
        <v>1</v>
      </c>
      <c r="J981">
        <v>1</v>
      </c>
    </row>
    <row r="982" spans="6:10" x14ac:dyDescent="0.25">
      <c r="F982" t="s">
        <v>1031</v>
      </c>
      <c r="G982">
        <v>0</v>
      </c>
      <c r="H982">
        <v>0</v>
      </c>
      <c r="I982">
        <v>0</v>
      </c>
      <c r="J982">
        <v>0</v>
      </c>
    </row>
    <row r="983" spans="6:10" x14ac:dyDescent="0.25">
      <c r="F983" t="s">
        <v>1032</v>
      </c>
      <c r="G983">
        <v>0</v>
      </c>
      <c r="H983">
        <v>0</v>
      </c>
      <c r="I983">
        <v>0</v>
      </c>
      <c r="J983">
        <v>0</v>
      </c>
    </row>
    <row r="984" spans="6:10" x14ac:dyDescent="0.25">
      <c r="F984" t="s">
        <v>1033</v>
      </c>
      <c r="G984">
        <v>0</v>
      </c>
      <c r="H984">
        <v>0</v>
      </c>
      <c r="I984">
        <v>0</v>
      </c>
      <c r="J984">
        <v>0</v>
      </c>
    </row>
    <row r="985" spans="6:10" x14ac:dyDescent="0.25">
      <c r="F985" t="s">
        <v>1034</v>
      </c>
      <c r="G985">
        <v>0</v>
      </c>
      <c r="H985">
        <v>0</v>
      </c>
      <c r="I985">
        <v>0</v>
      </c>
      <c r="J985">
        <v>0</v>
      </c>
    </row>
    <row r="986" spans="6:10" x14ac:dyDescent="0.25">
      <c r="F986">
        <v>869084</v>
      </c>
      <c r="G986">
        <v>94</v>
      </c>
      <c r="H986">
        <v>14</v>
      </c>
      <c r="I986">
        <v>0</v>
      </c>
      <c r="J986">
        <v>559</v>
      </c>
    </row>
    <row r="987" spans="6:10" x14ac:dyDescent="0.25">
      <c r="F987" t="s">
        <v>1037</v>
      </c>
      <c r="G987">
        <v>0</v>
      </c>
      <c r="H987">
        <v>0</v>
      </c>
      <c r="I987">
        <v>0</v>
      </c>
      <c r="J987">
        <v>0</v>
      </c>
    </row>
    <row r="988" spans="6:10" x14ac:dyDescent="0.25">
      <c r="F988" t="s">
        <v>1038</v>
      </c>
      <c r="G988">
        <v>127</v>
      </c>
      <c r="H988">
        <v>85</v>
      </c>
      <c r="I988">
        <v>17</v>
      </c>
      <c r="J988">
        <v>15</v>
      </c>
    </row>
    <row r="989" spans="6:10" x14ac:dyDescent="0.25">
      <c r="F989" t="s">
        <v>1039</v>
      </c>
      <c r="G989">
        <v>3</v>
      </c>
      <c r="H989">
        <v>0</v>
      </c>
      <c r="I989">
        <v>0</v>
      </c>
      <c r="J989">
        <v>0</v>
      </c>
    </row>
    <row r="990" spans="6:10" x14ac:dyDescent="0.25">
      <c r="F990" t="s">
        <v>1040</v>
      </c>
      <c r="G990">
        <v>0</v>
      </c>
      <c r="H990">
        <v>0</v>
      </c>
      <c r="I990">
        <v>0</v>
      </c>
      <c r="J990">
        <v>0</v>
      </c>
    </row>
    <row r="991" spans="6:10" x14ac:dyDescent="0.25">
      <c r="F991" t="s">
        <v>1041</v>
      </c>
      <c r="G991">
        <v>1</v>
      </c>
      <c r="H991">
        <v>48</v>
      </c>
      <c r="I991">
        <v>144</v>
      </c>
      <c r="J991">
        <v>48</v>
      </c>
    </row>
    <row r="992" spans="6:10" x14ac:dyDescent="0.25">
      <c r="F992" t="s">
        <v>1042</v>
      </c>
      <c r="G992">
        <v>0</v>
      </c>
      <c r="H992">
        <v>5</v>
      </c>
      <c r="I992">
        <v>2</v>
      </c>
      <c r="J992">
        <v>3</v>
      </c>
    </row>
    <row r="993" spans="6:10" x14ac:dyDescent="0.25">
      <c r="F993" t="s">
        <v>1043</v>
      </c>
      <c r="G993">
        <v>0</v>
      </c>
      <c r="H993">
        <v>0</v>
      </c>
      <c r="I993">
        <v>0</v>
      </c>
      <c r="J993">
        <v>0</v>
      </c>
    </row>
    <row r="994" spans="6:10" x14ac:dyDescent="0.25">
      <c r="F994" t="s">
        <v>1044</v>
      </c>
      <c r="G994">
        <v>6</v>
      </c>
      <c r="H994">
        <v>15</v>
      </c>
      <c r="I994">
        <v>3</v>
      </c>
      <c r="J994">
        <v>10</v>
      </c>
    </row>
    <row r="995" spans="6:10" x14ac:dyDescent="0.25">
      <c r="F995" t="s">
        <v>1045</v>
      </c>
      <c r="G995">
        <v>0</v>
      </c>
      <c r="H995">
        <v>0</v>
      </c>
      <c r="I995">
        <v>0</v>
      </c>
      <c r="J995">
        <v>0</v>
      </c>
    </row>
    <row r="996" spans="6:10" x14ac:dyDescent="0.25">
      <c r="F996">
        <v>887716</v>
      </c>
      <c r="G996">
        <v>64</v>
      </c>
      <c r="H996">
        <v>55</v>
      </c>
      <c r="I996">
        <v>40</v>
      </c>
      <c r="J996">
        <v>33</v>
      </c>
    </row>
    <row r="997" spans="6:10" x14ac:dyDescent="0.25">
      <c r="F997" t="s">
        <v>1049</v>
      </c>
      <c r="G997">
        <v>0</v>
      </c>
      <c r="H997">
        <v>0</v>
      </c>
      <c r="I997">
        <v>0</v>
      </c>
      <c r="J997">
        <v>1</v>
      </c>
    </row>
    <row r="998" spans="6:10" x14ac:dyDescent="0.25">
      <c r="F998" t="s">
        <v>882</v>
      </c>
      <c r="G998">
        <v>0</v>
      </c>
      <c r="H998">
        <v>0</v>
      </c>
      <c r="I998">
        <v>0</v>
      </c>
      <c r="J998">
        <v>0</v>
      </c>
    </row>
    <row r="999" spans="6:10" x14ac:dyDescent="0.25">
      <c r="F999" t="s">
        <v>883</v>
      </c>
      <c r="G999">
        <v>0</v>
      </c>
      <c r="H999">
        <v>0</v>
      </c>
      <c r="I999">
        <v>0</v>
      </c>
      <c r="J999">
        <v>0</v>
      </c>
    </row>
    <row r="1000" spans="6:10" x14ac:dyDescent="0.25">
      <c r="F1000" t="s">
        <v>1051</v>
      </c>
      <c r="G1000">
        <v>0</v>
      </c>
      <c r="H1000">
        <v>0</v>
      </c>
      <c r="I1000">
        <v>0</v>
      </c>
      <c r="J1000">
        <v>0</v>
      </c>
    </row>
    <row r="1001" spans="6:10" x14ac:dyDescent="0.25">
      <c r="F1001" t="s">
        <v>1052</v>
      </c>
      <c r="G1001">
        <v>0</v>
      </c>
      <c r="H1001">
        <v>0</v>
      </c>
      <c r="I1001">
        <v>0</v>
      </c>
      <c r="J1001">
        <v>0</v>
      </c>
    </row>
    <row r="1002" spans="6:10" x14ac:dyDescent="0.25">
      <c r="F1002">
        <v>888811</v>
      </c>
      <c r="G1002">
        <v>40</v>
      </c>
      <c r="H1002">
        <v>72</v>
      </c>
      <c r="I1002">
        <v>31</v>
      </c>
      <c r="J1002">
        <v>48</v>
      </c>
    </row>
    <row r="1003" spans="6:10" x14ac:dyDescent="0.25">
      <c r="F1003">
        <v>888770</v>
      </c>
      <c r="G1003">
        <v>96</v>
      </c>
      <c r="H1003">
        <v>73</v>
      </c>
      <c r="I1003">
        <v>52</v>
      </c>
      <c r="J1003">
        <v>49</v>
      </c>
    </row>
    <row r="1004" spans="6:10" x14ac:dyDescent="0.25">
      <c r="F1004">
        <v>881166</v>
      </c>
      <c r="G1004">
        <v>0</v>
      </c>
      <c r="H1004">
        <v>0</v>
      </c>
      <c r="I1004">
        <v>0</v>
      </c>
      <c r="J1004">
        <v>0</v>
      </c>
    </row>
    <row r="1005" spans="6:10" x14ac:dyDescent="0.25">
      <c r="F1005" t="s">
        <v>1061</v>
      </c>
      <c r="G1005">
        <v>0</v>
      </c>
      <c r="H1005">
        <v>0</v>
      </c>
      <c r="I1005">
        <v>0</v>
      </c>
      <c r="J1005">
        <v>0</v>
      </c>
    </row>
    <row r="1006" spans="6:10" x14ac:dyDescent="0.25">
      <c r="F1006">
        <v>300047</v>
      </c>
      <c r="G1006">
        <v>0</v>
      </c>
      <c r="H1006">
        <v>0</v>
      </c>
      <c r="I1006">
        <v>0</v>
      </c>
      <c r="J1006">
        <v>0</v>
      </c>
    </row>
    <row r="1007" spans="6:10" x14ac:dyDescent="0.25">
      <c r="F1007">
        <v>26560163</v>
      </c>
      <c r="G1007">
        <v>0</v>
      </c>
      <c r="H1007">
        <v>0</v>
      </c>
      <c r="I1007">
        <v>0</v>
      </c>
      <c r="J1007">
        <v>0</v>
      </c>
    </row>
    <row r="1008" spans="6:10" x14ac:dyDescent="0.25">
      <c r="F1008" t="s">
        <v>1062</v>
      </c>
      <c r="G1008">
        <v>181</v>
      </c>
      <c r="H1008">
        <v>62</v>
      </c>
      <c r="I1008">
        <v>223</v>
      </c>
      <c r="J1008">
        <v>125</v>
      </c>
    </row>
    <row r="1009" spans="6:10" x14ac:dyDescent="0.25">
      <c r="F1009" t="s">
        <v>1063</v>
      </c>
      <c r="G1009">
        <v>864</v>
      </c>
      <c r="H1009">
        <v>605</v>
      </c>
      <c r="I1009">
        <v>1485</v>
      </c>
      <c r="J1009">
        <v>618</v>
      </c>
    </row>
    <row r="1010" spans="6:10" x14ac:dyDescent="0.25">
      <c r="F1010" t="s">
        <v>1064</v>
      </c>
      <c r="G1010">
        <v>99</v>
      </c>
      <c r="H1010">
        <v>193</v>
      </c>
      <c r="I1010">
        <v>263</v>
      </c>
      <c r="J1010">
        <v>217</v>
      </c>
    </row>
    <row r="1011" spans="6:10" x14ac:dyDescent="0.25">
      <c r="F1011" t="s">
        <v>1065</v>
      </c>
      <c r="G1011">
        <v>13</v>
      </c>
      <c r="H1011">
        <v>7</v>
      </c>
      <c r="I1011">
        <v>24</v>
      </c>
      <c r="J1011">
        <v>13</v>
      </c>
    </row>
    <row r="1012" spans="6:10" x14ac:dyDescent="0.25">
      <c r="F1012" t="s">
        <v>1066</v>
      </c>
      <c r="G1012">
        <v>232</v>
      </c>
      <c r="H1012">
        <v>77</v>
      </c>
      <c r="I1012">
        <v>47</v>
      </c>
      <c r="J1012">
        <v>34</v>
      </c>
    </row>
    <row r="1013" spans="6:10" x14ac:dyDescent="0.25">
      <c r="F1013" t="s">
        <v>1067</v>
      </c>
      <c r="G1013">
        <v>0</v>
      </c>
      <c r="H1013">
        <v>2</v>
      </c>
      <c r="I1013">
        <v>1</v>
      </c>
      <c r="J1013">
        <v>10</v>
      </c>
    </row>
    <row r="1014" spans="6:10" x14ac:dyDescent="0.25">
      <c r="F1014" t="s">
        <v>1068</v>
      </c>
      <c r="G1014">
        <v>0</v>
      </c>
      <c r="H1014">
        <v>0</v>
      </c>
      <c r="I1014">
        <v>0</v>
      </c>
      <c r="J1014">
        <v>0</v>
      </c>
    </row>
    <row r="1015" spans="6:10" x14ac:dyDescent="0.25">
      <c r="F1015" t="s">
        <v>1069</v>
      </c>
      <c r="G1015">
        <v>0</v>
      </c>
      <c r="H1015">
        <v>0</v>
      </c>
      <c r="I1015">
        <v>0</v>
      </c>
      <c r="J1015">
        <v>0</v>
      </c>
    </row>
    <row r="1016" spans="6:10" x14ac:dyDescent="0.25">
      <c r="F1016" t="s">
        <v>1070</v>
      </c>
      <c r="G1016">
        <v>0</v>
      </c>
      <c r="H1016">
        <v>152</v>
      </c>
      <c r="I1016">
        <v>100</v>
      </c>
      <c r="J1016">
        <v>44</v>
      </c>
    </row>
    <row r="1017" spans="6:10" x14ac:dyDescent="0.25">
      <c r="F1017" t="s">
        <v>1071</v>
      </c>
      <c r="G1017">
        <v>0</v>
      </c>
      <c r="H1017">
        <v>240</v>
      </c>
      <c r="I1017">
        <v>0</v>
      </c>
      <c r="J1017">
        <v>0</v>
      </c>
    </row>
    <row r="1018" spans="6:10" x14ac:dyDescent="0.25">
      <c r="F1018" t="s">
        <v>1072</v>
      </c>
      <c r="G1018">
        <v>2</v>
      </c>
      <c r="H1018">
        <v>0</v>
      </c>
      <c r="I1018">
        <v>0</v>
      </c>
      <c r="J1018">
        <v>0</v>
      </c>
    </row>
    <row r="1019" spans="6:10" x14ac:dyDescent="0.25">
      <c r="F1019" t="s">
        <v>1073</v>
      </c>
      <c r="G1019">
        <v>8</v>
      </c>
      <c r="H1019">
        <v>43</v>
      </c>
      <c r="I1019">
        <v>70</v>
      </c>
      <c r="J1019">
        <v>65</v>
      </c>
    </row>
    <row r="1020" spans="6:10" x14ac:dyDescent="0.25">
      <c r="F1020" t="s">
        <v>1074</v>
      </c>
      <c r="G1020">
        <v>3</v>
      </c>
      <c r="H1020">
        <v>24</v>
      </c>
      <c r="I1020">
        <v>34</v>
      </c>
      <c r="J1020">
        <v>44</v>
      </c>
    </row>
    <row r="1021" spans="6:10" x14ac:dyDescent="0.25">
      <c r="F1021" t="s">
        <v>1075</v>
      </c>
      <c r="G1021">
        <v>0</v>
      </c>
      <c r="H1021">
        <v>0</v>
      </c>
      <c r="I1021">
        <v>0</v>
      </c>
      <c r="J1021">
        <v>15</v>
      </c>
    </row>
    <row r="1022" spans="6:10" x14ac:dyDescent="0.25">
      <c r="F1022" t="s">
        <v>1076</v>
      </c>
      <c r="G1022">
        <v>0</v>
      </c>
      <c r="H1022">
        <v>0</v>
      </c>
      <c r="I1022">
        <v>0</v>
      </c>
      <c r="J1022">
        <v>30</v>
      </c>
    </row>
    <row r="1023" spans="6:10" x14ac:dyDescent="0.25">
      <c r="F1023" t="s">
        <v>1077</v>
      </c>
      <c r="G1023">
        <v>0</v>
      </c>
      <c r="H1023">
        <v>18</v>
      </c>
      <c r="I1023">
        <v>6</v>
      </c>
      <c r="J1023">
        <v>12</v>
      </c>
    </row>
    <row r="1024" spans="6:10" x14ac:dyDescent="0.25">
      <c r="F1024" t="s">
        <v>1078</v>
      </c>
      <c r="G1024">
        <v>177</v>
      </c>
      <c r="H1024">
        <v>315</v>
      </c>
      <c r="I1024">
        <v>237</v>
      </c>
      <c r="J1024">
        <v>394</v>
      </c>
    </row>
    <row r="1025" spans="6:10" x14ac:dyDescent="0.25">
      <c r="F1025">
        <v>846438</v>
      </c>
      <c r="G1025">
        <v>0</v>
      </c>
      <c r="H1025">
        <v>0</v>
      </c>
      <c r="I1025">
        <v>0</v>
      </c>
      <c r="J1025">
        <v>0</v>
      </c>
    </row>
    <row r="1026" spans="6:10" x14ac:dyDescent="0.25">
      <c r="F1026">
        <v>889677</v>
      </c>
      <c r="G1026">
        <v>100</v>
      </c>
      <c r="H1026">
        <v>0</v>
      </c>
      <c r="I1026">
        <v>0</v>
      </c>
      <c r="J1026">
        <v>1</v>
      </c>
    </row>
    <row r="1027" spans="6:10" x14ac:dyDescent="0.25">
      <c r="F1027" t="s">
        <v>1079</v>
      </c>
      <c r="G1027">
        <v>1</v>
      </c>
      <c r="H1027">
        <v>0</v>
      </c>
      <c r="I1027">
        <v>1</v>
      </c>
      <c r="J1027">
        <v>2</v>
      </c>
    </row>
    <row r="1028" spans="6:10" x14ac:dyDescent="0.25">
      <c r="F1028" t="s">
        <v>1080</v>
      </c>
      <c r="G1028">
        <v>0</v>
      </c>
      <c r="H1028">
        <v>0</v>
      </c>
      <c r="I1028">
        <v>0</v>
      </c>
      <c r="J1028">
        <v>0</v>
      </c>
    </row>
    <row r="1029" spans="6:10" x14ac:dyDescent="0.25">
      <c r="F1029" t="s">
        <v>1081</v>
      </c>
      <c r="G1029">
        <v>10</v>
      </c>
      <c r="H1029">
        <v>3</v>
      </c>
      <c r="I1029">
        <v>11</v>
      </c>
      <c r="J1029">
        <v>34</v>
      </c>
    </row>
    <row r="1030" spans="6:10" x14ac:dyDescent="0.25">
      <c r="F1030" t="s">
        <v>1085</v>
      </c>
      <c r="G1030">
        <v>0</v>
      </c>
      <c r="H1030">
        <v>0</v>
      </c>
      <c r="I1030">
        <v>0</v>
      </c>
      <c r="J1030">
        <v>0</v>
      </c>
    </row>
    <row r="1031" spans="6:10" x14ac:dyDescent="0.25">
      <c r="F1031" t="s">
        <v>1093</v>
      </c>
      <c r="G1031">
        <v>1</v>
      </c>
      <c r="H1031">
        <v>4</v>
      </c>
      <c r="I1031">
        <v>1</v>
      </c>
      <c r="J1031">
        <v>1</v>
      </c>
    </row>
    <row r="1032" spans="6:10" x14ac:dyDescent="0.25">
      <c r="F1032">
        <v>891553</v>
      </c>
      <c r="G1032">
        <v>122</v>
      </c>
      <c r="H1032">
        <v>126</v>
      </c>
      <c r="I1032">
        <v>94</v>
      </c>
      <c r="J1032">
        <v>113</v>
      </c>
    </row>
    <row r="1033" spans="6:10" x14ac:dyDescent="0.25">
      <c r="F1033">
        <v>887513</v>
      </c>
      <c r="G1033">
        <v>26</v>
      </c>
      <c r="H1033">
        <v>2</v>
      </c>
      <c r="I1033">
        <v>13</v>
      </c>
      <c r="J1033">
        <v>8</v>
      </c>
    </row>
    <row r="1034" spans="6:10" x14ac:dyDescent="0.25">
      <c r="F1034">
        <v>894325</v>
      </c>
      <c r="G1034">
        <v>97</v>
      </c>
      <c r="H1034">
        <v>3</v>
      </c>
      <c r="I1034">
        <v>25</v>
      </c>
      <c r="J1034">
        <v>9</v>
      </c>
    </row>
    <row r="1035" spans="6:10" x14ac:dyDescent="0.25">
      <c r="F1035">
        <v>887713</v>
      </c>
      <c r="G1035">
        <v>7</v>
      </c>
      <c r="H1035">
        <v>9</v>
      </c>
      <c r="I1035">
        <v>4</v>
      </c>
      <c r="J1035">
        <v>16</v>
      </c>
    </row>
    <row r="1036" spans="6:10" x14ac:dyDescent="0.25">
      <c r="F1036" t="s">
        <v>1115</v>
      </c>
      <c r="G1036">
        <v>0</v>
      </c>
      <c r="H1036">
        <v>0</v>
      </c>
      <c r="I1036">
        <v>0</v>
      </c>
      <c r="J1036">
        <v>1</v>
      </c>
    </row>
    <row r="1037" spans="6:10" x14ac:dyDescent="0.25">
      <c r="F1037" t="s">
        <v>1116</v>
      </c>
      <c r="G1037">
        <v>0</v>
      </c>
      <c r="H1037">
        <v>27</v>
      </c>
      <c r="I1037">
        <v>14</v>
      </c>
      <c r="J1037">
        <v>14</v>
      </c>
    </row>
    <row r="1038" spans="6:10" x14ac:dyDescent="0.25">
      <c r="F1038" t="s">
        <v>1117</v>
      </c>
      <c r="G1038">
        <v>1</v>
      </c>
      <c r="H1038">
        <v>8</v>
      </c>
      <c r="I1038">
        <v>5</v>
      </c>
      <c r="J1038">
        <v>12</v>
      </c>
    </row>
    <row r="1039" spans="6:10" x14ac:dyDescent="0.25">
      <c r="F1039" t="s">
        <v>1118</v>
      </c>
      <c r="G1039">
        <v>3</v>
      </c>
      <c r="H1039">
        <v>12</v>
      </c>
      <c r="I1039">
        <v>5</v>
      </c>
      <c r="J1039">
        <v>27</v>
      </c>
    </row>
    <row r="1040" spans="6:10" x14ac:dyDescent="0.25">
      <c r="F1040" t="s">
        <v>1107</v>
      </c>
      <c r="G1040">
        <v>378</v>
      </c>
      <c r="H1040">
        <v>187</v>
      </c>
      <c r="I1040">
        <v>254</v>
      </c>
      <c r="J1040">
        <v>2484</v>
      </c>
    </row>
    <row r="1041" spans="6:10" x14ac:dyDescent="0.25">
      <c r="F1041" t="s">
        <v>1108</v>
      </c>
      <c r="G1041">
        <v>111</v>
      </c>
      <c r="H1041">
        <v>126</v>
      </c>
      <c r="I1041">
        <v>94</v>
      </c>
      <c r="J1041">
        <v>258</v>
      </c>
    </row>
    <row r="1042" spans="6:10" x14ac:dyDescent="0.25">
      <c r="F1042">
        <v>891908</v>
      </c>
      <c r="G1042">
        <v>10</v>
      </c>
      <c r="H1042">
        <v>0</v>
      </c>
      <c r="I1042">
        <v>0</v>
      </c>
      <c r="J1042">
        <v>2</v>
      </c>
    </row>
    <row r="1043" spans="6:10" x14ac:dyDescent="0.25">
      <c r="F1043">
        <v>896345</v>
      </c>
      <c r="G1043">
        <v>40</v>
      </c>
      <c r="H1043">
        <v>47</v>
      </c>
      <c r="I1043">
        <v>48</v>
      </c>
      <c r="J1043">
        <v>45</v>
      </c>
    </row>
    <row r="1044" spans="6:10" x14ac:dyDescent="0.25">
      <c r="F1044" t="s">
        <v>1119</v>
      </c>
      <c r="G1044">
        <v>0</v>
      </c>
      <c r="H1044">
        <v>0</v>
      </c>
      <c r="I1044">
        <v>0</v>
      </c>
      <c r="J1044">
        <v>6</v>
      </c>
    </row>
    <row r="1045" spans="6:10" x14ac:dyDescent="0.25">
      <c r="F1045" t="s">
        <v>1120</v>
      </c>
      <c r="G1045">
        <v>108</v>
      </c>
      <c r="H1045">
        <v>200</v>
      </c>
      <c r="I1045">
        <v>272</v>
      </c>
      <c r="J1045">
        <v>500</v>
      </c>
    </row>
    <row r="1046" spans="6:10" x14ac:dyDescent="0.25">
      <c r="F1046" t="s">
        <v>1121</v>
      </c>
      <c r="G1046">
        <v>93</v>
      </c>
      <c r="H1046">
        <v>163</v>
      </c>
      <c r="I1046">
        <v>421</v>
      </c>
      <c r="J1046">
        <v>657</v>
      </c>
    </row>
    <row r="1047" spans="6:10" x14ac:dyDescent="0.25">
      <c r="F1047" t="s">
        <v>1122</v>
      </c>
      <c r="G1047">
        <v>1</v>
      </c>
      <c r="H1047">
        <v>1</v>
      </c>
      <c r="I1047">
        <v>0</v>
      </c>
      <c r="J1047">
        <v>1</v>
      </c>
    </row>
    <row r="1048" spans="6:10" x14ac:dyDescent="0.25">
      <c r="F1048" t="s">
        <v>1113</v>
      </c>
      <c r="G1048">
        <v>0</v>
      </c>
      <c r="H1048">
        <v>0</v>
      </c>
      <c r="I1048">
        <v>0</v>
      </c>
      <c r="J1048">
        <v>0</v>
      </c>
    </row>
    <row r="1049" spans="6:10" x14ac:dyDescent="0.25">
      <c r="F1049" t="s">
        <v>1114</v>
      </c>
      <c r="G1049">
        <v>0</v>
      </c>
      <c r="H1049">
        <v>0</v>
      </c>
      <c r="I1049">
        <v>0</v>
      </c>
      <c r="J1049">
        <v>0</v>
      </c>
    </row>
    <row r="1050" spans="6:10" x14ac:dyDescent="0.25">
      <c r="F1050" t="s">
        <v>1123</v>
      </c>
      <c r="G1050">
        <v>1026</v>
      </c>
      <c r="H1050">
        <v>432</v>
      </c>
      <c r="I1050">
        <v>1137</v>
      </c>
      <c r="J1050">
        <v>702</v>
      </c>
    </row>
    <row r="1051" spans="6:10" x14ac:dyDescent="0.25">
      <c r="F1051" t="s">
        <v>1124</v>
      </c>
      <c r="G1051">
        <v>0</v>
      </c>
      <c r="H1051">
        <v>0</v>
      </c>
      <c r="I1051">
        <v>0</v>
      </c>
      <c r="J1051">
        <v>0</v>
      </c>
    </row>
    <row r="1052" spans="6:10" x14ac:dyDescent="0.25">
      <c r="F1052">
        <v>894333</v>
      </c>
      <c r="G1052">
        <v>279</v>
      </c>
      <c r="H1052">
        <v>169</v>
      </c>
      <c r="I1052">
        <v>241</v>
      </c>
      <c r="J1052">
        <v>202</v>
      </c>
    </row>
    <row r="1053" spans="6:10" x14ac:dyDescent="0.25">
      <c r="F1053" t="s">
        <v>1127</v>
      </c>
      <c r="G1053">
        <v>0</v>
      </c>
      <c r="H1053">
        <v>0</v>
      </c>
      <c r="I1053">
        <v>0</v>
      </c>
      <c r="J1053">
        <v>0</v>
      </c>
    </row>
    <row r="1054" spans="6:10" x14ac:dyDescent="0.25">
      <c r="F1054" t="s">
        <v>1102</v>
      </c>
      <c r="G1054">
        <v>0</v>
      </c>
      <c r="H1054">
        <v>0</v>
      </c>
      <c r="I1054">
        <v>0</v>
      </c>
      <c r="J1054">
        <v>0</v>
      </c>
    </row>
    <row r="1055" spans="6:10" x14ac:dyDescent="0.25">
      <c r="F1055" t="s">
        <v>1128</v>
      </c>
      <c r="G1055">
        <v>0</v>
      </c>
      <c r="H1055">
        <v>0</v>
      </c>
      <c r="I1055">
        <v>0</v>
      </c>
      <c r="J1055">
        <v>0</v>
      </c>
    </row>
    <row r="1056" spans="6:10" x14ac:dyDescent="0.25">
      <c r="F1056" t="s">
        <v>1129</v>
      </c>
      <c r="G1056">
        <v>6</v>
      </c>
      <c r="H1056">
        <v>3.1</v>
      </c>
      <c r="I1056">
        <v>2</v>
      </c>
      <c r="J1056">
        <v>27</v>
      </c>
    </row>
    <row r="1057" spans="6:10" x14ac:dyDescent="0.25">
      <c r="F1057" t="s">
        <v>1130</v>
      </c>
      <c r="G1057">
        <v>0</v>
      </c>
      <c r="H1057">
        <v>0</v>
      </c>
      <c r="I1057">
        <v>0</v>
      </c>
      <c r="J1057">
        <v>0</v>
      </c>
    </row>
    <row r="1058" spans="6:10" x14ac:dyDescent="0.25">
      <c r="F1058" t="s">
        <v>1135</v>
      </c>
      <c r="G1058">
        <v>0</v>
      </c>
      <c r="H1058">
        <v>0</v>
      </c>
      <c r="I1058">
        <v>0</v>
      </c>
      <c r="J1058">
        <v>0</v>
      </c>
    </row>
    <row r="1059" spans="6:10" x14ac:dyDescent="0.25">
      <c r="F1059" t="s">
        <v>1138</v>
      </c>
      <c r="G1059">
        <v>28</v>
      </c>
      <c r="H1059">
        <v>49</v>
      </c>
      <c r="I1059">
        <v>68</v>
      </c>
      <c r="J1059">
        <v>72</v>
      </c>
    </row>
    <row r="1060" spans="6:10" x14ac:dyDescent="0.25">
      <c r="F1060" t="s">
        <v>1139</v>
      </c>
      <c r="G1060">
        <v>0</v>
      </c>
      <c r="H1060">
        <v>0</v>
      </c>
      <c r="I1060">
        <v>0</v>
      </c>
      <c r="J1060">
        <v>0</v>
      </c>
    </row>
    <row r="1061" spans="6:10" x14ac:dyDescent="0.25">
      <c r="F1061" t="s">
        <v>1140</v>
      </c>
      <c r="G1061">
        <v>0</v>
      </c>
      <c r="H1061">
        <v>0</v>
      </c>
      <c r="I1061">
        <v>0</v>
      </c>
      <c r="J1061">
        <v>0</v>
      </c>
    </row>
    <row r="1062" spans="6:10" x14ac:dyDescent="0.25">
      <c r="F1062" t="s">
        <v>1141</v>
      </c>
      <c r="G1062">
        <v>1</v>
      </c>
      <c r="H1062">
        <v>0</v>
      </c>
      <c r="I1062">
        <v>2</v>
      </c>
      <c r="J1062">
        <v>10</v>
      </c>
    </row>
    <row r="1063" spans="6:10" x14ac:dyDescent="0.25">
      <c r="F1063" t="s">
        <v>1144</v>
      </c>
      <c r="G1063">
        <v>1</v>
      </c>
      <c r="H1063">
        <v>4</v>
      </c>
      <c r="I1063">
        <v>17</v>
      </c>
      <c r="J1063">
        <v>0</v>
      </c>
    </row>
    <row r="1064" spans="6:10" x14ac:dyDescent="0.25">
      <c r="F1064" t="s">
        <v>1145</v>
      </c>
      <c r="G1064">
        <v>4</v>
      </c>
      <c r="H1064">
        <v>0</v>
      </c>
      <c r="I1064">
        <v>0</v>
      </c>
      <c r="J1064">
        <v>0</v>
      </c>
    </row>
    <row r="1065" spans="6:10" x14ac:dyDescent="0.25">
      <c r="F1065" t="s">
        <v>1146</v>
      </c>
      <c r="G1065">
        <v>5</v>
      </c>
      <c r="H1065">
        <v>0</v>
      </c>
      <c r="I1065">
        <v>0</v>
      </c>
      <c r="J1065">
        <v>2</v>
      </c>
    </row>
    <row r="1066" spans="6:10" x14ac:dyDescent="0.25">
      <c r="F1066" t="s">
        <v>1147</v>
      </c>
      <c r="G1066">
        <v>97</v>
      </c>
      <c r="H1066">
        <v>15</v>
      </c>
      <c r="I1066">
        <v>1</v>
      </c>
      <c r="J1066">
        <v>46</v>
      </c>
    </row>
    <row r="1067" spans="6:10" x14ac:dyDescent="0.25">
      <c r="F1067" t="s">
        <v>1148</v>
      </c>
      <c r="G1067">
        <v>30</v>
      </c>
      <c r="H1067">
        <v>39</v>
      </c>
      <c r="I1067">
        <v>15</v>
      </c>
      <c r="J1067">
        <v>66</v>
      </c>
    </row>
    <row r="1068" spans="6:10" x14ac:dyDescent="0.25">
      <c r="F1068" t="s">
        <v>1149</v>
      </c>
      <c r="G1068">
        <v>1</v>
      </c>
      <c r="H1068">
        <v>0</v>
      </c>
      <c r="I1068">
        <v>0</v>
      </c>
      <c r="J1068">
        <v>0</v>
      </c>
    </row>
    <row r="1069" spans="6:10" x14ac:dyDescent="0.25">
      <c r="F1069" t="s">
        <v>1152</v>
      </c>
      <c r="G1069">
        <v>5</v>
      </c>
      <c r="H1069">
        <v>3</v>
      </c>
      <c r="I1069">
        <v>5</v>
      </c>
      <c r="J1069">
        <v>2</v>
      </c>
    </row>
    <row r="1070" spans="6:10" x14ac:dyDescent="0.25">
      <c r="F1070" t="s">
        <v>1153</v>
      </c>
      <c r="G1070">
        <v>11</v>
      </c>
      <c r="H1070">
        <v>12</v>
      </c>
      <c r="I1070">
        <v>8</v>
      </c>
      <c r="J1070">
        <v>13</v>
      </c>
    </row>
    <row r="1071" spans="6:10" x14ac:dyDescent="0.25">
      <c r="F1071" t="s">
        <v>1154</v>
      </c>
      <c r="G1071">
        <v>22</v>
      </c>
      <c r="H1071">
        <v>23</v>
      </c>
      <c r="I1071">
        <v>5</v>
      </c>
      <c r="J1071">
        <v>5</v>
      </c>
    </row>
    <row r="1072" spans="6:10" x14ac:dyDescent="0.25">
      <c r="F1072" t="s">
        <v>1158</v>
      </c>
      <c r="G1072">
        <v>0</v>
      </c>
      <c r="H1072">
        <v>62</v>
      </c>
      <c r="I1072">
        <v>9</v>
      </c>
      <c r="J1072">
        <v>86</v>
      </c>
    </row>
    <row r="1073" spans="6:10" x14ac:dyDescent="0.25">
      <c r="F1073" t="s">
        <v>1159</v>
      </c>
      <c r="G1073">
        <v>0</v>
      </c>
      <c r="H1073">
        <v>0</v>
      </c>
      <c r="I1073">
        <v>0</v>
      </c>
      <c r="J1073">
        <v>0</v>
      </c>
    </row>
    <row r="1074" spans="6:10" x14ac:dyDescent="0.25">
      <c r="F1074" t="s">
        <v>1160</v>
      </c>
      <c r="G1074">
        <v>0</v>
      </c>
      <c r="H1074">
        <v>0</v>
      </c>
      <c r="I1074">
        <v>0</v>
      </c>
      <c r="J1074">
        <v>0</v>
      </c>
    </row>
    <row r="1075" spans="6:10" x14ac:dyDescent="0.25">
      <c r="F1075">
        <v>897409</v>
      </c>
      <c r="G1075">
        <v>0</v>
      </c>
      <c r="H1075">
        <v>0</v>
      </c>
      <c r="I1075">
        <v>0</v>
      </c>
      <c r="J1075">
        <v>94</v>
      </c>
    </row>
    <row r="1076" spans="6:10" x14ac:dyDescent="0.25">
      <c r="G1076">
        <v>0</v>
      </c>
      <c r="H1076">
        <v>0</v>
      </c>
      <c r="I1076">
        <v>0</v>
      </c>
      <c r="J107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1"/>
  <sheetViews>
    <sheetView workbookViewId="0">
      <selection activeCell="F1" sqref="F1"/>
    </sheetView>
  </sheetViews>
  <sheetFormatPr defaultRowHeight="15" x14ac:dyDescent="0.25"/>
  <sheetData>
    <row r="1" spans="1:8" x14ac:dyDescent="0.25">
      <c r="A1" t="s">
        <v>292</v>
      </c>
      <c r="B1">
        <v>0</v>
      </c>
      <c r="C1">
        <v>0</v>
      </c>
      <c r="D1">
        <v>0</v>
      </c>
      <c r="E1" t="s">
        <v>292</v>
      </c>
      <c r="F1">
        <f>G1+H1</f>
        <v>0</v>
      </c>
      <c r="G1">
        <v>0</v>
      </c>
      <c r="H1">
        <v>0</v>
      </c>
    </row>
    <row r="2" spans="1:8" x14ac:dyDescent="0.25">
      <c r="A2" t="s">
        <v>294</v>
      </c>
      <c r="B2">
        <v>2</v>
      </c>
      <c r="C2">
        <v>0</v>
      </c>
      <c r="D2">
        <v>2</v>
      </c>
      <c r="E2" t="s">
        <v>294</v>
      </c>
      <c r="F2">
        <f t="shared" ref="F2:F65" si="0">G2+H2</f>
        <v>0</v>
      </c>
      <c r="G2">
        <v>0</v>
      </c>
      <c r="H2">
        <v>0</v>
      </c>
    </row>
    <row r="3" spans="1:8" x14ac:dyDescent="0.25">
      <c r="A3" t="s">
        <v>315</v>
      </c>
      <c r="B3">
        <v>3</v>
      </c>
      <c r="C3">
        <v>0</v>
      </c>
      <c r="D3">
        <v>3</v>
      </c>
      <c r="E3" t="s">
        <v>315</v>
      </c>
      <c r="F3">
        <f t="shared" si="0"/>
        <v>0</v>
      </c>
      <c r="G3">
        <v>0</v>
      </c>
      <c r="H3">
        <v>0</v>
      </c>
    </row>
    <row r="4" spans="1:8" x14ac:dyDescent="0.25">
      <c r="A4" t="s">
        <v>326</v>
      </c>
      <c r="B4">
        <v>2</v>
      </c>
      <c r="C4">
        <v>0</v>
      </c>
      <c r="D4">
        <v>2</v>
      </c>
      <c r="E4" t="s">
        <v>326</v>
      </c>
      <c r="F4">
        <f t="shared" si="0"/>
        <v>0</v>
      </c>
      <c r="G4">
        <v>0</v>
      </c>
      <c r="H4">
        <v>0</v>
      </c>
    </row>
    <row r="5" spans="1:8" x14ac:dyDescent="0.25">
      <c r="A5" t="s">
        <v>331</v>
      </c>
      <c r="B5">
        <v>0</v>
      </c>
      <c r="C5">
        <v>0</v>
      </c>
      <c r="D5">
        <v>0</v>
      </c>
      <c r="E5" t="s">
        <v>331</v>
      </c>
      <c r="F5">
        <f t="shared" si="0"/>
        <v>0</v>
      </c>
      <c r="G5">
        <v>0</v>
      </c>
      <c r="H5">
        <v>0</v>
      </c>
    </row>
    <row r="6" spans="1:8" x14ac:dyDescent="0.25">
      <c r="A6" t="s">
        <v>367</v>
      </c>
      <c r="B6">
        <v>0</v>
      </c>
      <c r="C6">
        <v>0</v>
      </c>
      <c r="D6">
        <v>0</v>
      </c>
      <c r="E6" t="s">
        <v>367</v>
      </c>
      <c r="F6">
        <f t="shared" si="0"/>
        <v>0</v>
      </c>
      <c r="G6">
        <v>0</v>
      </c>
      <c r="H6">
        <v>0</v>
      </c>
    </row>
    <row r="7" spans="1:8" x14ac:dyDescent="0.25">
      <c r="A7" t="s">
        <v>382</v>
      </c>
      <c r="B7">
        <v>2</v>
      </c>
      <c r="C7">
        <v>0</v>
      </c>
      <c r="D7">
        <v>2</v>
      </c>
      <c r="E7" t="s">
        <v>382</v>
      </c>
      <c r="F7">
        <f t="shared" si="0"/>
        <v>0</v>
      </c>
      <c r="G7">
        <v>0</v>
      </c>
      <c r="H7">
        <v>0</v>
      </c>
    </row>
    <row r="8" spans="1:8" x14ac:dyDescent="0.25">
      <c r="A8" t="s">
        <v>435</v>
      </c>
      <c r="B8">
        <v>6</v>
      </c>
      <c r="C8">
        <v>0</v>
      </c>
      <c r="D8">
        <v>6</v>
      </c>
      <c r="E8" t="s">
        <v>435</v>
      </c>
      <c r="F8">
        <f t="shared" si="0"/>
        <v>0</v>
      </c>
      <c r="G8">
        <v>0</v>
      </c>
      <c r="H8">
        <v>0</v>
      </c>
    </row>
    <row r="9" spans="1:8" x14ac:dyDescent="0.25">
      <c r="A9" t="s">
        <v>528</v>
      </c>
      <c r="B9">
        <v>8</v>
      </c>
      <c r="C9">
        <v>4</v>
      </c>
      <c r="D9">
        <v>4</v>
      </c>
      <c r="E9" t="s">
        <v>528</v>
      </c>
      <c r="F9">
        <f t="shared" si="0"/>
        <v>4</v>
      </c>
      <c r="G9">
        <v>4</v>
      </c>
      <c r="H9">
        <v>0</v>
      </c>
    </row>
    <row r="10" spans="1:8" x14ac:dyDescent="0.25">
      <c r="A10" t="s">
        <v>533</v>
      </c>
      <c r="B10">
        <v>1</v>
      </c>
      <c r="C10">
        <v>1</v>
      </c>
      <c r="D10">
        <v>0</v>
      </c>
      <c r="E10" t="s">
        <v>533</v>
      </c>
      <c r="F10">
        <f t="shared" si="0"/>
        <v>1</v>
      </c>
      <c r="G10">
        <v>1</v>
      </c>
      <c r="H10">
        <v>0</v>
      </c>
    </row>
    <row r="11" spans="1:8" x14ac:dyDescent="0.25">
      <c r="A11" t="s">
        <v>550</v>
      </c>
      <c r="B11">
        <v>0</v>
      </c>
      <c r="C11">
        <v>0</v>
      </c>
      <c r="D11">
        <v>0</v>
      </c>
      <c r="E11" t="s">
        <v>550</v>
      </c>
      <c r="F11">
        <f t="shared" si="0"/>
        <v>0</v>
      </c>
      <c r="G11">
        <v>0</v>
      </c>
      <c r="H11">
        <v>0</v>
      </c>
    </row>
    <row r="12" spans="1:8" x14ac:dyDescent="0.25">
      <c r="A12" t="s">
        <v>651</v>
      </c>
      <c r="B12">
        <v>11</v>
      </c>
      <c r="C12">
        <v>0</v>
      </c>
      <c r="D12">
        <v>11</v>
      </c>
      <c r="E12" t="s">
        <v>651</v>
      </c>
      <c r="F12">
        <f t="shared" si="0"/>
        <v>0</v>
      </c>
      <c r="G12">
        <v>0</v>
      </c>
      <c r="H12">
        <v>0</v>
      </c>
    </row>
    <row r="13" spans="1:8" x14ac:dyDescent="0.25">
      <c r="A13" t="s">
        <v>652</v>
      </c>
      <c r="B13">
        <v>2</v>
      </c>
      <c r="C13">
        <v>0</v>
      </c>
      <c r="D13">
        <v>2</v>
      </c>
      <c r="E13" t="s">
        <v>652</v>
      </c>
      <c r="F13">
        <f t="shared" si="0"/>
        <v>0</v>
      </c>
      <c r="G13">
        <v>0</v>
      </c>
      <c r="H13">
        <v>0</v>
      </c>
    </row>
    <row r="14" spans="1:8" x14ac:dyDescent="0.25">
      <c r="A14" t="s">
        <v>654</v>
      </c>
      <c r="B14">
        <v>6</v>
      </c>
      <c r="C14">
        <v>0</v>
      </c>
      <c r="D14">
        <v>6</v>
      </c>
      <c r="E14" t="s">
        <v>654</v>
      </c>
      <c r="F14">
        <f t="shared" si="0"/>
        <v>0</v>
      </c>
      <c r="G14">
        <v>0</v>
      </c>
      <c r="H14">
        <v>0</v>
      </c>
    </row>
    <row r="15" spans="1:8" x14ac:dyDescent="0.25">
      <c r="A15" t="s">
        <v>655</v>
      </c>
      <c r="B15">
        <v>6</v>
      </c>
      <c r="C15">
        <v>0</v>
      </c>
      <c r="D15">
        <v>6</v>
      </c>
      <c r="E15" t="s">
        <v>655</v>
      </c>
      <c r="F15">
        <f t="shared" si="0"/>
        <v>0</v>
      </c>
      <c r="G15">
        <v>0</v>
      </c>
      <c r="H15">
        <v>0</v>
      </c>
    </row>
    <row r="16" spans="1:8" x14ac:dyDescent="0.25">
      <c r="A16" t="s">
        <v>659</v>
      </c>
      <c r="B16">
        <v>5</v>
      </c>
      <c r="C16">
        <v>0</v>
      </c>
      <c r="D16">
        <v>5</v>
      </c>
      <c r="E16" t="s">
        <v>659</v>
      </c>
      <c r="F16">
        <f t="shared" si="0"/>
        <v>0</v>
      </c>
      <c r="G16">
        <v>0</v>
      </c>
      <c r="H16">
        <v>0</v>
      </c>
    </row>
    <row r="17" spans="1:8" x14ac:dyDescent="0.25">
      <c r="A17" t="s">
        <v>667</v>
      </c>
      <c r="B17">
        <v>0</v>
      </c>
      <c r="C17">
        <v>0</v>
      </c>
      <c r="D17">
        <v>0</v>
      </c>
      <c r="E17" t="s">
        <v>667</v>
      </c>
      <c r="F17">
        <f t="shared" si="0"/>
        <v>0</v>
      </c>
      <c r="G17">
        <v>0</v>
      </c>
      <c r="H17">
        <v>0</v>
      </c>
    </row>
    <row r="18" spans="1:8" x14ac:dyDescent="0.25">
      <c r="A18">
        <v>691782</v>
      </c>
      <c r="B18">
        <v>1.100000000000001</v>
      </c>
      <c r="C18">
        <v>0</v>
      </c>
      <c r="D18">
        <v>1.100000000000001</v>
      </c>
      <c r="E18">
        <v>691782</v>
      </c>
      <c r="F18">
        <f t="shared" si="0"/>
        <v>1.100000000000001</v>
      </c>
      <c r="G18">
        <v>0</v>
      </c>
      <c r="H18">
        <v>1.100000000000001</v>
      </c>
    </row>
    <row r="19" spans="1:8" x14ac:dyDescent="0.25">
      <c r="A19">
        <v>692250</v>
      </c>
      <c r="B19">
        <v>3.79</v>
      </c>
      <c r="C19">
        <v>0.79</v>
      </c>
      <c r="D19">
        <v>3</v>
      </c>
      <c r="E19">
        <v>692250</v>
      </c>
      <c r="F19">
        <f t="shared" si="0"/>
        <v>1.4</v>
      </c>
      <c r="G19">
        <v>1.4</v>
      </c>
      <c r="H19">
        <v>0</v>
      </c>
    </row>
    <row r="20" spans="1:8" x14ac:dyDescent="0.25">
      <c r="A20">
        <v>692332</v>
      </c>
      <c r="B20">
        <v>125.23</v>
      </c>
      <c r="C20">
        <v>94.05</v>
      </c>
      <c r="D20">
        <v>31.180000000000007</v>
      </c>
      <c r="E20">
        <v>692332</v>
      </c>
      <c r="F20">
        <f t="shared" si="0"/>
        <v>111.23</v>
      </c>
      <c r="G20">
        <v>83.05</v>
      </c>
      <c r="H20">
        <v>28.180000000000007</v>
      </c>
    </row>
    <row r="21" spans="1:8" x14ac:dyDescent="0.25">
      <c r="A21">
        <v>692334</v>
      </c>
      <c r="B21">
        <v>54</v>
      </c>
      <c r="C21">
        <v>50</v>
      </c>
      <c r="D21">
        <v>4</v>
      </c>
      <c r="E21">
        <v>692334</v>
      </c>
      <c r="F21">
        <f t="shared" si="0"/>
        <v>34</v>
      </c>
      <c r="G21">
        <v>34</v>
      </c>
      <c r="H21">
        <v>0</v>
      </c>
    </row>
    <row r="22" spans="1:8" x14ac:dyDescent="0.25">
      <c r="A22">
        <v>692178</v>
      </c>
      <c r="B22">
        <v>0</v>
      </c>
      <c r="C22">
        <v>0</v>
      </c>
      <c r="D22">
        <v>0</v>
      </c>
      <c r="E22">
        <v>692178</v>
      </c>
      <c r="F22">
        <f t="shared" si="0"/>
        <v>0</v>
      </c>
      <c r="G22">
        <v>0</v>
      </c>
      <c r="H22">
        <v>0</v>
      </c>
    </row>
    <row r="23" spans="1:8" x14ac:dyDescent="0.25">
      <c r="A23">
        <v>692027</v>
      </c>
      <c r="B23">
        <v>59.78</v>
      </c>
      <c r="C23">
        <v>56</v>
      </c>
      <c r="D23">
        <v>3.7800000000000011</v>
      </c>
      <c r="E23">
        <v>692027</v>
      </c>
      <c r="F23">
        <f t="shared" si="0"/>
        <v>23.78</v>
      </c>
      <c r="G23">
        <v>23</v>
      </c>
      <c r="H23">
        <v>0.78000000000000114</v>
      </c>
    </row>
    <row r="24" spans="1:8" x14ac:dyDescent="0.25">
      <c r="A24">
        <v>692026</v>
      </c>
      <c r="B24">
        <v>9.5300000000000047</v>
      </c>
      <c r="C24">
        <v>3.5300000000000002</v>
      </c>
      <c r="D24">
        <v>6.0000000000000036</v>
      </c>
      <c r="E24">
        <v>692026</v>
      </c>
      <c r="F24">
        <f t="shared" si="0"/>
        <v>8.480000000000004</v>
      </c>
      <c r="G24">
        <v>3.48</v>
      </c>
      <c r="H24">
        <v>5.0000000000000036</v>
      </c>
    </row>
    <row r="25" spans="1:8" x14ac:dyDescent="0.25">
      <c r="A25">
        <v>692079</v>
      </c>
      <c r="B25">
        <v>83</v>
      </c>
      <c r="C25">
        <v>35</v>
      </c>
      <c r="D25">
        <v>48</v>
      </c>
      <c r="E25">
        <v>692079</v>
      </c>
      <c r="F25">
        <f t="shared" si="0"/>
        <v>74</v>
      </c>
      <c r="G25">
        <v>34</v>
      </c>
      <c r="H25">
        <v>40</v>
      </c>
    </row>
    <row r="26" spans="1:8" x14ac:dyDescent="0.25">
      <c r="A26">
        <v>692077</v>
      </c>
      <c r="B26">
        <v>11.879999999999999</v>
      </c>
      <c r="C26">
        <v>3.88</v>
      </c>
      <c r="D26">
        <v>8</v>
      </c>
      <c r="E26">
        <v>692077</v>
      </c>
      <c r="F26">
        <f t="shared" si="0"/>
        <v>7.88</v>
      </c>
      <c r="G26">
        <v>3.88</v>
      </c>
      <c r="H26">
        <v>4</v>
      </c>
    </row>
    <row r="27" spans="1:8" x14ac:dyDescent="0.25">
      <c r="A27">
        <v>692030</v>
      </c>
      <c r="B27">
        <v>4.2800000000000011</v>
      </c>
      <c r="C27">
        <v>3</v>
      </c>
      <c r="D27">
        <v>1.2800000000000011</v>
      </c>
      <c r="E27">
        <v>692030</v>
      </c>
      <c r="F27">
        <f t="shared" si="0"/>
        <v>0.28000000000000114</v>
      </c>
      <c r="G27">
        <v>0</v>
      </c>
      <c r="H27">
        <v>0.28000000000000114</v>
      </c>
    </row>
    <row r="28" spans="1:8" x14ac:dyDescent="0.25">
      <c r="A28">
        <v>686033</v>
      </c>
      <c r="B28">
        <v>98</v>
      </c>
      <c r="C28">
        <v>23</v>
      </c>
      <c r="D28">
        <v>75</v>
      </c>
      <c r="E28">
        <v>686033</v>
      </c>
      <c r="F28">
        <f t="shared" si="0"/>
        <v>65</v>
      </c>
      <c r="G28">
        <v>18</v>
      </c>
      <c r="H28">
        <v>47</v>
      </c>
    </row>
    <row r="29" spans="1:8" x14ac:dyDescent="0.25">
      <c r="A29">
        <v>686032</v>
      </c>
      <c r="B29">
        <v>405</v>
      </c>
      <c r="C29">
        <v>6</v>
      </c>
      <c r="D29">
        <v>399</v>
      </c>
      <c r="E29">
        <v>686032</v>
      </c>
      <c r="F29">
        <f t="shared" si="0"/>
        <v>339</v>
      </c>
      <c r="G29">
        <v>17</v>
      </c>
      <c r="H29">
        <v>322</v>
      </c>
    </row>
    <row r="30" spans="1:8" x14ac:dyDescent="0.25">
      <c r="A30">
        <v>690814</v>
      </c>
      <c r="B30">
        <v>0</v>
      </c>
      <c r="C30">
        <v>0</v>
      </c>
      <c r="D30">
        <v>0</v>
      </c>
      <c r="E30">
        <v>690814</v>
      </c>
      <c r="F30">
        <f t="shared" si="0"/>
        <v>0</v>
      </c>
      <c r="G30">
        <v>0</v>
      </c>
      <c r="H30">
        <v>0</v>
      </c>
    </row>
    <row r="31" spans="1:8" x14ac:dyDescent="0.25">
      <c r="A31">
        <v>691848</v>
      </c>
      <c r="B31">
        <v>15</v>
      </c>
      <c r="C31">
        <v>14</v>
      </c>
      <c r="D31">
        <v>1</v>
      </c>
      <c r="E31">
        <v>691848</v>
      </c>
      <c r="F31">
        <f t="shared" si="0"/>
        <v>11</v>
      </c>
      <c r="G31">
        <v>11</v>
      </c>
      <c r="H31">
        <v>0</v>
      </c>
    </row>
    <row r="32" spans="1:8" x14ac:dyDescent="0.25">
      <c r="A32">
        <v>691911</v>
      </c>
      <c r="B32">
        <v>10</v>
      </c>
      <c r="C32">
        <v>0</v>
      </c>
      <c r="D32">
        <v>10</v>
      </c>
      <c r="E32">
        <v>691911</v>
      </c>
      <c r="F32">
        <f t="shared" si="0"/>
        <v>0</v>
      </c>
      <c r="G32">
        <v>0</v>
      </c>
      <c r="H32">
        <v>0</v>
      </c>
    </row>
    <row r="33" spans="1:8" x14ac:dyDescent="0.25">
      <c r="A33">
        <v>691781</v>
      </c>
      <c r="B33">
        <v>20</v>
      </c>
      <c r="C33">
        <v>1</v>
      </c>
      <c r="D33">
        <v>19</v>
      </c>
      <c r="E33">
        <v>691781</v>
      </c>
      <c r="F33">
        <f t="shared" si="0"/>
        <v>0</v>
      </c>
      <c r="G33">
        <v>0</v>
      </c>
      <c r="H33">
        <v>0</v>
      </c>
    </row>
    <row r="34" spans="1:8" x14ac:dyDescent="0.25">
      <c r="A34" t="s">
        <v>100</v>
      </c>
      <c r="B34">
        <v>910.05000000000018</v>
      </c>
      <c r="C34">
        <v>337</v>
      </c>
      <c r="D34">
        <v>573.05000000000018</v>
      </c>
      <c r="E34" t="s">
        <v>100</v>
      </c>
      <c r="F34">
        <f t="shared" si="0"/>
        <v>30.050000000000182</v>
      </c>
      <c r="G34">
        <v>30</v>
      </c>
      <c r="H34">
        <v>5.0000000000181899E-2</v>
      </c>
    </row>
    <row r="35" spans="1:8" x14ac:dyDescent="0.25">
      <c r="A35" t="s">
        <v>101</v>
      </c>
      <c r="B35">
        <v>141</v>
      </c>
      <c r="C35">
        <v>82</v>
      </c>
      <c r="D35">
        <v>59</v>
      </c>
      <c r="E35" t="s">
        <v>101</v>
      </c>
      <c r="F35">
        <f t="shared" si="0"/>
        <v>51</v>
      </c>
      <c r="G35">
        <v>11</v>
      </c>
      <c r="H35">
        <v>40</v>
      </c>
    </row>
    <row r="36" spans="1:8" x14ac:dyDescent="0.25">
      <c r="A36" t="s">
        <v>238</v>
      </c>
      <c r="B36">
        <v>34</v>
      </c>
      <c r="C36">
        <v>12</v>
      </c>
      <c r="D36">
        <v>22</v>
      </c>
      <c r="E36" t="s">
        <v>238</v>
      </c>
      <c r="F36">
        <f t="shared" si="0"/>
        <v>28</v>
      </c>
      <c r="G36">
        <v>21</v>
      </c>
      <c r="H36">
        <v>7</v>
      </c>
    </row>
    <row r="37" spans="1:8" x14ac:dyDescent="0.25">
      <c r="A37" t="s">
        <v>98</v>
      </c>
      <c r="B37">
        <v>88.980770000000007</v>
      </c>
      <c r="C37">
        <v>87</v>
      </c>
      <c r="D37">
        <v>1.9807700000000068</v>
      </c>
      <c r="E37" t="s">
        <v>98</v>
      </c>
      <c r="F37">
        <f t="shared" si="0"/>
        <v>34.480770000000007</v>
      </c>
      <c r="G37">
        <v>17</v>
      </c>
      <c r="H37">
        <v>17.480770000000007</v>
      </c>
    </row>
    <row r="38" spans="1:8" x14ac:dyDescent="0.25">
      <c r="A38" t="s">
        <v>163</v>
      </c>
      <c r="B38">
        <v>95</v>
      </c>
      <c r="C38">
        <v>21</v>
      </c>
      <c r="D38">
        <v>74</v>
      </c>
      <c r="E38" t="s">
        <v>163</v>
      </c>
      <c r="F38">
        <f t="shared" si="0"/>
        <v>56</v>
      </c>
      <c r="G38">
        <v>6</v>
      </c>
      <c r="H38">
        <v>50</v>
      </c>
    </row>
    <row r="39" spans="1:8" x14ac:dyDescent="0.25">
      <c r="A39" t="s">
        <v>229</v>
      </c>
      <c r="B39">
        <v>2</v>
      </c>
      <c r="C39">
        <v>1</v>
      </c>
      <c r="D39">
        <v>1</v>
      </c>
      <c r="E39" t="s">
        <v>229</v>
      </c>
      <c r="F39">
        <f t="shared" si="0"/>
        <v>2</v>
      </c>
      <c r="G39">
        <v>1</v>
      </c>
      <c r="H39">
        <v>1</v>
      </c>
    </row>
    <row r="40" spans="1:8" x14ac:dyDescent="0.25">
      <c r="A40" t="s">
        <v>247</v>
      </c>
      <c r="B40">
        <v>85.8</v>
      </c>
      <c r="C40">
        <v>16</v>
      </c>
      <c r="D40">
        <v>69.8</v>
      </c>
      <c r="E40" t="s">
        <v>247</v>
      </c>
      <c r="F40">
        <f t="shared" si="0"/>
        <v>18.800000000000011</v>
      </c>
      <c r="G40">
        <v>18</v>
      </c>
      <c r="H40">
        <v>0.80000000000001137</v>
      </c>
    </row>
    <row r="41" spans="1:8" x14ac:dyDescent="0.25">
      <c r="A41" t="s">
        <v>250</v>
      </c>
      <c r="B41">
        <v>0</v>
      </c>
      <c r="C41">
        <v>0</v>
      </c>
      <c r="D41">
        <v>0</v>
      </c>
      <c r="E41" t="s">
        <v>250</v>
      </c>
      <c r="F41">
        <f t="shared" si="0"/>
        <v>0</v>
      </c>
      <c r="G41">
        <v>0</v>
      </c>
      <c r="H41">
        <v>0</v>
      </c>
    </row>
    <row r="42" spans="1:8" x14ac:dyDescent="0.25">
      <c r="A42" t="s">
        <v>90</v>
      </c>
      <c r="B42">
        <v>94.025000000000091</v>
      </c>
      <c r="C42">
        <v>94</v>
      </c>
      <c r="D42">
        <v>2.5000000000090949E-2</v>
      </c>
      <c r="E42" t="s">
        <v>90</v>
      </c>
      <c r="F42">
        <f t="shared" si="0"/>
        <v>41.025000000000091</v>
      </c>
      <c r="G42">
        <v>41</v>
      </c>
      <c r="H42">
        <v>2.5000000000090949E-2</v>
      </c>
    </row>
    <row r="43" spans="1:8" x14ac:dyDescent="0.25">
      <c r="A43" t="s">
        <v>92</v>
      </c>
      <c r="B43">
        <v>126.8</v>
      </c>
      <c r="C43">
        <v>120</v>
      </c>
      <c r="D43">
        <v>6.7999999999999972</v>
      </c>
      <c r="E43" t="s">
        <v>92</v>
      </c>
      <c r="F43">
        <f t="shared" si="0"/>
        <v>98.800000000000011</v>
      </c>
      <c r="G43">
        <v>82</v>
      </c>
      <c r="H43">
        <v>16.800000000000011</v>
      </c>
    </row>
    <row r="44" spans="1:8" x14ac:dyDescent="0.25">
      <c r="A44" t="s">
        <v>94</v>
      </c>
      <c r="B44">
        <v>32</v>
      </c>
      <c r="C44">
        <v>16</v>
      </c>
      <c r="D44">
        <v>16</v>
      </c>
      <c r="E44" t="s">
        <v>94</v>
      </c>
      <c r="F44">
        <f t="shared" si="0"/>
        <v>31</v>
      </c>
      <c r="G44">
        <v>17</v>
      </c>
      <c r="H44">
        <v>14</v>
      </c>
    </row>
    <row r="45" spans="1:8" x14ac:dyDescent="0.25">
      <c r="A45" t="s">
        <v>103</v>
      </c>
      <c r="B45">
        <v>32.777777777777771</v>
      </c>
      <c r="C45">
        <v>18</v>
      </c>
      <c r="D45">
        <v>14.777777777777771</v>
      </c>
      <c r="E45" t="s">
        <v>103</v>
      </c>
      <c r="F45">
        <f t="shared" si="0"/>
        <v>16.777777777777771</v>
      </c>
      <c r="G45">
        <v>16</v>
      </c>
      <c r="H45">
        <v>0.77777777777777146</v>
      </c>
    </row>
    <row r="46" spans="1:8" x14ac:dyDescent="0.25">
      <c r="A46">
        <v>692070</v>
      </c>
      <c r="B46">
        <v>1</v>
      </c>
      <c r="C46">
        <v>0</v>
      </c>
      <c r="D46">
        <v>1</v>
      </c>
      <c r="E46">
        <v>692070</v>
      </c>
      <c r="F46">
        <f t="shared" si="0"/>
        <v>1</v>
      </c>
      <c r="G46">
        <v>0</v>
      </c>
      <c r="H46">
        <v>1</v>
      </c>
    </row>
    <row r="47" spans="1:8" x14ac:dyDescent="0.25">
      <c r="A47">
        <v>692053</v>
      </c>
      <c r="B47">
        <v>951.03888888888832</v>
      </c>
      <c r="C47">
        <v>222</v>
      </c>
      <c r="D47">
        <v>729.03888888888832</v>
      </c>
      <c r="E47">
        <v>692053</v>
      </c>
      <c r="F47">
        <f t="shared" si="0"/>
        <v>433.03888888888832</v>
      </c>
      <c r="G47">
        <v>209</v>
      </c>
      <c r="H47">
        <v>224.03888888888832</v>
      </c>
    </row>
    <row r="48" spans="1:8" x14ac:dyDescent="0.25">
      <c r="A48">
        <v>692052</v>
      </c>
      <c r="B48">
        <v>112</v>
      </c>
      <c r="C48">
        <v>79</v>
      </c>
      <c r="D48">
        <v>33</v>
      </c>
      <c r="E48">
        <v>692052</v>
      </c>
      <c r="F48">
        <f t="shared" si="0"/>
        <v>94</v>
      </c>
      <c r="G48">
        <v>93</v>
      </c>
      <c r="H48">
        <v>1</v>
      </c>
    </row>
    <row r="49" spans="1:8" x14ac:dyDescent="0.25">
      <c r="A49">
        <v>692172</v>
      </c>
      <c r="B49">
        <v>0</v>
      </c>
      <c r="C49">
        <v>0</v>
      </c>
      <c r="D49">
        <v>0</v>
      </c>
      <c r="E49">
        <v>692172</v>
      </c>
      <c r="F49">
        <f t="shared" si="0"/>
        <v>0</v>
      </c>
      <c r="G49">
        <v>0</v>
      </c>
      <c r="H49">
        <v>0</v>
      </c>
    </row>
    <row r="50" spans="1:8" x14ac:dyDescent="0.25">
      <c r="A50">
        <v>692090</v>
      </c>
      <c r="B50">
        <v>0</v>
      </c>
      <c r="C50">
        <v>0</v>
      </c>
      <c r="D50">
        <v>0</v>
      </c>
      <c r="E50">
        <v>692090</v>
      </c>
      <c r="F50">
        <f t="shared" si="0"/>
        <v>0</v>
      </c>
      <c r="G50">
        <v>0</v>
      </c>
      <c r="H50">
        <v>0</v>
      </c>
    </row>
    <row r="51" spans="1:8" x14ac:dyDescent="0.25">
      <c r="A51">
        <v>692335</v>
      </c>
      <c r="B51">
        <v>162</v>
      </c>
      <c r="C51">
        <v>83</v>
      </c>
      <c r="D51">
        <v>79</v>
      </c>
      <c r="E51">
        <v>692335</v>
      </c>
      <c r="F51">
        <f t="shared" si="0"/>
        <v>116</v>
      </c>
      <c r="G51">
        <v>104</v>
      </c>
      <c r="H51">
        <v>12</v>
      </c>
    </row>
    <row r="52" spans="1:8" x14ac:dyDescent="0.25">
      <c r="A52" t="s">
        <v>231</v>
      </c>
      <c r="B52">
        <v>0</v>
      </c>
      <c r="C52">
        <v>0</v>
      </c>
      <c r="D52">
        <v>0</v>
      </c>
      <c r="E52" t="s">
        <v>231</v>
      </c>
      <c r="F52">
        <f t="shared" si="0"/>
        <v>0</v>
      </c>
      <c r="G52">
        <v>0</v>
      </c>
      <c r="H52">
        <v>0</v>
      </c>
    </row>
    <row r="53" spans="1:8" x14ac:dyDescent="0.25">
      <c r="A53" t="s">
        <v>166</v>
      </c>
      <c r="B53">
        <v>70</v>
      </c>
      <c r="C53">
        <v>12</v>
      </c>
      <c r="D53">
        <v>58</v>
      </c>
      <c r="E53" t="s">
        <v>166</v>
      </c>
      <c r="F53">
        <f t="shared" si="0"/>
        <v>58</v>
      </c>
      <c r="G53">
        <v>0</v>
      </c>
      <c r="H53">
        <v>58</v>
      </c>
    </row>
    <row r="54" spans="1:8" x14ac:dyDescent="0.25">
      <c r="A54" t="s">
        <v>96</v>
      </c>
      <c r="B54">
        <v>7</v>
      </c>
      <c r="C54">
        <v>7</v>
      </c>
      <c r="D54">
        <v>0</v>
      </c>
      <c r="E54" t="s">
        <v>96</v>
      </c>
      <c r="F54">
        <f t="shared" si="0"/>
        <v>0</v>
      </c>
      <c r="G54">
        <v>0</v>
      </c>
      <c r="H54">
        <v>0</v>
      </c>
    </row>
    <row r="55" spans="1:8" x14ac:dyDescent="0.25">
      <c r="A55">
        <v>685850</v>
      </c>
      <c r="B55">
        <v>3</v>
      </c>
      <c r="C55">
        <v>0</v>
      </c>
      <c r="D55">
        <v>3</v>
      </c>
      <c r="E55">
        <v>685850</v>
      </c>
      <c r="F55">
        <f t="shared" si="0"/>
        <v>0</v>
      </c>
      <c r="G55">
        <v>0</v>
      </c>
      <c r="H55">
        <v>0</v>
      </c>
    </row>
    <row r="56" spans="1:8" x14ac:dyDescent="0.25">
      <c r="A56">
        <v>692054</v>
      </c>
      <c r="B56">
        <v>655</v>
      </c>
      <c r="C56">
        <v>264</v>
      </c>
      <c r="D56">
        <v>391</v>
      </c>
      <c r="E56">
        <v>692054</v>
      </c>
      <c r="F56">
        <f t="shared" si="0"/>
        <v>290</v>
      </c>
      <c r="G56">
        <v>270</v>
      </c>
      <c r="H56">
        <v>20</v>
      </c>
    </row>
    <row r="57" spans="1:8" x14ac:dyDescent="0.25">
      <c r="A57">
        <v>692082</v>
      </c>
      <c r="B57">
        <v>0</v>
      </c>
      <c r="C57">
        <v>0</v>
      </c>
      <c r="D57">
        <v>0</v>
      </c>
      <c r="E57">
        <v>692082</v>
      </c>
      <c r="F57">
        <f t="shared" si="0"/>
        <v>0</v>
      </c>
      <c r="G57">
        <v>0</v>
      </c>
      <c r="H57">
        <v>0</v>
      </c>
    </row>
    <row r="58" spans="1:8" x14ac:dyDescent="0.25">
      <c r="A58">
        <v>724027</v>
      </c>
      <c r="B58">
        <v>0</v>
      </c>
      <c r="C58">
        <v>0</v>
      </c>
      <c r="D58">
        <v>0</v>
      </c>
      <c r="E58">
        <v>724027</v>
      </c>
      <c r="F58">
        <f t="shared" si="0"/>
        <v>0</v>
      </c>
      <c r="G58">
        <v>0</v>
      </c>
      <c r="H58">
        <v>0</v>
      </c>
    </row>
    <row r="59" spans="1:8" x14ac:dyDescent="0.25">
      <c r="A59">
        <v>793317</v>
      </c>
      <c r="B59">
        <v>51</v>
      </c>
      <c r="C59">
        <v>15</v>
      </c>
      <c r="D59">
        <v>36</v>
      </c>
      <c r="E59">
        <v>793317</v>
      </c>
      <c r="F59">
        <f t="shared" si="0"/>
        <v>12</v>
      </c>
      <c r="G59">
        <v>12</v>
      </c>
      <c r="H59">
        <v>0</v>
      </c>
    </row>
    <row r="60" spans="1:8" x14ac:dyDescent="0.25">
      <c r="A60">
        <v>692247</v>
      </c>
      <c r="B60">
        <v>5766</v>
      </c>
      <c r="C60">
        <v>2288</v>
      </c>
      <c r="D60">
        <v>3478</v>
      </c>
      <c r="E60">
        <v>692247</v>
      </c>
      <c r="F60">
        <f t="shared" si="0"/>
        <v>1052</v>
      </c>
      <c r="G60">
        <v>1030</v>
      </c>
      <c r="H60">
        <v>22</v>
      </c>
    </row>
    <row r="61" spans="1:8" x14ac:dyDescent="0.25">
      <c r="A61">
        <v>732728</v>
      </c>
      <c r="B61">
        <v>6</v>
      </c>
      <c r="C61">
        <v>0</v>
      </c>
      <c r="D61">
        <v>6</v>
      </c>
      <c r="E61">
        <v>732728</v>
      </c>
      <c r="F61">
        <f t="shared" si="0"/>
        <v>0</v>
      </c>
      <c r="G61">
        <v>0</v>
      </c>
      <c r="H61">
        <v>0</v>
      </c>
    </row>
    <row r="62" spans="1:8" x14ac:dyDescent="0.25">
      <c r="A62">
        <v>692249</v>
      </c>
      <c r="B62">
        <v>10414</v>
      </c>
      <c r="C62">
        <v>3761</v>
      </c>
      <c r="D62">
        <v>6653</v>
      </c>
      <c r="E62">
        <v>692249</v>
      </c>
      <c r="F62">
        <f t="shared" si="0"/>
        <v>1890</v>
      </c>
      <c r="G62">
        <v>1889</v>
      </c>
      <c r="H62">
        <v>1</v>
      </c>
    </row>
    <row r="63" spans="1:8" x14ac:dyDescent="0.25">
      <c r="A63">
        <v>772588</v>
      </c>
      <c r="B63">
        <v>0</v>
      </c>
      <c r="C63">
        <v>0</v>
      </c>
      <c r="D63">
        <v>0</v>
      </c>
      <c r="E63">
        <v>772588</v>
      </c>
      <c r="F63">
        <f t="shared" si="0"/>
        <v>0</v>
      </c>
      <c r="G63">
        <v>0</v>
      </c>
      <c r="H63">
        <v>0</v>
      </c>
    </row>
    <row r="64" spans="1:8" x14ac:dyDescent="0.25">
      <c r="A64">
        <v>724026</v>
      </c>
      <c r="B64">
        <v>93</v>
      </c>
      <c r="C64">
        <v>8</v>
      </c>
      <c r="D64">
        <v>85</v>
      </c>
      <c r="E64">
        <v>724026</v>
      </c>
      <c r="F64">
        <f t="shared" si="0"/>
        <v>11</v>
      </c>
      <c r="G64">
        <v>11</v>
      </c>
      <c r="H64">
        <v>0</v>
      </c>
    </row>
    <row r="65" spans="1:8" x14ac:dyDescent="0.25">
      <c r="A65">
        <v>691970</v>
      </c>
      <c r="B65">
        <v>585</v>
      </c>
      <c r="C65">
        <v>410</v>
      </c>
      <c r="D65">
        <v>175</v>
      </c>
      <c r="E65">
        <v>691970</v>
      </c>
      <c r="F65">
        <f t="shared" si="0"/>
        <v>411</v>
      </c>
      <c r="G65">
        <v>411</v>
      </c>
      <c r="H65">
        <v>0</v>
      </c>
    </row>
    <row r="66" spans="1:8" x14ac:dyDescent="0.25">
      <c r="A66">
        <v>691870</v>
      </c>
      <c r="B66">
        <v>310</v>
      </c>
      <c r="C66">
        <v>0</v>
      </c>
      <c r="D66">
        <v>310</v>
      </c>
      <c r="E66">
        <v>691870</v>
      </c>
      <c r="F66">
        <f t="shared" ref="F66:F129" si="1">G66+H66</f>
        <v>301</v>
      </c>
      <c r="G66">
        <v>0</v>
      </c>
      <c r="H66">
        <v>301</v>
      </c>
    </row>
    <row r="67" spans="1:8" x14ac:dyDescent="0.25">
      <c r="A67">
        <v>692051</v>
      </c>
      <c r="B67">
        <v>248</v>
      </c>
      <c r="C67">
        <v>0</v>
      </c>
      <c r="D67">
        <v>248</v>
      </c>
      <c r="E67">
        <v>692051</v>
      </c>
      <c r="F67">
        <f t="shared" si="1"/>
        <v>238</v>
      </c>
      <c r="G67">
        <v>0</v>
      </c>
      <c r="H67">
        <v>238</v>
      </c>
    </row>
    <row r="68" spans="1:8" x14ac:dyDescent="0.25">
      <c r="A68">
        <v>692128</v>
      </c>
      <c r="B68">
        <v>264</v>
      </c>
      <c r="C68">
        <v>74</v>
      </c>
      <c r="D68">
        <v>190</v>
      </c>
      <c r="E68">
        <v>692128</v>
      </c>
      <c r="F68">
        <f t="shared" si="1"/>
        <v>203</v>
      </c>
      <c r="G68">
        <v>57</v>
      </c>
      <c r="H68">
        <v>146</v>
      </c>
    </row>
    <row r="69" spans="1:8" x14ac:dyDescent="0.25">
      <c r="A69">
        <v>692171</v>
      </c>
      <c r="B69">
        <v>102</v>
      </c>
      <c r="C69">
        <v>102</v>
      </c>
      <c r="D69">
        <v>0</v>
      </c>
      <c r="E69">
        <v>692171</v>
      </c>
      <c r="F69">
        <f t="shared" si="1"/>
        <v>91</v>
      </c>
      <c r="G69">
        <v>91</v>
      </c>
      <c r="H69">
        <v>0</v>
      </c>
    </row>
    <row r="70" spans="1:8" x14ac:dyDescent="0.25">
      <c r="A70">
        <v>789360</v>
      </c>
      <c r="B70">
        <v>1749</v>
      </c>
      <c r="C70">
        <v>593</v>
      </c>
      <c r="D70">
        <v>1156</v>
      </c>
      <c r="E70">
        <v>789360</v>
      </c>
      <c r="F70">
        <f t="shared" si="1"/>
        <v>1123</v>
      </c>
      <c r="G70">
        <v>375</v>
      </c>
      <c r="H70">
        <v>748</v>
      </c>
    </row>
    <row r="71" spans="1:8" x14ac:dyDescent="0.25">
      <c r="A71">
        <v>692180</v>
      </c>
      <c r="B71">
        <v>2</v>
      </c>
      <c r="C71">
        <v>2</v>
      </c>
      <c r="D71">
        <v>0</v>
      </c>
      <c r="E71">
        <v>692180</v>
      </c>
      <c r="F71">
        <f t="shared" si="1"/>
        <v>2</v>
      </c>
      <c r="G71">
        <v>2</v>
      </c>
      <c r="H71">
        <v>0</v>
      </c>
    </row>
    <row r="72" spans="1:8" x14ac:dyDescent="0.25">
      <c r="A72">
        <v>686031</v>
      </c>
      <c r="B72">
        <v>239</v>
      </c>
      <c r="C72">
        <v>6</v>
      </c>
      <c r="D72">
        <v>233</v>
      </c>
      <c r="E72">
        <v>686031</v>
      </c>
      <c r="F72">
        <f t="shared" si="1"/>
        <v>149</v>
      </c>
      <c r="G72">
        <v>6</v>
      </c>
      <c r="H72">
        <v>143</v>
      </c>
    </row>
    <row r="73" spans="1:8" x14ac:dyDescent="0.25">
      <c r="A73">
        <v>692173</v>
      </c>
      <c r="B73">
        <v>0</v>
      </c>
      <c r="C73">
        <v>0</v>
      </c>
      <c r="D73">
        <v>0</v>
      </c>
      <c r="E73">
        <v>692173</v>
      </c>
      <c r="F73">
        <f t="shared" si="1"/>
        <v>0</v>
      </c>
      <c r="G73">
        <v>0</v>
      </c>
      <c r="H73">
        <v>0</v>
      </c>
    </row>
    <row r="74" spans="1:8" x14ac:dyDescent="0.25">
      <c r="A74">
        <v>691918</v>
      </c>
      <c r="B74">
        <v>34</v>
      </c>
      <c r="C74">
        <v>5</v>
      </c>
      <c r="D74">
        <v>29</v>
      </c>
      <c r="E74">
        <v>691918</v>
      </c>
      <c r="F74">
        <f t="shared" si="1"/>
        <v>22</v>
      </c>
      <c r="G74">
        <v>3</v>
      </c>
      <c r="H74">
        <v>19</v>
      </c>
    </row>
    <row r="75" spans="1:8" x14ac:dyDescent="0.25">
      <c r="A75">
        <v>807562</v>
      </c>
      <c r="B75">
        <v>16</v>
      </c>
      <c r="C75">
        <v>0</v>
      </c>
      <c r="D75">
        <v>16</v>
      </c>
      <c r="E75">
        <v>807562</v>
      </c>
      <c r="F75">
        <f t="shared" si="1"/>
        <v>0</v>
      </c>
      <c r="G75">
        <v>0</v>
      </c>
      <c r="H75">
        <v>0</v>
      </c>
    </row>
    <row r="76" spans="1:8" x14ac:dyDescent="0.25">
      <c r="A76">
        <v>692085</v>
      </c>
      <c r="B76">
        <v>2</v>
      </c>
      <c r="C76">
        <v>0</v>
      </c>
      <c r="D76">
        <v>2</v>
      </c>
      <c r="E76">
        <v>692085</v>
      </c>
      <c r="F76">
        <f t="shared" si="1"/>
        <v>2</v>
      </c>
      <c r="G76">
        <v>0</v>
      </c>
      <c r="H76">
        <v>2</v>
      </c>
    </row>
    <row r="77" spans="1:8" x14ac:dyDescent="0.25">
      <c r="A77">
        <v>692100</v>
      </c>
      <c r="B77">
        <v>14</v>
      </c>
      <c r="C77">
        <v>3</v>
      </c>
      <c r="D77">
        <v>11</v>
      </c>
      <c r="E77">
        <v>692100</v>
      </c>
      <c r="F77">
        <f t="shared" si="1"/>
        <v>14</v>
      </c>
      <c r="G77">
        <v>3</v>
      </c>
      <c r="H77">
        <v>11</v>
      </c>
    </row>
    <row r="78" spans="1:8" x14ac:dyDescent="0.25">
      <c r="A78">
        <v>692099</v>
      </c>
      <c r="B78">
        <v>6</v>
      </c>
      <c r="C78">
        <v>0</v>
      </c>
      <c r="D78">
        <v>6</v>
      </c>
      <c r="E78">
        <v>692099</v>
      </c>
      <c r="F78">
        <f t="shared" si="1"/>
        <v>6</v>
      </c>
      <c r="G78">
        <v>0</v>
      </c>
      <c r="H78">
        <v>6</v>
      </c>
    </row>
    <row r="79" spans="1:8" x14ac:dyDescent="0.25">
      <c r="A79">
        <v>692333</v>
      </c>
      <c r="B79">
        <v>141</v>
      </c>
      <c r="C79">
        <v>115</v>
      </c>
      <c r="D79">
        <v>26</v>
      </c>
      <c r="E79">
        <v>692333</v>
      </c>
      <c r="F79">
        <f t="shared" si="1"/>
        <v>119</v>
      </c>
      <c r="G79">
        <v>119</v>
      </c>
      <c r="H79">
        <v>0</v>
      </c>
    </row>
    <row r="80" spans="1:8" x14ac:dyDescent="0.25">
      <c r="A80" t="s">
        <v>707</v>
      </c>
      <c r="B80">
        <v>51</v>
      </c>
      <c r="C80">
        <v>17</v>
      </c>
      <c r="D80">
        <v>34</v>
      </c>
      <c r="E80" t="s">
        <v>707</v>
      </c>
      <c r="F80">
        <f t="shared" si="1"/>
        <v>27</v>
      </c>
      <c r="G80">
        <v>17</v>
      </c>
      <c r="H80">
        <v>10</v>
      </c>
    </row>
    <row r="81" spans="1:8" x14ac:dyDescent="0.25">
      <c r="A81">
        <v>691849</v>
      </c>
      <c r="B81">
        <v>1</v>
      </c>
      <c r="C81">
        <v>0</v>
      </c>
      <c r="D81">
        <v>1</v>
      </c>
      <c r="E81">
        <v>691849</v>
      </c>
      <c r="F81">
        <f t="shared" si="1"/>
        <v>1</v>
      </c>
      <c r="G81">
        <v>0</v>
      </c>
      <c r="H81">
        <v>1</v>
      </c>
    </row>
    <row r="82" spans="1:8" x14ac:dyDescent="0.25">
      <c r="A82" t="s">
        <v>107</v>
      </c>
      <c r="B82">
        <v>406</v>
      </c>
      <c r="C82">
        <v>235</v>
      </c>
      <c r="D82">
        <v>171</v>
      </c>
      <c r="E82" t="s">
        <v>107</v>
      </c>
      <c r="F82">
        <f t="shared" si="1"/>
        <v>299</v>
      </c>
      <c r="G82">
        <v>202</v>
      </c>
      <c r="H82">
        <v>97</v>
      </c>
    </row>
    <row r="83" spans="1:8" x14ac:dyDescent="0.25">
      <c r="A83">
        <v>841092</v>
      </c>
      <c r="B83">
        <v>8</v>
      </c>
      <c r="C83">
        <v>0</v>
      </c>
      <c r="D83">
        <v>8</v>
      </c>
      <c r="E83">
        <v>841092</v>
      </c>
      <c r="F83">
        <f t="shared" si="1"/>
        <v>0</v>
      </c>
      <c r="G83">
        <v>0</v>
      </c>
      <c r="H83">
        <v>0</v>
      </c>
    </row>
    <row r="84" spans="1:8" x14ac:dyDescent="0.25">
      <c r="A84" t="s">
        <v>236</v>
      </c>
      <c r="B84">
        <v>0</v>
      </c>
      <c r="C84">
        <v>0</v>
      </c>
      <c r="D84">
        <v>0</v>
      </c>
      <c r="E84" t="s">
        <v>236</v>
      </c>
      <c r="F84">
        <f t="shared" si="1"/>
        <v>0</v>
      </c>
      <c r="G84">
        <v>0</v>
      </c>
      <c r="H84">
        <v>0</v>
      </c>
    </row>
    <row r="85" spans="1:8" x14ac:dyDescent="0.25">
      <c r="A85">
        <v>804723</v>
      </c>
      <c r="B85">
        <v>0.13333333333332575</v>
      </c>
      <c r="C85">
        <v>0</v>
      </c>
      <c r="D85">
        <v>0.13333333333332575</v>
      </c>
      <c r="E85">
        <v>804723</v>
      </c>
      <c r="F85">
        <f t="shared" si="1"/>
        <v>-7.5772721430666934E-15</v>
      </c>
      <c r="G85">
        <v>0</v>
      </c>
      <c r="H85">
        <v>-7.5772721430666934E-15</v>
      </c>
    </row>
    <row r="86" spans="1:8" x14ac:dyDescent="0.25">
      <c r="A86">
        <v>795005</v>
      </c>
      <c r="B86">
        <v>45</v>
      </c>
      <c r="C86">
        <v>1</v>
      </c>
      <c r="D86">
        <v>44</v>
      </c>
      <c r="E86">
        <v>795005</v>
      </c>
      <c r="F86">
        <f t="shared" si="1"/>
        <v>20</v>
      </c>
      <c r="G86">
        <v>19</v>
      </c>
      <c r="H86">
        <v>1</v>
      </c>
    </row>
    <row r="87" spans="1:8" x14ac:dyDescent="0.25">
      <c r="A87">
        <v>841078</v>
      </c>
      <c r="B87">
        <v>11</v>
      </c>
      <c r="C87">
        <v>7</v>
      </c>
      <c r="D87">
        <v>4</v>
      </c>
      <c r="E87">
        <v>841078</v>
      </c>
      <c r="F87">
        <f t="shared" si="1"/>
        <v>6</v>
      </c>
      <c r="G87">
        <v>6</v>
      </c>
      <c r="H87">
        <v>0</v>
      </c>
    </row>
    <row r="88" spans="1:8" x14ac:dyDescent="0.25">
      <c r="A88" t="s">
        <v>76</v>
      </c>
      <c r="B88">
        <v>21</v>
      </c>
      <c r="C88">
        <v>2</v>
      </c>
      <c r="D88">
        <v>19</v>
      </c>
      <c r="E88" t="s">
        <v>76</v>
      </c>
      <c r="F88">
        <f t="shared" si="1"/>
        <v>17</v>
      </c>
      <c r="G88">
        <v>0</v>
      </c>
      <c r="H88">
        <v>17</v>
      </c>
    </row>
    <row r="89" spans="1:8" x14ac:dyDescent="0.25">
      <c r="A89">
        <v>844573</v>
      </c>
      <c r="B89">
        <v>6651</v>
      </c>
      <c r="C89">
        <v>3109</v>
      </c>
      <c r="D89">
        <v>3542</v>
      </c>
      <c r="E89">
        <v>844573</v>
      </c>
      <c r="F89">
        <f t="shared" si="1"/>
        <v>2075</v>
      </c>
      <c r="G89">
        <v>2075</v>
      </c>
      <c r="H89">
        <v>0</v>
      </c>
    </row>
    <row r="90" spans="1:8" x14ac:dyDescent="0.25">
      <c r="A90" t="s">
        <v>713</v>
      </c>
      <c r="B90">
        <v>2</v>
      </c>
      <c r="C90">
        <v>0</v>
      </c>
      <c r="D90">
        <v>2</v>
      </c>
      <c r="E90" t="s">
        <v>713</v>
      </c>
      <c r="F90">
        <f t="shared" si="1"/>
        <v>0</v>
      </c>
      <c r="G90">
        <v>0</v>
      </c>
      <c r="H90">
        <v>0</v>
      </c>
    </row>
    <row r="91" spans="1:8" x14ac:dyDescent="0.25">
      <c r="A91" t="s">
        <v>714</v>
      </c>
      <c r="B91">
        <v>2</v>
      </c>
      <c r="C91">
        <v>0</v>
      </c>
      <c r="D91">
        <v>2</v>
      </c>
      <c r="E91" t="s">
        <v>714</v>
      </c>
      <c r="F91">
        <f t="shared" si="1"/>
        <v>0</v>
      </c>
      <c r="G91">
        <v>0</v>
      </c>
      <c r="H91">
        <v>0</v>
      </c>
    </row>
    <row r="92" spans="1:8" x14ac:dyDescent="0.25">
      <c r="A92" t="s">
        <v>715</v>
      </c>
      <c r="B92">
        <v>4</v>
      </c>
      <c r="C92">
        <v>0</v>
      </c>
      <c r="D92">
        <v>4</v>
      </c>
      <c r="E92" t="s">
        <v>715</v>
      </c>
      <c r="F92">
        <f t="shared" si="1"/>
        <v>0</v>
      </c>
      <c r="G92">
        <v>0</v>
      </c>
      <c r="H92">
        <v>0</v>
      </c>
    </row>
    <row r="93" spans="1:8" x14ac:dyDescent="0.25">
      <c r="A93" t="s">
        <v>716</v>
      </c>
      <c r="B93">
        <v>3</v>
      </c>
      <c r="C93">
        <v>0</v>
      </c>
      <c r="D93">
        <v>3</v>
      </c>
      <c r="E93" t="s">
        <v>716</v>
      </c>
      <c r="F93">
        <f t="shared" si="1"/>
        <v>0</v>
      </c>
      <c r="G93">
        <v>0</v>
      </c>
      <c r="H93">
        <v>0</v>
      </c>
    </row>
    <row r="94" spans="1:8" x14ac:dyDescent="0.25">
      <c r="A94" t="s">
        <v>717</v>
      </c>
      <c r="B94">
        <v>2</v>
      </c>
      <c r="C94">
        <v>0</v>
      </c>
      <c r="D94">
        <v>2</v>
      </c>
      <c r="E94" t="s">
        <v>717</v>
      </c>
      <c r="F94">
        <f t="shared" si="1"/>
        <v>0</v>
      </c>
      <c r="G94">
        <v>0</v>
      </c>
      <c r="H94">
        <v>0</v>
      </c>
    </row>
    <row r="95" spans="1:8" x14ac:dyDescent="0.25">
      <c r="A95" t="s">
        <v>718</v>
      </c>
      <c r="B95">
        <v>1</v>
      </c>
      <c r="C95">
        <v>0</v>
      </c>
      <c r="D95">
        <v>1</v>
      </c>
      <c r="E95" t="s">
        <v>718</v>
      </c>
      <c r="F95">
        <f t="shared" si="1"/>
        <v>0</v>
      </c>
      <c r="G95">
        <v>0</v>
      </c>
      <c r="H95">
        <v>0</v>
      </c>
    </row>
    <row r="96" spans="1:8" x14ac:dyDescent="0.25">
      <c r="A96" t="s">
        <v>719</v>
      </c>
      <c r="B96">
        <v>1</v>
      </c>
      <c r="C96">
        <v>0</v>
      </c>
      <c r="D96">
        <v>1</v>
      </c>
      <c r="E96" t="s">
        <v>719</v>
      </c>
      <c r="F96">
        <f t="shared" si="1"/>
        <v>0</v>
      </c>
      <c r="G96">
        <v>0</v>
      </c>
      <c r="H96">
        <v>0</v>
      </c>
    </row>
    <row r="97" spans="1:8" x14ac:dyDescent="0.25">
      <c r="A97" t="s">
        <v>720</v>
      </c>
      <c r="B97">
        <v>1</v>
      </c>
      <c r="C97">
        <v>0</v>
      </c>
      <c r="D97">
        <v>1</v>
      </c>
      <c r="E97" t="s">
        <v>720</v>
      </c>
      <c r="F97">
        <f t="shared" si="1"/>
        <v>0</v>
      </c>
      <c r="G97">
        <v>0</v>
      </c>
      <c r="H97">
        <v>0</v>
      </c>
    </row>
    <row r="98" spans="1:8" x14ac:dyDescent="0.25">
      <c r="A98" t="s">
        <v>721</v>
      </c>
      <c r="B98">
        <v>1</v>
      </c>
      <c r="C98">
        <v>0</v>
      </c>
      <c r="D98">
        <v>1</v>
      </c>
      <c r="E98" t="s">
        <v>721</v>
      </c>
      <c r="F98">
        <f t="shared" si="1"/>
        <v>0</v>
      </c>
      <c r="G98">
        <v>0</v>
      </c>
      <c r="H98">
        <v>0</v>
      </c>
    </row>
    <row r="99" spans="1:8" x14ac:dyDescent="0.25">
      <c r="A99" t="s">
        <v>722</v>
      </c>
      <c r="B99">
        <v>1</v>
      </c>
      <c r="C99">
        <v>0</v>
      </c>
      <c r="D99">
        <v>1</v>
      </c>
      <c r="E99" t="s">
        <v>722</v>
      </c>
      <c r="F99">
        <f t="shared" si="1"/>
        <v>0</v>
      </c>
      <c r="G99">
        <v>0</v>
      </c>
      <c r="H99">
        <v>0</v>
      </c>
    </row>
    <row r="100" spans="1:8" x14ac:dyDescent="0.25">
      <c r="A100" t="s">
        <v>723</v>
      </c>
      <c r="B100">
        <v>2</v>
      </c>
      <c r="C100">
        <v>0</v>
      </c>
      <c r="D100">
        <v>2</v>
      </c>
      <c r="E100" t="s">
        <v>723</v>
      </c>
      <c r="F100">
        <f t="shared" si="1"/>
        <v>0</v>
      </c>
      <c r="G100">
        <v>0</v>
      </c>
      <c r="H100">
        <v>0</v>
      </c>
    </row>
    <row r="101" spans="1:8" x14ac:dyDescent="0.25">
      <c r="A101" t="s">
        <v>724</v>
      </c>
      <c r="B101">
        <v>89</v>
      </c>
      <c r="C101">
        <v>0</v>
      </c>
      <c r="D101">
        <v>89</v>
      </c>
      <c r="E101" t="s">
        <v>724</v>
      </c>
      <c r="F101">
        <f t="shared" si="1"/>
        <v>89</v>
      </c>
      <c r="G101">
        <v>0</v>
      </c>
      <c r="H101">
        <v>89</v>
      </c>
    </row>
    <row r="102" spans="1:8" x14ac:dyDescent="0.25">
      <c r="A102" t="s">
        <v>210</v>
      </c>
      <c r="B102">
        <v>2</v>
      </c>
      <c r="C102">
        <v>0</v>
      </c>
      <c r="D102">
        <v>2</v>
      </c>
      <c r="E102" t="s">
        <v>210</v>
      </c>
      <c r="F102">
        <f t="shared" si="1"/>
        <v>2</v>
      </c>
      <c r="G102">
        <v>0</v>
      </c>
      <c r="H102">
        <v>2</v>
      </c>
    </row>
    <row r="103" spans="1:8" x14ac:dyDescent="0.25">
      <c r="A103" t="s">
        <v>220</v>
      </c>
      <c r="B103">
        <v>15</v>
      </c>
      <c r="C103">
        <v>0</v>
      </c>
      <c r="D103">
        <v>15</v>
      </c>
      <c r="E103" t="s">
        <v>220</v>
      </c>
      <c r="F103">
        <f t="shared" si="1"/>
        <v>15</v>
      </c>
      <c r="G103">
        <v>0</v>
      </c>
      <c r="H103">
        <v>15</v>
      </c>
    </row>
    <row r="104" spans="1:8" x14ac:dyDescent="0.25">
      <c r="A104" t="s">
        <v>725</v>
      </c>
      <c r="B104">
        <v>3</v>
      </c>
      <c r="C104">
        <v>0</v>
      </c>
      <c r="D104">
        <v>3</v>
      </c>
      <c r="E104" t="s">
        <v>725</v>
      </c>
      <c r="F104">
        <f t="shared" si="1"/>
        <v>3</v>
      </c>
      <c r="G104">
        <v>0</v>
      </c>
      <c r="H104">
        <v>3</v>
      </c>
    </row>
    <row r="105" spans="1:8" x14ac:dyDescent="0.25">
      <c r="A105" t="s">
        <v>726</v>
      </c>
      <c r="B105">
        <v>39</v>
      </c>
      <c r="C105">
        <v>0</v>
      </c>
      <c r="D105">
        <v>39</v>
      </c>
      <c r="E105" t="s">
        <v>726</v>
      </c>
      <c r="F105">
        <f t="shared" si="1"/>
        <v>39</v>
      </c>
      <c r="G105">
        <v>0</v>
      </c>
      <c r="H105">
        <v>39</v>
      </c>
    </row>
    <row r="106" spans="1:8" x14ac:dyDescent="0.25">
      <c r="A106" t="s">
        <v>727</v>
      </c>
      <c r="B106">
        <v>1</v>
      </c>
      <c r="C106">
        <v>0</v>
      </c>
      <c r="D106">
        <v>1</v>
      </c>
      <c r="E106" t="s">
        <v>727</v>
      </c>
      <c r="F106">
        <f t="shared" si="1"/>
        <v>1</v>
      </c>
      <c r="G106">
        <v>0</v>
      </c>
      <c r="H106">
        <v>1</v>
      </c>
    </row>
    <row r="107" spans="1:8" x14ac:dyDescent="0.25">
      <c r="A107" t="s">
        <v>729</v>
      </c>
      <c r="B107">
        <v>1</v>
      </c>
      <c r="C107">
        <v>0</v>
      </c>
      <c r="D107">
        <v>1</v>
      </c>
      <c r="E107" t="s">
        <v>729</v>
      </c>
      <c r="F107">
        <f t="shared" si="1"/>
        <v>1</v>
      </c>
      <c r="G107">
        <v>0</v>
      </c>
      <c r="H107">
        <v>1</v>
      </c>
    </row>
    <row r="108" spans="1:8" x14ac:dyDescent="0.25">
      <c r="A108" t="s">
        <v>730</v>
      </c>
      <c r="B108">
        <v>3</v>
      </c>
      <c r="C108">
        <v>0</v>
      </c>
      <c r="D108">
        <v>3</v>
      </c>
      <c r="E108" t="s">
        <v>730</v>
      </c>
      <c r="F108">
        <f t="shared" si="1"/>
        <v>3</v>
      </c>
      <c r="G108">
        <v>0</v>
      </c>
      <c r="H108">
        <v>3</v>
      </c>
    </row>
    <row r="109" spans="1:8" x14ac:dyDescent="0.25">
      <c r="A109">
        <v>2200052</v>
      </c>
      <c r="B109">
        <v>2</v>
      </c>
      <c r="C109">
        <v>0</v>
      </c>
      <c r="D109">
        <v>2</v>
      </c>
      <c r="E109">
        <v>2200052</v>
      </c>
      <c r="F109">
        <f t="shared" si="1"/>
        <v>2</v>
      </c>
      <c r="G109">
        <v>0</v>
      </c>
      <c r="H109">
        <v>2</v>
      </c>
    </row>
    <row r="110" spans="1:8" x14ac:dyDescent="0.25">
      <c r="A110">
        <v>2200053</v>
      </c>
      <c r="B110">
        <v>1</v>
      </c>
      <c r="C110">
        <v>0</v>
      </c>
      <c r="D110">
        <v>1</v>
      </c>
      <c r="E110">
        <v>2200053</v>
      </c>
      <c r="F110">
        <f t="shared" si="1"/>
        <v>1</v>
      </c>
      <c r="G110">
        <v>0</v>
      </c>
      <c r="H110">
        <v>1</v>
      </c>
    </row>
    <row r="111" spans="1:8" x14ac:dyDescent="0.25">
      <c r="A111">
        <v>2200055</v>
      </c>
      <c r="B111">
        <v>1</v>
      </c>
      <c r="C111">
        <v>0</v>
      </c>
      <c r="D111">
        <v>1</v>
      </c>
      <c r="E111">
        <v>2200055</v>
      </c>
      <c r="F111">
        <f t="shared" si="1"/>
        <v>1</v>
      </c>
      <c r="G111">
        <v>0</v>
      </c>
      <c r="H111">
        <v>1</v>
      </c>
    </row>
    <row r="112" spans="1:8" x14ac:dyDescent="0.25">
      <c r="A112" t="s">
        <v>731</v>
      </c>
      <c r="B112">
        <v>14</v>
      </c>
      <c r="C112">
        <v>0</v>
      </c>
      <c r="D112">
        <v>14</v>
      </c>
      <c r="E112" t="s">
        <v>731</v>
      </c>
      <c r="F112">
        <f t="shared" si="1"/>
        <v>12</v>
      </c>
      <c r="G112">
        <v>0</v>
      </c>
      <c r="H112">
        <v>12</v>
      </c>
    </row>
    <row r="113" spans="1:8" x14ac:dyDescent="0.25">
      <c r="A113" t="s">
        <v>733</v>
      </c>
      <c r="B113">
        <v>1</v>
      </c>
      <c r="C113">
        <v>0</v>
      </c>
      <c r="D113">
        <v>1</v>
      </c>
      <c r="E113" t="s">
        <v>733</v>
      </c>
      <c r="F113">
        <f t="shared" si="1"/>
        <v>1</v>
      </c>
      <c r="G113">
        <v>0</v>
      </c>
      <c r="H113">
        <v>1</v>
      </c>
    </row>
    <row r="114" spans="1:8" x14ac:dyDescent="0.25">
      <c r="A114" t="s">
        <v>734</v>
      </c>
      <c r="B114">
        <v>3</v>
      </c>
      <c r="C114">
        <v>0</v>
      </c>
      <c r="D114">
        <v>3</v>
      </c>
      <c r="E114" t="s">
        <v>734</v>
      </c>
      <c r="F114">
        <f t="shared" si="1"/>
        <v>3</v>
      </c>
      <c r="G114">
        <v>0</v>
      </c>
      <c r="H114">
        <v>3</v>
      </c>
    </row>
    <row r="115" spans="1:8" x14ac:dyDescent="0.25">
      <c r="A115" t="s">
        <v>738</v>
      </c>
      <c r="B115">
        <v>5</v>
      </c>
      <c r="C115">
        <v>0</v>
      </c>
      <c r="D115">
        <v>5</v>
      </c>
      <c r="E115" t="s">
        <v>738</v>
      </c>
      <c r="F115">
        <f t="shared" si="1"/>
        <v>5</v>
      </c>
      <c r="G115">
        <v>0</v>
      </c>
      <c r="H115">
        <v>5</v>
      </c>
    </row>
    <row r="116" spans="1:8" x14ac:dyDescent="0.25">
      <c r="A116" t="s">
        <v>739</v>
      </c>
      <c r="B116">
        <v>5</v>
      </c>
      <c r="C116">
        <v>0</v>
      </c>
      <c r="D116">
        <v>5</v>
      </c>
      <c r="E116" t="s">
        <v>739</v>
      </c>
      <c r="F116">
        <f t="shared" si="1"/>
        <v>5</v>
      </c>
      <c r="G116">
        <v>0</v>
      </c>
      <c r="H116">
        <v>5</v>
      </c>
    </row>
    <row r="117" spans="1:8" x14ac:dyDescent="0.25">
      <c r="A117" t="s">
        <v>740</v>
      </c>
      <c r="B117">
        <v>3</v>
      </c>
      <c r="C117">
        <v>2</v>
      </c>
      <c r="D117">
        <v>1</v>
      </c>
      <c r="E117" t="s">
        <v>740</v>
      </c>
      <c r="F117">
        <f t="shared" si="1"/>
        <v>3</v>
      </c>
      <c r="G117">
        <v>2</v>
      </c>
      <c r="H117">
        <v>1</v>
      </c>
    </row>
    <row r="118" spans="1:8" x14ac:dyDescent="0.25">
      <c r="A118" t="s">
        <v>214</v>
      </c>
      <c r="B118">
        <v>0</v>
      </c>
      <c r="C118">
        <v>0</v>
      </c>
      <c r="D118">
        <v>0</v>
      </c>
      <c r="E118" t="s">
        <v>214</v>
      </c>
      <c r="F118">
        <f t="shared" si="1"/>
        <v>0</v>
      </c>
      <c r="G118">
        <v>0</v>
      </c>
      <c r="H118">
        <v>0</v>
      </c>
    </row>
    <row r="119" spans="1:8" x14ac:dyDescent="0.25">
      <c r="A119" t="s">
        <v>145</v>
      </c>
      <c r="B119">
        <v>0</v>
      </c>
      <c r="C119">
        <v>0</v>
      </c>
      <c r="D119">
        <v>0</v>
      </c>
      <c r="E119" t="s">
        <v>145</v>
      </c>
      <c r="F119">
        <f t="shared" si="1"/>
        <v>0</v>
      </c>
      <c r="G119">
        <v>0</v>
      </c>
      <c r="H119">
        <v>0</v>
      </c>
    </row>
    <row r="120" spans="1:8" x14ac:dyDescent="0.25">
      <c r="A120" t="s">
        <v>227</v>
      </c>
      <c r="B120">
        <v>0</v>
      </c>
      <c r="C120">
        <v>0</v>
      </c>
      <c r="D120">
        <v>0</v>
      </c>
      <c r="E120" t="s">
        <v>227</v>
      </c>
      <c r="F120">
        <f t="shared" si="1"/>
        <v>0</v>
      </c>
      <c r="G120">
        <v>0</v>
      </c>
      <c r="H120">
        <v>0</v>
      </c>
    </row>
    <row r="121" spans="1:8" x14ac:dyDescent="0.25">
      <c r="A121" t="s">
        <v>741</v>
      </c>
      <c r="B121">
        <v>9</v>
      </c>
      <c r="C121">
        <v>0</v>
      </c>
      <c r="D121">
        <v>9</v>
      </c>
      <c r="E121" t="s">
        <v>741</v>
      </c>
      <c r="F121">
        <f t="shared" si="1"/>
        <v>9</v>
      </c>
      <c r="G121">
        <v>0</v>
      </c>
      <c r="H121">
        <v>9</v>
      </c>
    </row>
    <row r="122" spans="1:8" x14ac:dyDescent="0.25">
      <c r="A122" t="s">
        <v>152</v>
      </c>
      <c r="B122">
        <v>14</v>
      </c>
      <c r="C122">
        <v>0</v>
      </c>
      <c r="D122">
        <v>14</v>
      </c>
      <c r="E122" t="s">
        <v>152</v>
      </c>
      <c r="F122">
        <f t="shared" si="1"/>
        <v>14</v>
      </c>
      <c r="G122">
        <v>0</v>
      </c>
      <c r="H122">
        <v>14</v>
      </c>
    </row>
    <row r="123" spans="1:8" x14ac:dyDescent="0.25">
      <c r="A123" t="s">
        <v>150</v>
      </c>
      <c r="B123">
        <v>9</v>
      </c>
      <c r="C123">
        <v>2</v>
      </c>
      <c r="D123">
        <v>7</v>
      </c>
      <c r="E123" t="s">
        <v>150</v>
      </c>
      <c r="F123">
        <f t="shared" si="1"/>
        <v>9</v>
      </c>
      <c r="G123">
        <v>2</v>
      </c>
      <c r="H123">
        <v>7</v>
      </c>
    </row>
    <row r="124" spans="1:8" x14ac:dyDescent="0.25">
      <c r="A124" t="s">
        <v>222</v>
      </c>
      <c r="B124">
        <v>4</v>
      </c>
      <c r="C124">
        <v>1</v>
      </c>
      <c r="D124">
        <v>3</v>
      </c>
      <c r="E124" t="s">
        <v>222</v>
      </c>
      <c r="F124">
        <f t="shared" si="1"/>
        <v>4</v>
      </c>
      <c r="G124">
        <v>1</v>
      </c>
      <c r="H124">
        <v>3</v>
      </c>
    </row>
    <row r="125" spans="1:8" x14ac:dyDescent="0.25">
      <c r="A125" t="s">
        <v>742</v>
      </c>
      <c r="B125">
        <v>2</v>
      </c>
      <c r="C125">
        <v>0</v>
      </c>
      <c r="D125">
        <v>2</v>
      </c>
      <c r="E125" t="s">
        <v>742</v>
      </c>
      <c r="F125">
        <f t="shared" si="1"/>
        <v>2</v>
      </c>
      <c r="G125">
        <v>0</v>
      </c>
      <c r="H125">
        <v>2</v>
      </c>
    </row>
    <row r="126" spans="1:8" x14ac:dyDescent="0.25">
      <c r="A126" t="s">
        <v>934</v>
      </c>
      <c r="B126">
        <v>3</v>
      </c>
      <c r="C126">
        <v>0</v>
      </c>
      <c r="D126">
        <v>3</v>
      </c>
      <c r="E126" t="s">
        <v>934</v>
      </c>
      <c r="F126">
        <f t="shared" si="1"/>
        <v>3</v>
      </c>
      <c r="G126">
        <v>0</v>
      </c>
      <c r="H126">
        <v>3</v>
      </c>
    </row>
    <row r="127" spans="1:8" x14ac:dyDescent="0.25">
      <c r="A127" t="s">
        <v>224</v>
      </c>
      <c r="B127">
        <v>27</v>
      </c>
      <c r="C127">
        <v>0</v>
      </c>
      <c r="D127">
        <v>27</v>
      </c>
      <c r="E127" t="s">
        <v>224</v>
      </c>
      <c r="F127">
        <f t="shared" si="1"/>
        <v>27</v>
      </c>
      <c r="G127">
        <v>0</v>
      </c>
      <c r="H127">
        <v>27</v>
      </c>
    </row>
    <row r="128" spans="1:8" x14ac:dyDescent="0.25">
      <c r="A128" t="s">
        <v>216</v>
      </c>
      <c r="B128">
        <v>23</v>
      </c>
      <c r="C128">
        <v>0</v>
      </c>
      <c r="D128">
        <v>23</v>
      </c>
      <c r="E128" t="s">
        <v>216</v>
      </c>
      <c r="F128">
        <f t="shared" si="1"/>
        <v>23</v>
      </c>
      <c r="G128">
        <v>0</v>
      </c>
      <c r="H128">
        <v>23</v>
      </c>
    </row>
    <row r="129" spans="1:8" x14ac:dyDescent="0.25">
      <c r="A129" t="s">
        <v>743</v>
      </c>
      <c r="B129">
        <v>2</v>
      </c>
      <c r="C129">
        <v>0</v>
      </c>
      <c r="D129">
        <v>2</v>
      </c>
      <c r="E129" t="s">
        <v>743</v>
      </c>
      <c r="F129">
        <f t="shared" si="1"/>
        <v>2</v>
      </c>
      <c r="G129">
        <v>0</v>
      </c>
      <c r="H129">
        <v>2</v>
      </c>
    </row>
    <row r="130" spans="1:8" x14ac:dyDescent="0.25">
      <c r="A130" t="s">
        <v>912</v>
      </c>
      <c r="B130">
        <v>0</v>
      </c>
      <c r="C130">
        <v>0</v>
      </c>
      <c r="D130">
        <v>0</v>
      </c>
      <c r="E130" t="s">
        <v>912</v>
      </c>
      <c r="F130">
        <f t="shared" ref="F130:F193" si="2">G130+H130</f>
        <v>0</v>
      </c>
      <c r="G130">
        <v>0</v>
      </c>
      <c r="H130">
        <v>0</v>
      </c>
    </row>
    <row r="131" spans="1:8" x14ac:dyDescent="0.25">
      <c r="A131" t="s">
        <v>744</v>
      </c>
      <c r="B131">
        <v>1</v>
      </c>
      <c r="C131">
        <v>0</v>
      </c>
      <c r="D131">
        <v>1</v>
      </c>
      <c r="E131" t="s">
        <v>744</v>
      </c>
      <c r="F131">
        <f t="shared" si="2"/>
        <v>1</v>
      </c>
      <c r="G131">
        <v>0</v>
      </c>
      <c r="H131">
        <v>1</v>
      </c>
    </row>
    <row r="132" spans="1:8" x14ac:dyDescent="0.25">
      <c r="A132" t="s">
        <v>745</v>
      </c>
      <c r="B132">
        <v>0</v>
      </c>
      <c r="C132">
        <v>0</v>
      </c>
      <c r="D132">
        <v>0</v>
      </c>
      <c r="E132" t="s">
        <v>745</v>
      </c>
      <c r="F132">
        <f t="shared" si="2"/>
        <v>0</v>
      </c>
      <c r="G132">
        <v>0</v>
      </c>
      <c r="H132">
        <v>0</v>
      </c>
    </row>
    <row r="133" spans="1:8" x14ac:dyDescent="0.25">
      <c r="A133" t="s">
        <v>746</v>
      </c>
      <c r="B133">
        <v>0</v>
      </c>
      <c r="C133">
        <v>0</v>
      </c>
      <c r="D133">
        <v>0</v>
      </c>
      <c r="E133" t="s">
        <v>746</v>
      </c>
      <c r="F133">
        <f t="shared" si="2"/>
        <v>0</v>
      </c>
      <c r="G133">
        <v>0</v>
      </c>
      <c r="H133">
        <v>0</v>
      </c>
    </row>
    <row r="134" spans="1:8" x14ac:dyDescent="0.25">
      <c r="A134" t="s">
        <v>747</v>
      </c>
      <c r="B134">
        <v>2</v>
      </c>
      <c r="C134">
        <v>0</v>
      </c>
      <c r="D134">
        <v>2</v>
      </c>
      <c r="E134" t="s">
        <v>747</v>
      </c>
      <c r="F134">
        <f t="shared" si="2"/>
        <v>2</v>
      </c>
      <c r="G134">
        <v>0</v>
      </c>
      <c r="H134">
        <v>2</v>
      </c>
    </row>
    <row r="135" spans="1:8" x14ac:dyDescent="0.25">
      <c r="A135" t="s">
        <v>748</v>
      </c>
      <c r="B135">
        <v>2</v>
      </c>
      <c r="C135">
        <v>0</v>
      </c>
      <c r="D135">
        <v>2</v>
      </c>
      <c r="E135" t="s">
        <v>748</v>
      </c>
      <c r="F135">
        <f t="shared" si="2"/>
        <v>2</v>
      </c>
      <c r="G135">
        <v>0</v>
      </c>
      <c r="H135">
        <v>2</v>
      </c>
    </row>
    <row r="136" spans="1:8" x14ac:dyDescent="0.25">
      <c r="A136" t="s">
        <v>749</v>
      </c>
      <c r="B136">
        <v>0</v>
      </c>
      <c r="C136">
        <v>0</v>
      </c>
      <c r="D136">
        <v>0</v>
      </c>
      <c r="E136" t="s">
        <v>749</v>
      </c>
      <c r="F136">
        <f t="shared" si="2"/>
        <v>0</v>
      </c>
      <c r="G136">
        <v>0</v>
      </c>
      <c r="H136">
        <v>0</v>
      </c>
    </row>
    <row r="137" spans="1:8" x14ac:dyDescent="0.25">
      <c r="A137" t="s">
        <v>198</v>
      </c>
      <c r="B137">
        <v>0</v>
      </c>
      <c r="C137">
        <v>0</v>
      </c>
      <c r="D137">
        <v>0</v>
      </c>
      <c r="E137" t="s">
        <v>198</v>
      </c>
      <c r="F137">
        <f t="shared" si="2"/>
        <v>0</v>
      </c>
      <c r="G137">
        <v>0</v>
      </c>
      <c r="H137">
        <v>0</v>
      </c>
    </row>
    <row r="138" spans="1:8" x14ac:dyDescent="0.25">
      <c r="A138" t="s">
        <v>750</v>
      </c>
      <c r="B138">
        <v>3</v>
      </c>
      <c r="C138">
        <v>0</v>
      </c>
      <c r="D138">
        <v>3</v>
      </c>
      <c r="E138" t="s">
        <v>750</v>
      </c>
      <c r="F138">
        <f t="shared" si="2"/>
        <v>3</v>
      </c>
      <c r="G138">
        <v>0</v>
      </c>
      <c r="H138">
        <v>3</v>
      </c>
    </row>
    <row r="139" spans="1:8" x14ac:dyDescent="0.25">
      <c r="A139" t="s">
        <v>148</v>
      </c>
      <c r="B139">
        <v>4</v>
      </c>
      <c r="C139">
        <v>0</v>
      </c>
      <c r="D139">
        <v>4</v>
      </c>
      <c r="E139" t="s">
        <v>148</v>
      </c>
      <c r="F139">
        <f t="shared" si="2"/>
        <v>2</v>
      </c>
      <c r="G139">
        <v>0</v>
      </c>
      <c r="H139">
        <v>2</v>
      </c>
    </row>
    <row r="140" spans="1:8" x14ac:dyDescent="0.25">
      <c r="A140" t="s">
        <v>751</v>
      </c>
      <c r="B140">
        <v>4</v>
      </c>
      <c r="C140">
        <v>1</v>
      </c>
      <c r="D140">
        <v>3</v>
      </c>
      <c r="E140" t="s">
        <v>751</v>
      </c>
      <c r="F140">
        <f t="shared" si="2"/>
        <v>4</v>
      </c>
      <c r="G140">
        <v>1</v>
      </c>
      <c r="H140">
        <v>3</v>
      </c>
    </row>
    <row r="141" spans="1:8" x14ac:dyDescent="0.25">
      <c r="A141" t="s">
        <v>752</v>
      </c>
      <c r="B141">
        <v>4</v>
      </c>
      <c r="C141">
        <v>0</v>
      </c>
      <c r="D141">
        <v>4</v>
      </c>
      <c r="E141" t="s">
        <v>752</v>
      </c>
      <c r="F141">
        <f t="shared" si="2"/>
        <v>4</v>
      </c>
      <c r="G141">
        <v>0</v>
      </c>
      <c r="H141">
        <v>4</v>
      </c>
    </row>
    <row r="142" spans="1:8" x14ac:dyDescent="0.25">
      <c r="A142" t="s">
        <v>212</v>
      </c>
      <c r="B142">
        <v>2</v>
      </c>
      <c r="C142">
        <v>0</v>
      </c>
      <c r="D142">
        <v>2</v>
      </c>
      <c r="E142" t="s">
        <v>212</v>
      </c>
      <c r="F142">
        <f t="shared" si="2"/>
        <v>2</v>
      </c>
      <c r="G142">
        <v>0</v>
      </c>
      <c r="H142">
        <v>2</v>
      </c>
    </row>
    <row r="143" spans="1:8" x14ac:dyDescent="0.25">
      <c r="A143" t="s">
        <v>753</v>
      </c>
      <c r="B143">
        <v>1</v>
      </c>
      <c r="C143">
        <v>0</v>
      </c>
      <c r="D143">
        <v>1</v>
      </c>
      <c r="E143" t="s">
        <v>753</v>
      </c>
      <c r="F143">
        <f t="shared" si="2"/>
        <v>1</v>
      </c>
      <c r="G143">
        <v>0</v>
      </c>
      <c r="H143">
        <v>1</v>
      </c>
    </row>
    <row r="144" spans="1:8" x14ac:dyDescent="0.25">
      <c r="A144" t="s">
        <v>754</v>
      </c>
      <c r="B144">
        <v>2</v>
      </c>
      <c r="C144">
        <v>0</v>
      </c>
      <c r="D144">
        <v>2</v>
      </c>
      <c r="E144" t="s">
        <v>754</v>
      </c>
      <c r="F144">
        <f t="shared" si="2"/>
        <v>0</v>
      </c>
      <c r="G144">
        <v>0</v>
      </c>
      <c r="H144">
        <v>0</v>
      </c>
    </row>
    <row r="145" spans="1:8" x14ac:dyDescent="0.25">
      <c r="A145" t="s">
        <v>755</v>
      </c>
      <c r="B145">
        <v>8</v>
      </c>
      <c r="C145">
        <v>0</v>
      </c>
      <c r="D145">
        <v>8</v>
      </c>
      <c r="E145" t="s">
        <v>755</v>
      </c>
      <c r="F145">
        <f t="shared" si="2"/>
        <v>8</v>
      </c>
      <c r="G145">
        <v>0</v>
      </c>
      <c r="H145">
        <v>8</v>
      </c>
    </row>
    <row r="146" spans="1:8" x14ac:dyDescent="0.25">
      <c r="A146" t="s">
        <v>208</v>
      </c>
      <c r="B146">
        <v>5</v>
      </c>
      <c r="C146">
        <v>0</v>
      </c>
      <c r="D146">
        <v>5</v>
      </c>
      <c r="E146" t="s">
        <v>208</v>
      </c>
      <c r="F146">
        <f t="shared" si="2"/>
        <v>5</v>
      </c>
      <c r="G146">
        <v>0</v>
      </c>
      <c r="H146">
        <v>5</v>
      </c>
    </row>
    <row r="147" spans="1:8" x14ac:dyDescent="0.25">
      <c r="A147" t="s">
        <v>756</v>
      </c>
      <c r="B147">
        <v>10</v>
      </c>
      <c r="C147">
        <v>0</v>
      </c>
      <c r="D147">
        <v>10</v>
      </c>
      <c r="E147" t="s">
        <v>756</v>
      </c>
      <c r="F147">
        <f t="shared" si="2"/>
        <v>10</v>
      </c>
      <c r="G147">
        <v>0</v>
      </c>
      <c r="H147">
        <v>10</v>
      </c>
    </row>
    <row r="148" spans="1:8" x14ac:dyDescent="0.25">
      <c r="A148" t="s">
        <v>757</v>
      </c>
      <c r="B148">
        <v>0</v>
      </c>
      <c r="C148">
        <v>0</v>
      </c>
      <c r="D148">
        <v>0</v>
      </c>
      <c r="E148" t="s">
        <v>757</v>
      </c>
      <c r="F148">
        <f t="shared" si="2"/>
        <v>0</v>
      </c>
      <c r="G148">
        <v>0</v>
      </c>
      <c r="H148">
        <v>0</v>
      </c>
    </row>
    <row r="149" spans="1:8" x14ac:dyDescent="0.25">
      <c r="A149" t="s">
        <v>758</v>
      </c>
      <c r="B149">
        <v>1</v>
      </c>
      <c r="C149">
        <v>0</v>
      </c>
      <c r="D149">
        <v>1</v>
      </c>
      <c r="E149" t="s">
        <v>758</v>
      </c>
      <c r="F149">
        <f t="shared" si="2"/>
        <v>1</v>
      </c>
      <c r="G149">
        <v>0</v>
      </c>
      <c r="H149">
        <v>1</v>
      </c>
    </row>
    <row r="150" spans="1:8" x14ac:dyDescent="0.25">
      <c r="A150" t="s">
        <v>759</v>
      </c>
      <c r="B150">
        <v>0</v>
      </c>
      <c r="C150">
        <v>0</v>
      </c>
      <c r="D150">
        <v>0</v>
      </c>
      <c r="E150" t="s">
        <v>759</v>
      </c>
      <c r="F150">
        <f t="shared" si="2"/>
        <v>0</v>
      </c>
      <c r="G150">
        <v>0</v>
      </c>
      <c r="H150">
        <v>0</v>
      </c>
    </row>
    <row r="151" spans="1:8" x14ac:dyDescent="0.25">
      <c r="A151" t="s">
        <v>760</v>
      </c>
      <c r="B151">
        <v>2</v>
      </c>
      <c r="C151">
        <v>0</v>
      </c>
      <c r="D151">
        <v>2</v>
      </c>
      <c r="E151" t="s">
        <v>760</v>
      </c>
      <c r="F151">
        <f t="shared" si="2"/>
        <v>2</v>
      </c>
      <c r="G151">
        <v>0</v>
      </c>
      <c r="H151">
        <v>2</v>
      </c>
    </row>
    <row r="152" spans="1:8" x14ac:dyDescent="0.25">
      <c r="A152" t="s">
        <v>762</v>
      </c>
      <c r="B152">
        <v>7</v>
      </c>
      <c r="C152">
        <v>0</v>
      </c>
      <c r="D152">
        <v>7</v>
      </c>
      <c r="E152" t="s">
        <v>762</v>
      </c>
      <c r="F152">
        <f t="shared" si="2"/>
        <v>7</v>
      </c>
      <c r="G152">
        <v>0</v>
      </c>
      <c r="H152">
        <v>7</v>
      </c>
    </row>
    <row r="153" spans="1:8" x14ac:dyDescent="0.25">
      <c r="A153" t="s">
        <v>763</v>
      </c>
      <c r="B153">
        <v>0</v>
      </c>
      <c r="C153">
        <v>0</v>
      </c>
      <c r="D153">
        <v>0</v>
      </c>
      <c r="E153" t="s">
        <v>763</v>
      </c>
      <c r="F153">
        <f t="shared" si="2"/>
        <v>0</v>
      </c>
      <c r="G153">
        <v>0</v>
      </c>
      <c r="H153">
        <v>0</v>
      </c>
    </row>
    <row r="154" spans="1:8" x14ac:dyDescent="0.25">
      <c r="A154" t="s">
        <v>764</v>
      </c>
      <c r="B154">
        <v>0</v>
      </c>
      <c r="C154">
        <v>0</v>
      </c>
      <c r="D154">
        <v>0</v>
      </c>
      <c r="E154" t="s">
        <v>764</v>
      </c>
      <c r="F154">
        <f t="shared" si="2"/>
        <v>0</v>
      </c>
      <c r="G154">
        <v>0</v>
      </c>
      <c r="H154">
        <v>0</v>
      </c>
    </row>
    <row r="155" spans="1:8" x14ac:dyDescent="0.25">
      <c r="A155" t="s">
        <v>765</v>
      </c>
      <c r="B155">
        <v>2</v>
      </c>
      <c r="C155">
        <v>0</v>
      </c>
      <c r="D155">
        <v>2</v>
      </c>
      <c r="E155" t="s">
        <v>765</v>
      </c>
      <c r="F155">
        <f t="shared" si="2"/>
        <v>2</v>
      </c>
      <c r="G155">
        <v>0</v>
      </c>
      <c r="H155">
        <v>2</v>
      </c>
    </row>
    <row r="156" spans="1:8" x14ac:dyDescent="0.25">
      <c r="A156" t="s">
        <v>766</v>
      </c>
      <c r="B156">
        <v>5</v>
      </c>
      <c r="C156">
        <v>0</v>
      </c>
      <c r="D156">
        <v>5</v>
      </c>
      <c r="E156" t="s">
        <v>766</v>
      </c>
      <c r="F156">
        <f t="shared" si="2"/>
        <v>5</v>
      </c>
      <c r="G156">
        <v>0</v>
      </c>
      <c r="H156">
        <v>5</v>
      </c>
    </row>
    <row r="157" spans="1:8" x14ac:dyDescent="0.25">
      <c r="A157" t="s">
        <v>768</v>
      </c>
      <c r="B157">
        <v>1</v>
      </c>
      <c r="C157">
        <v>0</v>
      </c>
      <c r="D157">
        <v>1</v>
      </c>
      <c r="E157" t="s">
        <v>768</v>
      </c>
      <c r="F157">
        <f t="shared" si="2"/>
        <v>1</v>
      </c>
      <c r="G157">
        <v>0</v>
      </c>
      <c r="H157">
        <v>1</v>
      </c>
    </row>
    <row r="158" spans="1:8" x14ac:dyDescent="0.25">
      <c r="A158" t="s">
        <v>769</v>
      </c>
      <c r="B158">
        <v>12</v>
      </c>
      <c r="C158">
        <v>0</v>
      </c>
      <c r="D158">
        <v>12</v>
      </c>
      <c r="E158" t="s">
        <v>769</v>
      </c>
      <c r="F158">
        <f t="shared" si="2"/>
        <v>12</v>
      </c>
      <c r="G158">
        <v>0</v>
      </c>
      <c r="H158">
        <v>12</v>
      </c>
    </row>
    <row r="159" spans="1:8" x14ac:dyDescent="0.25">
      <c r="A159" t="s">
        <v>770</v>
      </c>
      <c r="B159">
        <v>11</v>
      </c>
      <c r="C159">
        <v>0</v>
      </c>
      <c r="D159">
        <v>11</v>
      </c>
      <c r="E159" t="s">
        <v>770</v>
      </c>
      <c r="F159">
        <f t="shared" si="2"/>
        <v>11</v>
      </c>
      <c r="G159">
        <v>0</v>
      </c>
      <c r="H159">
        <v>11</v>
      </c>
    </row>
    <row r="160" spans="1:8" x14ac:dyDescent="0.25">
      <c r="A160" t="s">
        <v>771</v>
      </c>
      <c r="B160">
        <v>4</v>
      </c>
      <c r="C160">
        <v>0</v>
      </c>
      <c r="D160">
        <v>4</v>
      </c>
      <c r="E160" t="s">
        <v>771</v>
      </c>
      <c r="F160">
        <f t="shared" si="2"/>
        <v>4</v>
      </c>
      <c r="G160">
        <v>0</v>
      </c>
      <c r="H160">
        <v>4</v>
      </c>
    </row>
    <row r="161" spans="1:8" x14ac:dyDescent="0.25">
      <c r="A161" t="s">
        <v>773</v>
      </c>
      <c r="B161">
        <v>1</v>
      </c>
      <c r="C161">
        <v>0</v>
      </c>
      <c r="D161">
        <v>1</v>
      </c>
      <c r="E161" t="s">
        <v>773</v>
      </c>
      <c r="F161">
        <f t="shared" si="2"/>
        <v>1</v>
      </c>
      <c r="G161">
        <v>0</v>
      </c>
      <c r="H161">
        <v>1</v>
      </c>
    </row>
    <row r="162" spans="1:8" x14ac:dyDescent="0.25">
      <c r="A162" t="s">
        <v>202</v>
      </c>
      <c r="B162">
        <v>37</v>
      </c>
      <c r="C162">
        <v>1</v>
      </c>
      <c r="D162">
        <v>36</v>
      </c>
      <c r="E162" t="s">
        <v>202</v>
      </c>
      <c r="F162">
        <f t="shared" si="2"/>
        <v>37</v>
      </c>
      <c r="G162">
        <v>1</v>
      </c>
      <c r="H162">
        <v>36</v>
      </c>
    </row>
    <row r="163" spans="1:8" x14ac:dyDescent="0.25">
      <c r="A163" t="s">
        <v>1050</v>
      </c>
      <c r="B163">
        <v>8</v>
      </c>
      <c r="C163">
        <v>0</v>
      </c>
      <c r="D163">
        <v>8</v>
      </c>
      <c r="E163" t="s">
        <v>1050</v>
      </c>
      <c r="F163">
        <f t="shared" si="2"/>
        <v>8</v>
      </c>
      <c r="G163">
        <v>0</v>
      </c>
      <c r="H163">
        <v>8</v>
      </c>
    </row>
    <row r="164" spans="1:8" x14ac:dyDescent="0.25">
      <c r="A164" t="s">
        <v>913</v>
      </c>
      <c r="B164">
        <v>1</v>
      </c>
      <c r="C164">
        <v>0</v>
      </c>
      <c r="D164">
        <v>1</v>
      </c>
      <c r="E164" t="s">
        <v>913</v>
      </c>
      <c r="F164">
        <f t="shared" si="2"/>
        <v>1</v>
      </c>
      <c r="G164">
        <v>0</v>
      </c>
      <c r="H164">
        <v>1</v>
      </c>
    </row>
    <row r="165" spans="1:8" x14ac:dyDescent="0.25">
      <c r="A165" t="s">
        <v>778</v>
      </c>
      <c r="B165">
        <v>1</v>
      </c>
      <c r="C165">
        <v>0</v>
      </c>
      <c r="D165">
        <v>1</v>
      </c>
      <c r="E165" t="s">
        <v>778</v>
      </c>
      <c r="F165">
        <f t="shared" si="2"/>
        <v>1</v>
      </c>
      <c r="G165">
        <v>0</v>
      </c>
      <c r="H165">
        <v>1</v>
      </c>
    </row>
    <row r="166" spans="1:8" x14ac:dyDescent="0.25">
      <c r="A166" t="s">
        <v>779</v>
      </c>
      <c r="B166">
        <v>1</v>
      </c>
      <c r="C166">
        <v>0</v>
      </c>
      <c r="D166">
        <v>1</v>
      </c>
      <c r="E166" t="s">
        <v>779</v>
      </c>
      <c r="F166">
        <f t="shared" si="2"/>
        <v>1</v>
      </c>
      <c r="G166">
        <v>0</v>
      </c>
      <c r="H166">
        <v>1</v>
      </c>
    </row>
    <row r="167" spans="1:8" x14ac:dyDescent="0.25">
      <c r="A167" t="s">
        <v>780</v>
      </c>
      <c r="B167">
        <v>1</v>
      </c>
      <c r="C167">
        <v>0</v>
      </c>
      <c r="D167">
        <v>1</v>
      </c>
      <c r="E167" t="s">
        <v>780</v>
      </c>
      <c r="F167">
        <f t="shared" si="2"/>
        <v>1</v>
      </c>
      <c r="G167">
        <v>0</v>
      </c>
      <c r="H167">
        <v>1</v>
      </c>
    </row>
    <row r="168" spans="1:8" x14ac:dyDescent="0.25">
      <c r="A168" t="s">
        <v>782</v>
      </c>
      <c r="B168">
        <v>1</v>
      </c>
      <c r="C168">
        <v>0</v>
      </c>
      <c r="D168">
        <v>1</v>
      </c>
      <c r="E168" t="s">
        <v>782</v>
      </c>
      <c r="F168">
        <f t="shared" si="2"/>
        <v>1</v>
      </c>
      <c r="G168">
        <v>0</v>
      </c>
      <c r="H168">
        <v>1</v>
      </c>
    </row>
    <row r="169" spans="1:8" x14ac:dyDescent="0.25">
      <c r="A169" t="s">
        <v>204</v>
      </c>
      <c r="B169">
        <v>17</v>
      </c>
      <c r="C169">
        <v>2</v>
      </c>
      <c r="D169">
        <v>15</v>
      </c>
      <c r="E169" t="s">
        <v>204</v>
      </c>
      <c r="F169">
        <f t="shared" si="2"/>
        <v>17</v>
      </c>
      <c r="G169">
        <v>2</v>
      </c>
      <c r="H169">
        <v>15</v>
      </c>
    </row>
    <row r="170" spans="1:8" x14ac:dyDescent="0.25">
      <c r="A170" t="s">
        <v>783</v>
      </c>
      <c r="B170">
        <v>13</v>
      </c>
      <c r="C170">
        <v>0</v>
      </c>
      <c r="D170">
        <v>13</v>
      </c>
      <c r="E170" t="s">
        <v>783</v>
      </c>
      <c r="F170">
        <f t="shared" si="2"/>
        <v>13</v>
      </c>
      <c r="G170">
        <v>0</v>
      </c>
      <c r="H170">
        <v>13</v>
      </c>
    </row>
    <row r="171" spans="1:8" x14ac:dyDescent="0.25">
      <c r="A171" t="s">
        <v>200</v>
      </c>
      <c r="B171">
        <v>6</v>
      </c>
      <c r="C171">
        <v>0</v>
      </c>
      <c r="D171">
        <v>6</v>
      </c>
      <c r="E171" t="s">
        <v>200</v>
      </c>
      <c r="F171">
        <f t="shared" si="2"/>
        <v>6</v>
      </c>
      <c r="G171">
        <v>0</v>
      </c>
      <c r="H171">
        <v>6</v>
      </c>
    </row>
    <row r="172" spans="1:8" x14ac:dyDescent="0.25">
      <c r="A172" t="s">
        <v>784</v>
      </c>
      <c r="B172">
        <v>2</v>
      </c>
      <c r="C172">
        <v>0</v>
      </c>
      <c r="D172">
        <v>2</v>
      </c>
      <c r="E172" t="s">
        <v>784</v>
      </c>
      <c r="F172">
        <f t="shared" si="2"/>
        <v>2</v>
      </c>
      <c r="G172">
        <v>0</v>
      </c>
      <c r="H172">
        <v>2</v>
      </c>
    </row>
    <row r="173" spans="1:8" x14ac:dyDescent="0.25">
      <c r="A173" t="s">
        <v>218</v>
      </c>
      <c r="B173">
        <v>2</v>
      </c>
      <c r="C173">
        <v>0</v>
      </c>
      <c r="D173">
        <v>2</v>
      </c>
      <c r="E173" t="s">
        <v>218</v>
      </c>
      <c r="F173">
        <f t="shared" si="2"/>
        <v>2</v>
      </c>
      <c r="G173">
        <v>0</v>
      </c>
      <c r="H173">
        <v>2</v>
      </c>
    </row>
    <row r="174" spans="1:8" x14ac:dyDescent="0.25">
      <c r="A174" t="s">
        <v>196</v>
      </c>
      <c r="B174">
        <v>7</v>
      </c>
      <c r="C174">
        <v>0</v>
      </c>
      <c r="D174">
        <v>7</v>
      </c>
      <c r="E174" t="s">
        <v>196</v>
      </c>
      <c r="F174">
        <f t="shared" si="2"/>
        <v>7</v>
      </c>
      <c r="G174">
        <v>0</v>
      </c>
      <c r="H174">
        <v>7</v>
      </c>
    </row>
    <row r="175" spans="1:8" x14ac:dyDescent="0.25">
      <c r="A175" t="s">
        <v>786</v>
      </c>
      <c r="B175">
        <v>11</v>
      </c>
      <c r="C175">
        <v>0</v>
      </c>
      <c r="D175">
        <v>11</v>
      </c>
      <c r="E175" t="s">
        <v>786</v>
      </c>
      <c r="F175">
        <f t="shared" si="2"/>
        <v>11</v>
      </c>
      <c r="G175">
        <v>0</v>
      </c>
      <c r="H175">
        <v>11</v>
      </c>
    </row>
    <row r="176" spans="1:8" x14ac:dyDescent="0.25">
      <c r="A176" t="s">
        <v>788</v>
      </c>
      <c r="B176">
        <v>2</v>
      </c>
      <c r="C176">
        <v>0</v>
      </c>
      <c r="D176">
        <v>2</v>
      </c>
      <c r="E176" t="s">
        <v>788</v>
      </c>
      <c r="F176">
        <f t="shared" si="2"/>
        <v>2</v>
      </c>
      <c r="G176">
        <v>0</v>
      </c>
      <c r="H176">
        <v>2</v>
      </c>
    </row>
    <row r="177" spans="1:8" x14ac:dyDescent="0.25">
      <c r="A177" t="s">
        <v>789</v>
      </c>
      <c r="B177">
        <v>2</v>
      </c>
      <c r="C177">
        <v>0</v>
      </c>
      <c r="D177">
        <v>2</v>
      </c>
      <c r="E177" t="s">
        <v>789</v>
      </c>
      <c r="F177">
        <f t="shared" si="2"/>
        <v>2</v>
      </c>
      <c r="G177">
        <v>0</v>
      </c>
      <c r="H177">
        <v>2</v>
      </c>
    </row>
    <row r="178" spans="1:8" x14ac:dyDescent="0.25">
      <c r="A178" t="s">
        <v>790</v>
      </c>
      <c r="B178">
        <v>0</v>
      </c>
      <c r="C178">
        <v>0</v>
      </c>
      <c r="D178">
        <v>0</v>
      </c>
      <c r="E178" t="s">
        <v>790</v>
      </c>
      <c r="F178">
        <f t="shared" si="2"/>
        <v>0</v>
      </c>
      <c r="G178">
        <v>0</v>
      </c>
      <c r="H178">
        <v>0</v>
      </c>
    </row>
    <row r="179" spans="1:8" x14ac:dyDescent="0.25">
      <c r="A179" t="s">
        <v>791</v>
      </c>
      <c r="B179">
        <v>0</v>
      </c>
      <c r="C179">
        <v>0</v>
      </c>
      <c r="D179">
        <v>0</v>
      </c>
      <c r="E179" t="s">
        <v>791</v>
      </c>
      <c r="F179">
        <f t="shared" si="2"/>
        <v>0</v>
      </c>
      <c r="G179">
        <v>0</v>
      </c>
      <c r="H179">
        <v>0</v>
      </c>
    </row>
    <row r="180" spans="1:8" x14ac:dyDescent="0.25">
      <c r="A180" t="s">
        <v>792</v>
      </c>
      <c r="B180">
        <v>0</v>
      </c>
      <c r="C180">
        <v>0</v>
      </c>
      <c r="D180">
        <v>0</v>
      </c>
      <c r="E180" t="s">
        <v>792</v>
      </c>
      <c r="F180">
        <f t="shared" si="2"/>
        <v>0</v>
      </c>
      <c r="G180">
        <v>0</v>
      </c>
      <c r="H180">
        <v>0</v>
      </c>
    </row>
    <row r="181" spans="1:8" x14ac:dyDescent="0.25">
      <c r="A181" t="s">
        <v>793</v>
      </c>
      <c r="B181">
        <v>0</v>
      </c>
      <c r="C181">
        <v>0</v>
      </c>
      <c r="D181">
        <v>0</v>
      </c>
      <c r="E181" t="s">
        <v>793</v>
      </c>
      <c r="F181">
        <f t="shared" si="2"/>
        <v>0</v>
      </c>
      <c r="G181">
        <v>0</v>
      </c>
      <c r="H181">
        <v>0</v>
      </c>
    </row>
    <row r="182" spans="1:8" x14ac:dyDescent="0.25">
      <c r="A182" t="s">
        <v>794</v>
      </c>
      <c r="B182">
        <v>2</v>
      </c>
      <c r="C182">
        <v>0</v>
      </c>
      <c r="D182">
        <v>2</v>
      </c>
      <c r="E182" t="s">
        <v>794</v>
      </c>
      <c r="F182">
        <f t="shared" si="2"/>
        <v>2</v>
      </c>
      <c r="G182">
        <v>0</v>
      </c>
      <c r="H182">
        <v>2</v>
      </c>
    </row>
    <row r="183" spans="1:8" x14ac:dyDescent="0.25">
      <c r="A183" t="s">
        <v>795</v>
      </c>
      <c r="B183">
        <v>2</v>
      </c>
      <c r="C183">
        <v>0</v>
      </c>
      <c r="D183">
        <v>2</v>
      </c>
      <c r="E183" t="s">
        <v>795</v>
      </c>
      <c r="F183">
        <f t="shared" si="2"/>
        <v>2</v>
      </c>
      <c r="G183">
        <v>0</v>
      </c>
      <c r="H183">
        <v>2</v>
      </c>
    </row>
    <row r="184" spans="1:8" x14ac:dyDescent="0.25">
      <c r="A184" t="s">
        <v>796</v>
      </c>
      <c r="B184">
        <v>0</v>
      </c>
      <c r="C184">
        <v>0</v>
      </c>
      <c r="D184">
        <v>0</v>
      </c>
      <c r="E184" t="s">
        <v>796</v>
      </c>
      <c r="F184">
        <f t="shared" si="2"/>
        <v>0</v>
      </c>
      <c r="G184">
        <v>0</v>
      </c>
      <c r="H184">
        <v>0</v>
      </c>
    </row>
    <row r="185" spans="1:8" x14ac:dyDescent="0.25">
      <c r="A185" t="s">
        <v>797</v>
      </c>
      <c r="B185">
        <v>2</v>
      </c>
      <c r="C185">
        <v>0</v>
      </c>
      <c r="D185">
        <v>2</v>
      </c>
      <c r="E185" t="s">
        <v>797</v>
      </c>
      <c r="F185">
        <f t="shared" si="2"/>
        <v>2</v>
      </c>
      <c r="G185">
        <v>0</v>
      </c>
      <c r="H185">
        <v>2</v>
      </c>
    </row>
    <row r="186" spans="1:8" x14ac:dyDescent="0.25">
      <c r="A186" t="s">
        <v>798</v>
      </c>
      <c r="B186">
        <v>2</v>
      </c>
      <c r="C186">
        <v>0</v>
      </c>
      <c r="D186">
        <v>2</v>
      </c>
      <c r="E186" t="s">
        <v>798</v>
      </c>
      <c r="F186">
        <f t="shared" si="2"/>
        <v>2</v>
      </c>
      <c r="G186">
        <v>0</v>
      </c>
      <c r="H186">
        <v>2</v>
      </c>
    </row>
    <row r="187" spans="1:8" x14ac:dyDescent="0.25">
      <c r="A187" t="s">
        <v>799</v>
      </c>
      <c r="B187">
        <v>2</v>
      </c>
      <c r="C187">
        <v>0</v>
      </c>
      <c r="D187">
        <v>2</v>
      </c>
      <c r="E187" t="s">
        <v>799</v>
      </c>
      <c r="F187">
        <f t="shared" si="2"/>
        <v>2</v>
      </c>
      <c r="G187">
        <v>0</v>
      </c>
      <c r="H187">
        <v>2</v>
      </c>
    </row>
    <row r="188" spans="1:8" x14ac:dyDescent="0.25">
      <c r="A188" t="s">
        <v>800</v>
      </c>
      <c r="B188">
        <v>0</v>
      </c>
      <c r="C188">
        <v>0</v>
      </c>
      <c r="D188">
        <v>0</v>
      </c>
      <c r="E188" t="s">
        <v>800</v>
      </c>
      <c r="F188">
        <f t="shared" si="2"/>
        <v>0</v>
      </c>
      <c r="G188">
        <v>0</v>
      </c>
      <c r="H188">
        <v>0</v>
      </c>
    </row>
    <row r="189" spans="1:8" x14ac:dyDescent="0.25">
      <c r="A189" t="s">
        <v>801</v>
      </c>
      <c r="B189">
        <v>2</v>
      </c>
      <c r="C189">
        <v>0</v>
      </c>
      <c r="D189">
        <v>2</v>
      </c>
      <c r="E189" t="s">
        <v>801</v>
      </c>
      <c r="F189">
        <f t="shared" si="2"/>
        <v>2</v>
      </c>
      <c r="G189">
        <v>0</v>
      </c>
      <c r="H189">
        <v>2</v>
      </c>
    </row>
    <row r="190" spans="1:8" x14ac:dyDescent="0.25">
      <c r="A190" t="s">
        <v>802</v>
      </c>
      <c r="B190">
        <v>0</v>
      </c>
      <c r="C190">
        <v>0</v>
      </c>
      <c r="D190">
        <v>0</v>
      </c>
      <c r="E190" t="s">
        <v>802</v>
      </c>
      <c r="F190">
        <f t="shared" si="2"/>
        <v>0</v>
      </c>
      <c r="G190">
        <v>0</v>
      </c>
      <c r="H190">
        <v>0</v>
      </c>
    </row>
    <row r="191" spans="1:8" x14ac:dyDescent="0.25">
      <c r="A191" t="s">
        <v>803</v>
      </c>
      <c r="B191">
        <v>0</v>
      </c>
      <c r="C191">
        <v>0</v>
      </c>
      <c r="D191">
        <v>0</v>
      </c>
      <c r="E191" t="s">
        <v>803</v>
      </c>
      <c r="F191">
        <f t="shared" si="2"/>
        <v>0</v>
      </c>
      <c r="G191">
        <v>0</v>
      </c>
      <c r="H191">
        <v>0</v>
      </c>
    </row>
    <row r="192" spans="1:8" x14ac:dyDescent="0.25">
      <c r="A192" t="s">
        <v>804</v>
      </c>
      <c r="B192">
        <v>2</v>
      </c>
      <c r="C192">
        <v>0</v>
      </c>
      <c r="D192">
        <v>2</v>
      </c>
      <c r="E192" t="s">
        <v>804</v>
      </c>
      <c r="F192">
        <f t="shared" si="2"/>
        <v>2</v>
      </c>
      <c r="G192">
        <v>0</v>
      </c>
      <c r="H192">
        <v>2</v>
      </c>
    </row>
    <row r="193" spans="1:8" x14ac:dyDescent="0.25">
      <c r="A193" t="s">
        <v>41</v>
      </c>
      <c r="B193">
        <v>21</v>
      </c>
      <c r="C193">
        <v>0</v>
      </c>
      <c r="D193">
        <v>21</v>
      </c>
      <c r="E193" t="s">
        <v>41</v>
      </c>
      <c r="F193">
        <f t="shared" si="2"/>
        <v>21</v>
      </c>
      <c r="G193">
        <v>0</v>
      </c>
      <c r="H193">
        <v>21</v>
      </c>
    </row>
    <row r="194" spans="1:8" x14ac:dyDescent="0.25">
      <c r="A194" t="s">
        <v>38</v>
      </c>
      <c r="B194">
        <v>2043</v>
      </c>
      <c r="C194">
        <v>233</v>
      </c>
      <c r="D194">
        <v>1810</v>
      </c>
      <c r="E194" t="s">
        <v>38</v>
      </c>
      <c r="F194">
        <f t="shared" ref="F194:F257" si="3">G194+H194</f>
        <v>517</v>
      </c>
      <c r="G194">
        <v>168</v>
      </c>
      <c r="H194">
        <v>349</v>
      </c>
    </row>
    <row r="195" spans="1:8" x14ac:dyDescent="0.25">
      <c r="A195" t="s">
        <v>177</v>
      </c>
      <c r="B195">
        <v>5237</v>
      </c>
      <c r="C195">
        <v>255</v>
      </c>
      <c r="D195">
        <v>4982</v>
      </c>
      <c r="E195" t="s">
        <v>177</v>
      </c>
      <c r="F195">
        <f t="shared" si="3"/>
        <v>5237</v>
      </c>
      <c r="G195">
        <v>255</v>
      </c>
      <c r="H195">
        <v>4982</v>
      </c>
    </row>
    <row r="196" spans="1:8" x14ac:dyDescent="0.25">
      <c r="A196" t="s">
        <v>40</v>
      </c>
      <c r="B196">
        <v>105</v>
      </c>
      <c r="C196">
        <v>25</v>
      </c>
      <c r="D196">
        <v>80</v>
      </c>
      <c r="E196" t="s">
        <v>40</v>
      </c>
      <c r="F196">
        <f t="shared" si="3"/>
        <v>105</v>
      </c>
      <c r="G196">
        <v>25</v>
      </c>
      <c r="H196">
        <v>80</v>
      </c>
    </row>
    <row r="197" spans="1:8" x14ac:dyDescent="0.25">
      <c r="A197" t="s">
        <v>844</v>
      </c>
      <c r="B197">
        <v>2</v>
      </c>
      <c r="C197">
        <v>0</v>
      </c>
      <c r="D197">
        <v>2</v>
      </c>
      <c r="E197" t="s">
        <v>844</v>
      </c>
      <c r="F197">
        <f t="shared" si="3"/>
        <v>2</v>
      </c>
      <c r="G197">
        <v>0</v>
      </c>
      <c r="H197">
        <v>2</v>
      </c>
    </row>
    <row r="198" spans="1:8" x14ac:dyDescent="0.25">
      <c r="A198" t="s">
        <v>846</v>
      </c>
      <c r="B198">
        <v>0</v>
      </c>
      <c r="C198">
        <v>0</v>
      </c>
      <c r="D198">
        <v>0</v>
      </c>
      <c r="E198" t="s">
        <v>846</v>
      </c>
      <c r="F198">
        <f t="shared" si="3"/>
        <v>0</v>
      </c>
      <c r="G198">
        <v>0</v>
      </c>
      <c r="H198">
        <v>0</v>
      </c>
    </row>
    <row r="199" spans="1:8" x14ac:dyDescent="0.25">
      <c r="A199">
        <v>9912</v>
      </c>
      <c r="B199">
        <v>11</v>
      </c>
      <c r="C199">
        <v>0</v>
      </c>
      <c r="D199">
        <v>11</v>
      </c>
      <c r="E199">
        <v>9912</v>
      </c>
      <c r="F199">
        <f t="shared" si="3"/>
        <v>0</v>
      </c>
      <c r="G199">
        <v>0</v>
      </c>
      <c r="H199">
        <v>0</v>
      </c>
    </row>
    <row r="200" spans="1:8" x14ac:dyDescent="0.25">
      <c r="A200">
        <v>9902</v>
      </c>
      <c r="B200">
        <v>8</v>
      </c>
      <c r="C200">
        <v>0</v>
      </c>
      <c r="D200">
        <v>8</v>
      </c>
      <c r="E200">
        <v>9902</v>
      </c>
      <c r="F200">
        <f t="shared" si="3"/>
        <v>6</v>
      </c>
      <c r="G200">
        <v>0</v>
      </c>
      <c r="H200">
        <v>6</v>
      </c>
    </row>
    <row r="201" spans="1:8" x14ac:dyDescent="0.25">
      <c r="A201">
        <v>9909</v>
      </c>
      <c r="B201">
        <v>6</v>
      </c>
      <c r="C201">
        <v>0</v>
      </c>
      <c r="D201">
        <v>6</v>
      </c>
      <c r="E201">
        <v>9909</v>
      </c>
      <c r="F201">
        <f t="shared" si="3"/>
        <v>6</v>
      </c>
      <c r="G201">
        <v>0</v>
      </c>
      <c r="H201">
        <v>6</v>
      </c>
    </row>
    <row r="202" spans="1:8" x14ac:dyDescent="0.25">
      <c r="A202" t="s">
        <v>847</v>
      </c>
      <c r="B202">
        <v>1</v>
      </c>
      <c r="C202">
        <v>0</v>
      </c>
      <c r="D202">
        <v>1</v>
      </c>
      <c r="E202" t="s">
        <v>847</v>
      </c>
      <c r="F202">
        <f t="shared" si="3"/>
        <v>0</v>
      </c>
      <c r="G202">
        <v>0</v>
      </c>
      <c r="H202">
        <v>0</v>
      </c>
    </row>
    <row r="203" spans="1:8" x14ac:dyDescent="0.25">
      <c r="A203">
        <v>4483</v>
      </c>
      <c r="B203">
        <v>2</v>
      </c>
      <c r="C203">
        <v>0</v>
      </c>
      <c r="D203">
        <v>2</v>
      </c>
      <c r="E203">
        <v>4483</v>
      </c>
      <c r="F203">
        <f t="shared" si="3"/>
        <v>2</v>
      </c>
      <c r="G203">
        <v>0</v>
      </c>
      <c r="H203">
        <v>2</v>
      </c>
    </row>
    <row r="204" spans="1:8" x14ac:dyDescent="0.25">
      <c r="A204">
        <v>3903</v>
      </c>
      <c r="B204">
        <v>10</v>
      </c>
      <c r="C204">
        <v>0</v>
      </c>
      <c r="D204">
        <v>10</v>
      </c>
      <c r="E204">
        <v>3903</v>
      </c>
      <c r="F204">
        <f t="shared" si="3"/>
        <v>10</v>
      </c>
      <c r="G204">
        <v>0</v>
      </c>
      <c r="H204">
        <v>10</v>
      </c>
    </row>
    <row r="205" spans="1:8" x14ac:dyDescent="0.25">
      <c r="A205">
        <v>3832</v>
      </c>
      <c r="B205">
        <v>44</v>
      </c>
      <c r="C205">
        <v>0</v>
      </c>
      <c r="D205">
        <v>44</v>
      </c>
      <c r="E205">
        <v>3832</v>
      </c>
      <c r="F205">
        <f t="shared" si="3"/>
        <v>44</v>
      </c>
      <c r="G205">
        <v>0</v>
      </c>
      <c r="H205">
        <v>44</v>
      </c>
    </row>
    <row r="206" spans="1:8" x14ac:dyDescent="0.25">
      <c r="A206">
        <v>3602</v>
      </c>
      <c r="B206">
        <v>20</v>
      </c>
      <c r="C206">
        <v>0</v>
      </c>
      <c r="D206">
        <v>20</v>
      </c>
      <c r="E206">
        <v>3602</v>
      </c>
      <c r="F206">
        <f t="shared" si="3"/>
        <v>20</v>
      </c>
      <c r="G206">
        <v>0</v>
      </c>
      <c r="H206">
        <v>20</v>
      </c>
    </row>
    <row r="207" spans="1:8" x14ac:dyDescent="0.25">
      <c r="A207">
        <v>3713</v>
      </c>
      <c r="B207">
        <v>3</v>
      </c>
      <c r="C207">
        <v>0</v>
      </c>
      <c r="D207">
        <v>3</v>
      </c>
      <c r="E207">
        <v>3713</v>
      </c>
      <c r="F207">
        <f t="shared" si="3"/>
        <v>3</v>
      </c>
      <c r="G207">
        <v>0</v>
      </c>
      <c r="H207">
        <v>3</v>
      </c>
    </row>
    <row r="208" spans="1:8" x14ac:dyDescent="0.25">
      <c r="A208">
        <v>8201</v>
      </c>
      <c r="B208">
        <v>137</v>
      </c>
      <c r="C208">
        <v>0</v>
      </c>
      <c r="D208">
        <v>137</v>
      </c>
      <c r="E208">
        <v>8201</v>
      </c>
      <c r="F208">
        <f t="shared" si="3"/>
        <v>137</v>
      </c>
      <c r="G208">
        <v>0</v>
      </c>
      <c r="H208">
        <v>137</v>
      </c>
    </row>
    <row r="209" spans="1:8" x14ac:dyDescent="0.25">
      <c r="A209">
        <v>4464</v>
      </c>
      <c r="B209">
        <v>34</v>
      </c>
      <c r="C209">
        <v>0</v>
      </c>
      <c r="D209">
        <v>34</v>
      </c>
      <c r="E209">
        <v>4464</v>
      </c>
      <c r="F209">
        <f t="shared" si="3"/>
        <v>34</v>
      </c>
      <c r="G209">
        <v>0</v>
      </c>
      <c r="H209">
        <v>34</v>
      </c>
    </row>
    <row r="210" spans="1:8" x14ac:dyDescent="0.25">
      <c r="A210">
        <v>4496</v>
      </c>
      <c r="B210">
        <v>10</v>
      </c>
      <c r="C210">
        <v>0</v>
      </c>
      <c r="D210">
        <v>10</v>
      </c>
      <c r="E210">
        <v>4496</v>
      </c>
      <c r="F210">
        <f t="shared" si="3"/>
        <v>10</v>
      </c>
      <c r="G210">
        <v>0</v>
      </c>
      <c r="H210">
        <v>10</v>
      </c>
    </row>
    <row r="211" spans="1:8" x14ac:dyDescent="0.25">
      <c r="A211" t="s">
        <v>849</v>
      </c>
      <c r="B211">
        <v>1</v>
      </c>
      <c r="C211">
        <v>0</v>
      </c>
      <c r="D211">
        <v>1</v>
      </c>
      <c r="E211" t="s">
        <v>849</v>
      </c>
      <c r="F211">
        <f t="shared" si="3"/>
        <v>1</v>
      </c>
      <c r="G211">
        <v>0</v>
      </c>
      <c r="H211">
        <v>1</v>
      </c>
    </row>
    <row r="212" spans="1:8" x14ac:dyDescent="0.25">
      <c r="A212" t="s">
        <v>851</v>
      </c>
      <c r="B212">
        <v>1</v>
      </c>
      <c r="C212">
        <v>0</v>
      </c>
      <c r="D212">
        <v>1</v>
      </c>
      <c r="E212" t="s">
        <v>851</v>
      </c>
      <c r="F212">
        <f t="shared" si="3"/>
        <v>1</v>
      </c>
      <c r="G212">
        <v>0</v>
      </c>
      <c r="H212">
        <v>1</v>
      </c>
    </row>
    <row r="213" spans="1:8" x14ac:dyDescent="0.25">
      <c r="A213" t="s">
        <v>852</v>
      </c>
      <c r="B213">
        <v>4729</v>
      </c>
      <c r="C213">
        <v>309</v>
      </c>
      <c r="D213">
        <v>4420</v>
      </c>
      <c r="E213" t="s">
        <v>852</v>
      </c>
      <c r="F213">
        <f t="shared" si="3"/>
        <v>4430</v>
      </c>
      <c r="G213">
        <v>306</v>
      </c>
      <c r="H213">
        <v>4124</v>
      </c>
    </row>
    <row r="214" spans="1:8" x14ac:dyDescent="0.25">
      <c r="A214">
        <v>804751</v>
      </c>
      <c r="B214">
        <v>503</v>
      </c>
      <c r="C214">
        <v>94</v>
      </c>
      <c r="D214">
        <v>409</v>
      </c>
      <c r="E214">
        <v>804751</v>
      </c>
      <c r="F214">
        <f t="shared" si="3"/>
        <v>484</v>
      </c>
      <c r="G214">
        <v>92</v>
      </c>
      <c r="H214">
        <v>392</v>
      </c>
    </row>
    <row r="215" spans="1:8" x14ac:dyDescent="0.25">
      <c r="A215" t="s">
        <v>853</v>
      </c>
      <c r="B215">
        <v>1</v>
      </c>
      <c r="C215">
        <v>1</v>
      </c>
      <c r="D215">
        <v>0</v>
      </c>
      <c r="E215" t="s">
        <v>853</v>
      </c>
      <c r="F215">
        <f t="shared" si="3"/>
        <v>1</v>
      </c>
      <c r="G215">
        <v>1</v>
      </c>
      <c r="H215">
        <v>0</v>
      </c>
    </row>
    <row r="216" spans="1:8" x14ac:dyDescent="0.25">
      <c r="A216" t="s">
        <v>856</v>
      </c>
      <c r="B216">
        <v>1</v>
      </c>
      <c r="C216">
        <v>0</v>
      </c>
      <c r="D216">
        <v>1</v>
      </c>
      <c r="E216" t="s">
        <v>856</v>
      </c>
      <c r="F216">
        <f t="shared" si="3"/>
        <v>1</v>
      </c>
      <c r="G216">
        <v>0</v>
      </c>
      <c r="H216">
        <v>1</v>
      </c>
    </row>
    <row r="217" spans="1:8" x14ac:dyDescent="0.25">
      <c r="A217" t="s">
        <v>858</v>
      </c>
      <c r="B217">
        <v>5</v>
      </c>
      <c r="C217">
        <v>0</v>
      </c>
      <c r="D217">
        <v>5</v>
      </c>
      <c r="E217" t="s">
        <v>858</v>
      </c>
      <c r="F217">
        <f t="shared" si="3"/>
        <v>5</v>
      </c>
      <c r="G217">
        <v>0</v>
      </c>
      <c r="H217">
        <v>5</v>
      </c>
    </row>
    <row r="218" spans="1:8" x14ac:dyDescent="0.25">
      <c r="A218" t="s">
        <v>860</v>
      </c>
      <c r="B218">
        <v>5858</v>
      </c>
      <c r="C218">
        <v>2875</v>
      </c>
      <c r="D218">
        <v>2983</v>
      </c>
      <c r="E218" t="s">
        <v>860</v>
      </c>
      <c r="F218">
        <f t="shared" si="3"/>
        <v>11191</v>
      </c>
      <c r="G218">
        <v>591</v>
      </c>
      <c r="H218">
        <v>10600</v>
      </c>
    </row>
    <row r="219" spans="1:8" x14ac:dyDescent="0.25">
      <c r="A219" t="s">
        <v>862</v>
      </c>
      <c r="B219">
        <v>58</v>
      </c>
      <c r="C219">
        <v>0</v>
      </c>
      <c r="D219">
        <v>58</v>
      </c>
      <c r="E219" t="s">
        <v>862</v>
      </c>
      <c r="F219">
        <f t="shared" si="3"/>
        <v>58</v>
      </c>
      <c r="G219">
        <v>0</v>
      </c>
      <c r="H219">
        <v>58</v>
      </c>
    </row>
    <row r="220" spans="1:8" x14ac:dyDescent="0.25">
      <c r="A220" t="s">
        <v>863</v>
      </c>
      <c r="B220">
        <v>58</v>
      </c>
      <c r="C220">
        <v>0</v>
      </c>
      <c r="D220">
        <v>58</v>
      </c>
      <c r="E220" t="s">
        <v>863</v>
      </c>
      <c r="F220">
        <f t="shared" si="3"/>
        <v>58</v>
      </c>
      <c r="G220">
        <v>0</v>
      </c>
      <c r="H220">
        <v>58</v>
      </c>
    </row>
    <row r="221" spans="1:8" x14ac:dyDescent="0.25">
      <c r="A221" t="s">
        <v>865</v>
      </c>
      <c r="B221">
        <v>0</v>
      </c>
      <c r="C221">
        <v>0</v>
      </c>
      <c r="D221">
        <v>0</v>
      </c>
      <c r="E221" t="s">
        <v>865</v>
      </c>
      <c r="F221">
        <f t="shared" si="3"/>
        <v>0</v>
      </c>
      <c r="G221">
        <v>0</v>
      </c>
      <c r="H221">
        <v>0</v>
      </c>
    </row>
    <row r="222" spans="1:8" x14ac:dyDescent="0.25">
      <c r="A222" t="s">
        <v>914</v>
      </c>
      <c r="B222">
        <v>2</v>
      </c>
      <c r="C222">
        <v>0</v>
      </c>
      <c r="D222">
        <v>2</v>
      </c>
      <c r="E222" t="s">
        <v>914</v>
      </c>
      <c r="F222">
        <f t="shared" si="3"/>
        <v>2</v>
      </c>
      <c r="G222">
        <v>0</v>
      </c>
      <c r="H222">
        <v>2</v>
      </c>
    </row>
    <row r="223" spans="1:8" x14ac:dyDescent="0.25">
      <c r="A223" t="s">
        <v>869</v>
      </c>
      <c r="B223">
        <v>0</v>
      </c>
      <c r="C223">
        <v>0</v>
      </c>
      <c r="D223">
        <v>0</v>
      </c>
      <c r="E223" t="s">
        <v>869</v>
      </c>
      <c r="F223">
        <f t="shared" si="3"/>
        <v>0</v>
      </c>
      <c r="G223">
        <v>0</v>
      </c>
      <c r="H223">
        <v>0</v>
      </c>
    </row>
    <row r="224" spans="1:8" x14ac:dyDescent="0.25">
      <c r="A224" t="s">
        <v>915</v>
      </c>
      <c r="B224">
        <v>75</v>
      </c>
      <c r="C224">
        <v>0</v>
      </c>
      <c r="D224">
        <v>75</v>
      </c>
      <c r="E224" t="s">
        <v>915</v>
      </c>
      <c r="F224">
        <f t="shared" si="3"/>
        <v>0</v>
      </c>
      <c r="G224">
        <v>0</v>
      </c>
      <c r="H224">
        <v>0</v>
      </c>
    </row>
    <row r="225" spans="1:8" x14ac:dyDescent="0.25">
      <c r="A225" t="s">
        <v>916</v>
      </c>
      <c r="B225">
        <v>1</v>
      </c>
      <c r="C225">
        <v>0</v>
      </c>
      <c r="D225">
        <v>1</v>
      </c>
      <c r="E225" t="s">
        <v>916</v>
      </c>
      <c r="F225">
        <f t="shared" si="3"/>
        <v>0</v>
      </c>
      <c r="G225">
        <v>0</v>
      </c>
      <c r="H225">
        <v>0</v>
      </c>
    </row>
    <row r="226" spans="1:8" x14ac:dyDescent="0.25">
      <c r="A226" t="s">
        <v>917</v>
      </c>
      <c r="B226">
        <v>3</v>
      </c>
      <c r="C226">
        <v>0</v>
      </c>
      <c r="D226">
        <v>3</v>
      </c>
      <c r="E226" t="s">
        <v>917</v>
      </c>
      <c r="F226">
        <f t="shared" si="3"/>
        <v>3</v>
      </c>
      <c r="G226">
        <v>0</v>
      </c>
      <c r="H226">
        <v>3</v>
      </c>
    </row>
    <row r="227" spans="1:8" x14ac:dyDescent="0.25">
      <c r="A227" t="s">
        <v>918</v>
      </c>
      <c r="B227">
        <v>2</v>
      </c>
      <c r="C227">
        <v>0</v>
      </c>
      <c r="D227">
        <v>2</v>
      </c>
      <c r="E227" t="s">
        <v>918</v>
      </c>
      <c r="F227">
        <f t="shared" si="3"/>
        <v>0</v>
      </c>
      <c r="G227">
        <v>0</v>
      </c>
      <c r="H227">
        <v>0</v>
      </c>
    </row>
    <row r="228" spans="1:8" x14ac:dyDescent="0.25">
      <c r="A228" t="s">
        <v>874</v>
      </c>
      <c r="B228">
        <v>2</v>
      </c>
      <c r="C228">
        <v>0</v>
      </c>
      <c r="D228">
        <v>2</v>
      </c>
      <c r="E228" t="s">
        <v>874</v>
      </c>
      <c r="F228">
        <f t="shared" si="3"/>
        <v>2</v>
      </c>
      <c r="G228">
        <v>0</v>
      </c>
      <c r="H228">
        <v>2</v>
      </c>
    </row>
    <row r="229" spans="1:8" x14ac:dyDescent="0.25">
      <c r="A229">
        <v>5301000287</v>
      </c>
      <c r="B229">
        <v>1</v>
      </c>
      <c r="C229">
        <v>0</v>
      </c>
      <c r="D229">
        <v>1</v>
      </c>
      <c r="E229">
        <v>5301000287</v>
      </c>
      <c r="F229">
        <f t="shared" si="3"/>
        <v>1</v>
      </c>
      <c r="G229">
        <v>0</v>
      </c>
      <c r="H229">
        <v>1</v>
      </c>
    </row>
    <row r="230" spans="1:8" x14ac:dyDescent="0.25">
      <c r="A230" t="s">
        <v>919</v>
      </c>
      <c r="B230">
        <v>8</v>
      </c>
      <c r="C230">
        <v>0</v>
      </c>
      <c r="D230">
        <v>8</v>
      </c>
      <c r="E230" t="s">
        <v>919</v>
      </c>
      <c r="F230">
        <f t="shared" si="3"/>
        <v>0</v>
      </c>
      <c r="G230">
        <v>0</v>
      </c>
      <c r="H230">
        <v>0</v>
      </c>
    </row>
    <row r="231" spans="1:8" x14ac:dyDescent="0.25">
      <c r="A231" t="s">
        <v>920</v>
      </c>
      <c r="B231">
        <v>4</v>
      </c>
      <c r="C231">
        <v>0</v>
      </c>
      <c r="D231">
        <v>4</v>
      </c>
      <c r="E231" t="s">
        <v>920</v>
      </c>
      <c r="F231">
        <f t="shared" si="3"/>
        <v>0</v>
      </c>
      <c r="G231">
        <v>0</v>
      </c>
      <c r="H231">
        <v>0</v>
      </c>
    </row>
    <row r="232" spans="1:8" x14ac:dyDescent="0.25">
      <c r="A232" t="s">
        <v>922</v>
      </c>
      <c r="B232">
        <v>2</v>
      </c>
      <c r="C232">
        <v>0</v>
      </c>
      <c r="D232">
        <v>2</v>
      </c>
      <c r="E232" t="s">
        <v>922</v>
      </c>
      <c r="F232">
        <f t="shared" si="3"/>
        <v>0</v>
      </c>
      <c r="G232">
        <v>0</v>
      </c>
      <c r="H232">
        <v>0</v>
      </c>
    </row>
    <row r="233" spans="1:8" x14ac:dyDescent="0.25">
      <c r="A233" t="s">
        <v>923</v>
      </c>
      <c r="B233">
        <v>1</v>
      </c>
      <c r="C233">
        <v>0</v>
      </c>
      <c r="D233">
        <v>1</v>
      </c>
      <c r="E233" t="s">
        <v>923</v>
      </c>
      <c r="F233">
        <f t="shared" si="3"/>
        <v>1</v>
      </c>
      <c r="G233">
        <v>0</v>
      </c>
      <c r="H233">
        <v>1</v>
      </c>
    </row>
    <row r="234" spans="1:8" x14ac:dyDescent="0.25">
      <c r="A234" t="s">
        <v>924</v>
      </c>
      <c r="B234">
        <v>1</v>
      </c>
      <c r="C234">
        <v>0</v>
      </c>
      <c r="D234">
        <v>1</v>
      </c>
      <c r="E234" t="s">
        <v>924</v>
      </c>
      <c r="F234">
        <f t="shared" si="3"/>
        <v>1</v>
      </c>
      <c r="G234">
        <v>0</v>
      </c>
      <c r="H234">
        <v>1</v>
      </c>
    </row>
    <row r="235" spans="1:8" x14ac:dyDescent="0.25">
      <c r="A235" t="s">
        <v>925</v>
      </c>
      <c r="B235">
        <v>3</v>
      </c>
      <c r="C235">
        <v>0</v>
      </c>
      <c r="D235">
        <v>3</v>
      </c>
      <c r="E235" t="s">
        <v>925</v>
      </c>
      <c r="F235">
        <f t="shared" si="3"/>
        <v>3</v>
      </c>
      <c r="G235">
        <v>0</v>
      </c>
      <c r="H235">
        <v>3</v>
      </c>
    </row>
    <row r="236" spans="1:8" x14ac:dyDescent="0.25">
      <c r="A236" t="s">
        <v>939</v>
      </c>
      <c r="B236">
        <v>3</v>
      </c>
      <c r="C236">
        <v>0</v>
      </c>
      <c r="D236">
        <v>3</v>
      </c>
      <c r="E236" t="s">
        <v>939</v>
      </c>
      <c r="F236">
        <f t="shared" si="3"/>
        <v>3</v>
      </c>
      <c r="G236">
        <v>0</v>
      </c>
      <c r="H236">
        <v>3</v>
      </c>
    </row>
    <row r="237" spans="1:8" x14ac:dyDescent="0.25">
      <c r="A237" t="s">
        <v>940</v>
      </c>
      <c r="B237">
        <v>2</v>
      </c>
      <c r="C237">
        <v>0</v>
      </c>
      <c r="D237">
        <v>2</v>
      </c>
      <c r="E237" t="s">
        <v>940</v>
      </c>
      <c r="F237">
        <f t="shared" si="3"/>
        <v>2</v>
      </c>
      <c r="G237">
        <v>0</v>
      </c>
      <c r="H237">
        <v>2</v>
      </c>
    </row>
    <row r="238" spans="1:8" x14ac:dyDescent="0.25">
      <c r="A238" t="s">
        <v>943</v>
      </c>
      <c r="B238">
        <v>3</v>
      </c>
      <c r="C238">
        <v>0</v>
      </c>
      <c r="D238">
        <v>3</v>
      </c>
      <c r="E238" t="s">
        <v>943</v>
      </c>
      <c r="F238">
        <f t="shared" si="3"/>
        <v>3</v>
      </c>
      <c r="G238">
        <v>0</v>
      </c>
      <c r="H238">
        <v>3</v>
      </c>
    </row>
    <row r="239" spans="1:8" x14ac:dyDescent="0.25">
      <c r="A239">
        <v>869291</v>
      </c>
      <c r="B239">
        <v>1</v>
      </c>
      <c r="C239">
        <v>0</v>
      </c>
      <c r="D239">
        <v>1</v>
      </c>
      <c r="E239">
        <v>869291</v>
      </c>
      <c r="F239">
        <f t="shared" si="3"/>
        <v>1</v>
      </c>
      <c r="G239">
        <v>0</v>
      </c>
      <c r="H239">
        <v>1</v>
      </c>
    </row>
    <row r="240" spans="1:8" x14ac:dyDescent="0.25">
      <c r="A240">
        <v>869553</v>
      </c>
      <c r="B240">
        <v>18</v>
      </c>
      <c r="C240">
        <v>18</v>
      </c>
      <c r="D240">
        <v>0</v>
      </c>
      <c r="E240">
        <v>869553</v>
      </c>
      <c r="F240">
        <f t="shared" si="3"/>
        <v>17</v>
      </c>
      <c r="G240">
        <v>17</v>
      </c>
      <c r="H240">
        <v>0</v>
      </c>
    </row>
    <row r="241" spans="1:8" x14ac:dyDescent="0.25">
      <c r="A241">
        <v>773775</v>
      </c>
      <c r="B241">
        <v>14</v>
      </c>
      <c r="C241">
        <v>6</v>
      </c>
      <c r="D241">
        <v>8</v>
      </c>
      <c r="E241">
        <v>773775</v>
      </c>
      <c r="F241">
        <f t="shared" si="3"/>
        <v>6</v>
      </c>
      <c r="G241">
        <v>6</v>
      </c>
      <c r="H241">
        <v>0</v>
      </c>
    </row>
    <row r="242" spans="1:8" x14ac:dyDescent="0.25">
      <c r="A242" t="s">
        <v>926</v>
      </c>
      <c r="B242">
        <v>4</v>
      </c>
      <c r="C242">
        <v>0</v>
      </c>
      <c r="D242">
        <v>4</v>
      </c>
      <c r="E242" t="s">
        <v>926</v>
      </c>
      <c r="F242">
        <f t="shared" si="3"/>
        <v>4</v>
      </c>
      <c r="G242">
        <v>0</v>
      </c>
      <c r="H242">
        <v>4</v>
      </c>
    </row>
    <row r="243" spans="1:8" x14ac:dyDescent="0.25">
      <c r="A243">
        <v>881118</v>
      </c>
      <c r="B243">
        <v>156</v>
      </c>
      <c r="C243">
        <v>42</v>
      </c>
      <c r="D243">
        <v>114</v>
      </c>
      <c r="E243">
        <v>881118</v>
      </c>
      <c r="F243">
        <f t="shared" si="3"/>
        <v>18</v>
      </c>
      <c r="G243">
        <v>18</v>
      </c>
      <c r="H243">
        <v>0</v>
      </c>
    </row>
    <row r="244" spans="1:8" x14ac:dyDescent="0.25">
      <c r="A244" t="s">
        <v>877</v>
      </c>
      <c r="B244">
        <v>3</v>
      </c>
      <c r="C244">
        <v>0</v>
      </c>
      <c r="D244">
        <v>3</v>
      </c>
      <c r="E244" t="s">
        <v>877</v>
      </c>
      <c r="F244">
        <f t="shared" si="3"/>
        <v>3</v>
      </c>
      <c r="G244">
        <v>0</v>
      </c>
      <c r="H244">
        <v>3</v>
      </c>
    </row>
    <row r="245" spans="1:8" x14ac:dyDescent="0.25">
      <c r="A245" t="s">
        <v>1143</v>
      </c>
      <c r="B245">
        <v>5</v>
      </c>
      <c r="C245">
        <v>0</v>
      </c>
      <c r="D245">
        <v>5</v>
      </c>
      <c r="E245" t="s">
        <v>1143</v>
      </c>
      <c r="F245">
        <f t="shared" si="3"/>
        <v>5</v>
      </c>
      <c r="G245">
        <v>0</v>
      </c>
      <c r="H245">
        <v>5</v>
      </c>
    </row>
    <row r="246" spans="1:8" x14ac:dyDescent="0.25">
      <c r="A246" t="s">
        <v>928</v>
      </c>
      <c r="B246">
        <v>1</v>
      </c>
      <c r="C246">
        <v>0</v>
      </c>
      <c r="D246">
        <v>1</v>
      </c>
      <c r="E246" t="s">
        <v>928</v>
      </c>
      <c r="F246">
        <f t="shared" si="3"/>
        <v>1</v>
      </c>
      <c r="G246">
        <v>0</v>
      </c>
      <c r="H246">
        <v>1</v>
      </c>
    </row>
    <row r="247" spans="1:8" x14ac:dyDescent="0.25">
      <c r="A247" t="s">
        <v>929</v>
      </c>
      <c r="B247">
        <v>2</v>
      </c>
      <c r="C247">
        <v>0</v>
      </c>
      <c r="D247">
        <v>2</v>
      </c>
      <c r="E247" t="s">
        <v>929</v>
      </c>
      <c r="F247">
        <f t="shared" si="3"/>
        <v>2</v>
      </c>
      <c r="G247">
        <v>0</v>
      </c>
      <c r="H247">
        <v>2</v>
      </c>
    </row>
    <row r="248" spans="1:8" x14ac:dyDescent="0.25">
      <c r="A248" t="s">
        <v>948</v>
      </c>
      <c r="B248">
        <v>4</v>
      </c>
      <c r="C248">
        <v>0</v>
      </c>
      <c r="D248">
        <v>4</v>
      </c>
      <c r="E248" t="s">
        <v>948</v>
      </c>
      <c r="F248">
        <f t="shared" si="3"/>
        <v>2</v>
      </c>
      <c r="G248">
        <v>0</v>
      </c>
      <c r="H248">
        <v>2</v>
      </c>
    </row>
    <row r="249" spans="1:8" x14ac:dyDescent="0.25">
      <c r="A249" t="s">
        <v>930</v>
      </c>
      <c r="B249">
        <v>1</v>
      </c>
      <c r="C249">
        <v>0</v>
      </c>
      <c r="D249">
        <v>1</v>
      </c>
      <c r="E249" t="s">
        <v>930</v>
      </c>
      <c r="F249">
        <f t="shared" si="3"/>
        <v>1</v>
      </c>
      <c r="G249">
        <v>0</v>
      </c>
      <c r="H249">
        <v>1</v>
      </c>
    </row>
    <row r="250" spans="1:8" x14ac:dyDescent="0.25">
      <c r="A250" t="s">
        <v>932</v>
      </c>
      <c r="B250">
        <v>1</v>
      </c>
      <c r="C250">
        <v>0</v>
      </c>
      <c r="D250">
        <v>1</v>
      </c>
      <c r="E250" t="s">
        <v>932</v>
      </c>
      <c r="F250">
        <f t="shared" si="3"/>
        <v>1</v>
      </c>
      <c r="G250">
        <v>0</v>
      </c>
      <c r="H250">
        <v>1</v>
      </c>
    </row>
    <row r="251" spans="1:8" x14ac:dyDescent="0.25">
      <c r="A251">
        <v>877932</v>
      </c>
      <c r="B251">
        <v>0</v>
      </c>
      <c r="C251">
        <v>0</v>
      </c>
      <c r="D251">
        <v>0</v>
      </c>
      <c r="E251">
        <v>877932</v>
      </c>
      <c r="F251">
        <f t="shared" si="3"/>
        <v>0</v>
      </c>
      <c r="G251">
        <v>0</v>
      </c>
      <c r="H251">
        <v>0</v>
      </c>
    </row>
    <row r="252" spans="1:8" x14ac:dyDescent="0.25">
      <c r="A252" t="s">
        <v>952</v>
      </c>
      <c r="B252">
        <v>0.70000000000000007</v>
      </c>
      <c r="C252">
        <v>0</v>
      </c>
      <c r="D252">
        <v>0.70000000000000007</v>
      </c>
      <c r="E252" t="s">
        <v>952</v>
      </c>
      <c r="F252">
        <f t="shared" si="3"/>
        <v>0</v>
      </c>
      <c r="G252">
        <v>0</v>
      </c>
      <c r="H252">
        <v>0</v>
      </c>
    </row>
    <row r="253" spans="1:8" x14ac:dyDescent="0.25">
      <c r="A253" t="s">
        <v>953</v>
      </c>
      <c r="B253">
        <v>3</v>
      </c>
      <c r="C253">
        <v>0</v>
      </c>
      <c r="D253">
        <v>3</v>
      </c>
      <c r="E253" t="s">
        <v>953</v>
      </c>
      <c r="F253">
        <f t="shared" si="3"/>
        <v>1</v>
      </c>
      <c r="G253">
        <v>0</v>
      </c>
      <c r="H253">
        <v>1</v>
      </c>
    </row>
    <row r="254" spans="1:8" x14ac:dyDescent="0.25">
      <c r="A254" t="s">
        <v>879</v>
      </c>
      <c r="B254">
        <v>1</v>
      </c>
      <c r="C254">
        <v>0</v>
      </c>
      <c r="D254">
        <v>1</v>
      </c>
      <c r="E254" t="s">
        <v>879</v>
      </c>
      <c r="F254">
        <f t="shared" si="3"/>
        <v>1</v>
      </c>
      <c r="G254">
        <v>0</v>
      </c>
      <c r="H254">
        <v>1</v>
      </c>
    </row>
    <row r="255" spans="1:8" x14ac:dyDescent="0.25">
      <c r="A255" t="s">
        <v>902</v>
      </c>
      <c r="B255">
        <v>1</v>
      </c>
      <c r="C255">
        <v>0</v>
      </c>
      <c r="D255">
        <v>1</v>
      </c>
      <c r="E255" t="s">
        <v>902</v>
      </c>
      <c r="F255">
        <f t="shared" si="3"/>
        <v>1</v>
      </c>
      <c r="G255">
        <v>0</v>
      </c>
      <c r="H255">
        <v>1</v>
      </c>
    </row>
    <row r="256" spans="1:8" x14ac:dyDescent="0.25">
      <c r="A256">
        <v>881119</v>
      </c>
      <c r="B256">
        <v>2</v>
      </c>
      <c r="C256">
        <v>2</v>
      </c>
      <c r="D256">
        <v>0</v>
      </c>
      <c r="E256">
        <v>881119</v>
      </c>
      <c r="F256">
        <f t="shared" si="3"/>
        <v>2</v>
      </c>
      <c r="G256">
        <v>2</v>
      </c>
      <c r="H256">
        <v>0</v>
      </c>
    </row>
    <row r="257" spans="1:8" x14ac:dyDescent="0.25">
      <c r="A257" t="s">
        <v>905</v>
      </c>
      <c r="B257">
        <v>11</v>
      </c>
      <c r="C257">
        <v>0</v>
      </c>
      <c r="D257">
        <v>11</v>
      </c>
      <c r="E257" t="s">
        <v>905</v>
      </c>
      <c r="F257">
        <f t="shared" si="3"/>
        <v>11</v>
      </c>
      <c r="G257">
        <v>0</v>
      </c>
      <c r="H257">
        <v>11</v>
      </c>
    </row>
    <row r="258" spans="1:8" x14ac:dyDescent="0.25">
      <c r="A258" t="s">
        <v>286</v>
      </c>
      <c r="B258">
        <v>1</v>
      </c>
      <c r="C258">
        <v>0</v>
      </c>
      <c r="D258">
        <v>1</v>
      </c>
      <c r="E258" t="s">
        <v>286</v>
      </c>
      <c r="F258">
        <f t="shared" ref="F258:F321" si="4">G258+H258</f>
        <v>1</v>
      </c>
      <c r="G258">
        <v>0</v>
      </c>
      <c r="H258">
        <v>1</v>
      </c>
    </row>
    <row r="259" spans="1:8" x14ac:dyDescent="0.25">
      <c r="A259" t="s">
        <v>884</v>
      </c>
      <c r="B259">
        <v>0</v>
      </c>
      <c r="C259">
        <v>0</v>
      </c>
      <c r="D259">
        <v>0</v>
      </c>
      <c r="E259" t="s">
        <v>884</v>
      </c>
      <c r="F259">
        <f t="shared" si="4"/>
        <v>0</v>
      </c>
      <c r="G259">
        <v>0</v>
      </c>
      <c r="H259">
        <v>0</v>
      </c>
    </row>
    <row r="260" spans="1:8" x14ac:dyDescent="0.25">
      <c r="A260" t="s">
        <v>886</v>
      </c>
      <c r="B260">
        <v>2</v>
      </c>
      <c r="C260">
        <v>0</v>
      </c>
      <c r="D260">
        <v>2</v>
      </c>
      <c r="E260" t="s">
        <v>886</v>
      </c>
      <c r="F260">
        <f t="shared" si="4"/>
        <v>2</v>
      </c>
      <c r="G260">
        <v>0</v>
      </c>
      <c r="H260">
        <v>2</v>
      </c>
    </row>
    <row r="261" spans="1:8" x14ac:dyDescent="0.25">
      <c r="A261" t="s">
        <v>887</v>
      </c>
      <c r="B261">
        <v>1</v>
      </c>
      <c r="C261">
        <v>0</v>
      </c>
      <c r="D261">
        <v>1</v>
      </c>
      <c r="E261" t="s">
        <v>887</v>
      </c>
      <c r="F261">
        <f t="shared" si="4"/>
        <v>1</v>
      </c>
      <c r="G261">
        <v>0</v>
      </c>
      <c r="H261">
        <v>1</v>
      </c>
    </row>
    <row r="262" spans="1:8" x14ac:dyDescent="0.25">
      <c r="A262" t="s">
        <v>888</v>
      </c>
      <c r="B262">
        <v>1</v>
      </c>
      <c r="C262">
        <v>0</v>
      </c>
      <c r="D262">
        <v>1</v>
      </c>
      <c r="E262" t="s">
        <v>888</v>
      </c>
      <c r="F262">
        <f t="shared" si="4"/>
        <v>1</v>
      </c>
      <c r="G262">
        <v>0</v>
      </c>
      <c r="H262">
        <v>1</v>
      </c>
    </row>
    <row r="263" spans="1:8" x14ac:dyDescent="0.25">
      <c r="A263">
        <v>880912</v>
      </c>
      <c r="B263">
        <v>-1</v>
      </c>
      <c r="C263">
        <v>-2</v>
      </c>
      <c r="D263">
        <v>1</v>
      </c>
      <c r="E263">
        <v>880912</v>
      </c>
      <c r="F263">
        <f t="shared" si="4"/>
        <v>0</v>
      </c>
      <c r="G263">
        <v>0</v>
      </c>
      <c r="H263">
        <v>0</v>
      </c>
    </row>
    <row r="264" spans="1:8" x14ac:dyDescent="0.25">
      <c r="A264">
        <v>880946</v>
      </c>
      <c r="B264">
        <v>3</v>
      </c>
      <c r="C264">
        <v>0</v>
      </c>
      <c r="D264">
        <v>3</v>
      </c>
      <c r="E264">
        <v>880946</v>
      </c>
      <c r="F264">
        <f t="shared" si="4"/>
        <v>0</v>
      </c>
      <c r="G264">
        <v>0</v>
      </c>
      <c r="H264">
        <v>0</v>
      </c>
    </row>
    <row r="265" spans="1:8" x14ac:dyDescent="0.25">
      <c r="A265">
        <v>874946</v>
      </c>
      <c r="B265">
        <v>0</v>
      </c>
      <c r="C265">
        <v>0</v>
      </c>
      <c r="D265">
        <v>0</v>
      </c>
      <c r="E265">
        <v>874946</v>
      </c>
      <c r="F265">
        <f t="shared" si="4"/>
        <v>0</v>
      </c>
      <c r="G265">
        <v>0</v>
      </c>
      <c r="H265">
        <v>0</v>
      </c>
    </row>
    <row r="266" spans="1:8" x14ac:dyDescent="0.25">
      <c r="A266" t="s">
        <v>954</v>
      </c>
      <c r="B266">
        <v>0</v>
      </c>
      <c r="C266">
        <v>0</v>
      </c>
      <c r="D266">
        <v>0</v>
      </c>
      <c r="E266" t="s">
        <v>954</v>
      </c>
      <c r="F266">
        <f t="shared" si="4"/>
        <v>0</v>
      </c>
      <c r="G266">
        <v>0</v>
      </c>
      <c r="H266">
        <v>0</v>
      </c>
    </row>
    <row r="267" spans="1:8" x14ac:dyDescent="0.25">
      <c r="A267" t="s">
        <v>892</v>
      </c>
      <c r="B267">
        <v>162.77777777777777</v>
      </c>
      <c r="C267">
        <v>38</v>
      </c>
      <c r="D267">
        <v>124.77777777777777</v>
      </c>
      <c r="E267" t="s">
        <v>892</v>
      </c>
      <c r="F267">
        <f t="shared" si="4"/>
        <v>17.777777777777771</v>
      </c>
      <c r="G267">
        <v>17</v>
      </c>
      <c r="H267">
        <v>0.77777777777777146</v>
      </c>
    </row>
    <row r="268" spans="1:8" x14ac:dyDescent="0.25">
      <c r="A268">
        <v>885120</v>
      </c>
      <c r="B268">
        <v>54</v>
      </c>
      <c r="C268">
        <v>24</v>
      </c>
      <c r="D268">
        <v>30</v>
      </c>
      <c r="E268">
        <v>885120</v>
      </c>
      <c r="F268">
        <f t="shared" si="4"/>
        <v>52</v>
      </c>
      <c r="G268">
        <v>24</v>
      </c>
      <c r="H268">
        <v>28</v>
      </c>
    </row>
    <row r="269" spans="1:8" x14ac:dyDescent="0.25">
      <c r="A269">
        <v>885194</v>
      </c>
      <c r="B269">
        <v>8</v>
      </c>
      <c r="C269">
        <v>8</v>
      </c>
      <c r="D269">
        <v>0</v>
      </c>
      <c r="E269">
        <v>885194</v>
      </c>
      <c r="F269">
        <f t="shared" si="4"/>
        <v>8</v>
      </c>
      <c r="G269">
        <v>8</v>
      </c>
      <c r="H269">
        <v>0</v>
      </c>
    </row>
    <row r="270" spans="1:8" x14ac:dyDescent="0.25">
      <c r="A270">
        <v>874950</v>
      </c>
      <c r="B270">
        <v>0</v>
      </c>
      <c r="C270">
        <v>0</v>
      </c>
      <c r="D270">
        <v>0</v>
      </c>
      <c r="E270">
        <v>874950</v>
      </c>
      <c r="F270">
        <f t="shared" si="4"/>
        <v>0</v>
      </c>
      <c r="G270">
        <v>0</v>
      </c>
      <c r="H270">
        <v>0</v>
      </c>
    </row>
    <row r="271" spans="1:8" x14ac:dyDescent="0.25">
      <c r="A271">
        <v>803820</v>
      </c>
      <c r="B271">
        <v>0</v>
      </c>
      <c r="C271">
        <v>0</v>
      </c>
      <c r="D271">
        <v>0</v>
      </c>
      <c r="E271">
        <v>803820</v>
      </c>
      <c r="F271">
        <f t="shared" si="4"/>
        <v>0</v>
      </c>
      <c r="G271">
        <v>0</v>
      </c>
      <c r="H271">
        <v>0</v>
      </c>
    </row>
    <row r="272" spans="1:8" x14ac:dyDescent="0.25">
      <c r="A272">
        <v>881285</v>
      </c>
      <c r="B272">
        <v>173</v>
      </c>
      <c r="C272">
        <v>25</v>
      </c>
      <c r="D272">
        <v>148</v>
      </c>
      <c r="E272">
        <v>881285</v>
      </c>
      <c r="F272">
        <f t="shared" si="4"/>
        <v>94</v>
      </c>
      <c r="G272">
        <v>34</v>
      </c>
      <c r="H272">
        <v>60</v>
      </c>
    </row>
    <row r="273" spans="1:8" x14ac:dyDescent="0.25">
      <c r="A273" t="s">
        <v>965</v>
      </c>
      <c r="B273">
        <v>12</v>
      </c>
      <c r="C273">
        <v>0</v>
      </c>
      <c r="D273">
        <v>12</v>
      </c>
      <c r="E273" t="s">
        <v>965</v>
      </c>
      <c r="F273">
        <f t="shared" si="4"/>
        <v>12</v>
      </c>
      <c r="G273">
        <v>0</v>
      </c>
      <c r="H273">
        <v>12</v>
      </c>
    </row>
    <row r="274" spans="1:8" x14ac:dyDescent="0.25">
      <c r="A274" t="s">
        <v>968</v>
      </c>
      <c r="B274">
        <v>0</v>
      </c>
      <c r="C274">
        <v>0</v>
      </c>
      <c r="D274">
        <v>0</v>
      </c>
      <c r="E274" t="s">
        <v>968</v>
      </c>
      <c r="F274">
        <f t="shared" si="4"/>
        <v>0</v>
      </c>
      <c r="G274">
        <v>0</v>
      </c>
      <c r="H274">
        <v>0</v>
      </c>
    </row>
    <row r="275" spans="1:8" x14ac:dyDescent="0.25">
      <c r="A275" t="s">
        <v>987</v>
      </c>
      <c r="B275">
        <v>-1</v>
      </c>
      <c r="C275">
        <v>-1</v>
      </c>
      <c r="D275">
        <v>0</v>
      </c>
      <c r="E275" t="s">
        <v>987</v>
      </c>
      <c r="F275">
        <f t="shared" si="4"/>
        <v>0</v>
      </c>
      <c r="G275">
        <v>0</v>
      </c>
      <c r="H275">
        <v>0</v>
      </c>
    </row>
    <row r="276" spans="1:8" x14ac:dyDescent="0.25">
      <c r="A276" t="s">
        <v>988</v>
      </c>
      <c r="B276">
        <v>0</v>
      </c>
      <c r="C276">
        <v>0</v>
      </c>
      <c r="D276">
        <v>0</v>
      </c>
      <c r="E276" t="s">
        <v>988</v>
      </c>
      <c r="F276">
        <f t="shared" si="4"/>
        <v>0</v>
      </c>
      <c r="G276">
        <v>0</v>
      </c>
      <c r="H276">
        <v>0</v>
      </c>
    </row>
    <row r="277" spans="1:8" x14ac:dyDescent="0.25">
      <c r="A277" t="s">
        <v>989</v>
      </c>
      <c r="B277">
        <v>0</v>
      </c>
      <c r="C277">
        <v>0</v>
      </c>
      <c r="D277">
        <v>0</v>
      </c>
      <c r="E277" t="s">
        <v>989</v>
      </c>
      <c r="F277">
        <f t="shared" si="4"/>
        <v>0</v>
      </c>
      <c r="G277">
        <v>0</v>
      </c>
      <c r="H277">
        <v>0</v>
      </c>
    </row>
    <row r="278" spans="1:8" x14ac:dyDescent="0.25">
      <c r="A278">
        <v>26560163</v>
      </c>
      <c r="B278">
        <v>1</v>
      </c>
      <c r="C278">
        <v>1</v>
      </c>
      <c r="D278">
        <v>0</v>
      </c>
      <c r="E278">
        <v>26560163</v>
      </c>
      <c r="F278">
        <f t="shared" si="4"/>
        <v>1</v>
      </c>
      <c r="G278">
        <v>1</v>
      </c>
      <c r="H278">
        <v>0</v>
      </c>
    </row>
    <row r="279" spans="1:8" x14ac:dyDescent="0.25">
      <c r="A279" t="s">
        <v>990</v>
      </c>
      <c r="B279">
        <v>0</v>
      </c>
      <c r="C279">
        <v>0</v>
      </c>
      <c r="D279">
        <v>0</v>
      </c>
      <c r="E279" t="s">
        <v>990</v>
      </c>
      <c r="F279">
        <f t="shared" si="4"/>
        <v>0</v>
      </c>
      <c r="G279">
        <v>0</v>
      </c>
      <c r="H279">
        <v>0</v>
      </c>
    </row>
    <row r="280" spans="1:8" x14ac:dyDescent="0.25">
      <c r="A280">
        <v>881568</v>
      </c>
      <c r="B280">
        <v>0</v>
      </c>
      <c r="C280">
        <v>0</v>
      </c>
      <c r="D280">
        <v>0</v>
      </c>
      <c r="E280">
        <v>881568</v>
      </c>
      <c r="F280">
        <f t="shared" si="4"/>
        <v>0</v>
      </c>
      <c r="G280">
        <v>0</v>
      </c>
      <c r="H280">
        <v>0</v>
      </c>
    </row>
    <row r="281" spans="1:8" x14ac:dyDescent="0.25">
      <c r="A281">
        <v>550001</v>
      </c>
      <c r="B281">
        <v>0</v>
      </c>
      <c r="C281">
        <v>0</v>
      </c>
      <c r="D281">
        <v>0</v>
      </c>
      <c r="E281">
        <v>550001</v>
      </c>
      <c r="F281">
        <f t="shared" si="4"/>
        <v>0</v>
      </c>
      <c r="G281">
        <v>0</v>
      </c>
      <c r="H281">
        <v>0</v>
      </c>
    </row>
    <row r="282" spans="1:8" x14ac:dyDescent="0.25">
      <c r="A282">
        <v>450001</v>
      </c>
      <c r="B282">
        <v>0</v>
      </c>
      <c r="C282">
        <v>0</v>
      </c>
      <c r="D282">
        <v>0</v>
      </c>
      <c r="E282">
        <v>450001</v>
      </c>
      <c r="F282">
        <f t="shared" si="4"/>
        <v>0</v>
      </c>
      <c r="G282">
        <v>0</v>
      </c>
      <c r="H282">
        <v>0</v>
      </c>
    </row>
    <row r="283" spans="1:8" x14ac:dyDescent="0.25">
      <c r="A283">
        <v>450012</v>
      </c>
      <c r="B283">
        <v>140</v>
      </c>
      <c r="C283">
        <v>91</v>
      </c>
      <c r="D283">
        <v>49</v>
      </c>
      <c r="E283">
        <v>450012</v>
      </c>
      <c r="F283">
        <f t="shared" si="4"/>
        <v>192</v>
      </c>
      <c r="G283">
        <v>69</v>
      </c>
      <c r="H283">
        <v>123</v>
      </c>
    </row>
    <row r="284" spans="1:8" x14ac:dyDescent="0.25">
      <c r="A284">
        <v>450013</v>
      </c>
      <c r="B284">
        <v>1117</v>
      </c>
      <c r="C284">
        <v>1020</v>
      </c>
      <c r="D284">
        <v>97</v>
      </c>
      <c r="E284">
        <v>450013</v>
      </c>
      <c r="F284">
        <f t="shared" si="4"/>
        <v>4677</v>
      </c>
      <c r="G284">
        <v>543</v>
      </c>
      <c r="H284">
        <v>4134</v>
      </c>
    </row>
    <row r="285" spans="1:8" x14ac:dyDescent="0.25">
      <c r="A285">
        <v>887715</v>
      </c>
      <c r="B285">
        <v>99</v>
      </c>
      <c r="C285">
        <v>99</v>
      </c>
      <c r="D285">
        <v>0</v>
      </c>
      <c r="E285">
        <v>887715</v>
      </c>
      <c r="F285">
        <f t="shared" si="4"/>
        <v>87</v>
      </c>
      <c r="G285">
        <v>87</v>
      </c>
      <c r="H285">
        <v>0</v>
      </c>
    </row>
    <row r="286" spans="1:8" x14ac:dyDescent="0.25">
      <c r="A286">
        <v>887517</v>
      </c>
      <c r="B286">
        <v>313</v>
      </c>
      <c r="C286">
        <v>310</v>
      </c>
      <c r="D286">
        <v>3</v>
      </c>
      <c r="E286">
        <v>887517</v>
      </c>
      <c r="F286">
        <f t="shared" si="4"/>
        <v>132</v>
      </c>
      <c r="G286">
        <v>132</v>
      </c>
      <c r="H286">
        <v>0</v>
      </c>
    </row>
    <row r="287" spans="1:8" x14ac:dyDescent="0.25">
      <c r="A287">
        <v>150035</v>
      </c>
      <c r="B287">
        <v>196</v>
      </c>
      <c r="C287">
        <v>65</v>
      </c>
      <c r="D287">
        <v>131</v>
      </c>
      <c r="E287">
        <v>150035</v>
      </c>
      <c r="F287">
        <f t="shared" si="4"/>
        <v>129</v>
      </c>
      <c r="G287">
        <v>80</v>
      </c>
      <c r="H287">
        <v>49</v>
      </c>
    </row>
    <row r="288" spans="1:8" x14ac:dyDescent="0.25">
      <c r="A288" t="s">
        <v>1009</v>
      </c>
      <c r="B288">
        <v>0</v>
      </c>
      <c r="C288">
        <v>0</v>
      </c>
      <c r="D288">
        <v>0</v>
      </c>
      <c r="E288" t="s">
        <v>1009</v>
      </c>
      <c r="F288">
        <f t="shared" si="4"/>
        <v>0</v>
      </c>
      <c r="G288">
        <v>0</v>
      </c>
      <c r="H288">
        <v>0</v>
      </c>
    </row>
    <row r="289" spans="1:8" x14ac:dyDescent="0.25">
      <c r="A289" t="s">
        <v>1010</v>
      </c>
      <c r="B289">
        <v>4</v>
      </c>
      <c r="C289">
        <v>0</v>
      </c>
      <c r="D289">
        <v>4</v>
      </c>
      <c r="E289" t="s">
        <v>1010</v>
      </c>
      <c r="F289">
        <f t="shared" si="4"/>
        <v>4</v>
      </c>
      <c r="G289">
        <v>0</v>
      </c>
      <c r="H289">
        <v>4</v>
      </c>
    </row>
    <row r="290" spans="1:8" x14ac:dyDescent="0.25">
      <c r="A290" t="s">
        <v>1011</v>
      </c>
      <c r="B290">
        <v>1</v>
      </c>
      <c r="C290">
        <v>0</v>
      </c>
      <c r="D290">
        <v>1</v>
      </c>
      <c r="E290" t="s">
        <v>1011</v>
      </c>
      <c r="F290">
        <f t="shared" si="4"/>
        <v>1</v>
      </c>
      <c r="G290">
        <v>0</v>
      </c>
      <c r="H290">
        <v>1</v>
      </c>
    </row>
    <row r="291" spans="1:8" x14ac:dyDescent="0.25">
      <c r="A291" t="s">
        <v>1014</v>
      </c>
      <c r="B291">
        <v>3186</v>
      </c>
      <c r="C291">
        <v>2709</v>
      </c>
      <c r="D291">
        <v>477</v>
      </c>
      <c r="E291" t="s">
        <v>1014</v>
      </c>
      <c r="F291">
        <f t="shared" si="4"/>
        <v>161</v>
      </c>
      <c r="G291">
        <v>155</v>
      </c>
      <c r="H291">
        <v>6</v>
      </c>
    </row>
    <row r="292" spans="1:8" x14ac:dyDescent="0.25">
      <c r="A292" t="s">
        <v>1015</v>
      </c>
      <c r="B292">
        <v>1753</v>
      </c>
      <c r="C292">
        <v>768</v>
      </c>
      <c r="D292">
        <v>985</v>
      </c>
      <c r="E292" t="s">
        <v>1015</v>
      </c>
      <c r="F292">
        <f t="shared" si="4"/>
        <v>2821</v>
      </c>
      <c r="G292">
        <v>582</v>
      </c>
      <c r="H292">
        <v>2239</v>
      </c>
    </row>
    <row r="293" spans="1:8" x14ac:dyDescent="0.25">
      <c r="A293" t="s">
        <v>1016</v>
      </c>
      <c r="B293">
        <v>600</v>
      </c>
      <c r="C293">
        <v>563</v>
      </c>
      <c r="D293">
        <v>37</v>
      </c>
      <c r="E293" t="s">
        <v>1016</v>
      </c>
      <c r="F293">
        <f t="shared" si="4"/>
        <v>739</v>
      </c>
      <c r="G293">
        <v>635</v>
      </c>
      <c r="H293">
        <v>104</v>
      </c>
    </row>
    <row r="294" spans="1:8" x14ac:dyDescent="0.25">
      <c r="A294" t="s">
        <v>1017</v>
      </c>
      <c r="B294">
        <v>837</v>
      </c>
      <c r="C294">
        <v>222</v>
      </c>
      <c r="D294">
        <v>615</v>
      </c>
      <c r="E294" t="s">
        <v>1017</v>
      </c>
      <c r="F294">
        <f t="shared" si="4"/>
        <v>217</v>
      </c>
      <c r="G294">
        <v>216</v>
      </c>
      <c r="H294">
        <v>1</v>
      </c>
    </row>
    <row r="295" spans="1:8" x14ac:dyDescent="0.25">
      <c r="A295" t="s">
        <v>1018</v>
      </c>
      <c r="B295">
        <v>30</v>
      </c>
      <c r="C295">
        <v>18</v>
      </c>
      <c r="D295">
        <v>12</v>
      </c>
      <c r="E295" t="s">
        <v>1018</v>
      </c>
      <c r="F295">
        <f t="shared" si="4"/>
        <v>18</v>
      </c>
      <c r="G295">
        <v>15</v>
      </c>
      <c r="H295">
        <v>3</v>
      </c>
    </row>
    <row r="296" spans="1:8" x14ac:dyDescent="0.25">
      <c r="A296" t="s">
        <v>1019</v>
      </c>
      <c r="B296">
        <v>134</v>
      </c>
      <c r="C296">
        <v>44</v>
      </c>
      <c r="D296">
        <v>90</v>
      </c>
      <c r="E296" t="s">
        <v>1019</v>
      </c>
      <c r="F296">
        <f t="shared" si="4"/>
        <v>90</v>
      </c>
      <c r="G296">
        <v>56</v>
      </c>
      <c r="H296">
        <v>34</v>
      </c>
    </row>
    <row r="297" spans="1:8" x14ac:dyDescent="0.25">
      <c r="A297" t="s">
        <v>1020</v>
      </c>
      <c r="B297">
        <v>162</v>
      </c>
      <c r="C297">
        <v>16</v>
      </c>
      <c r="D297">
        <v>146</v>
      </c>
      <c r="E297" t="s">
        <v>1020</v>
      </c>
      <c r="F297">
        <f t="shared" si="4"/>
        <v>135</v>
      </c>
      <c r="G297">
        <v>17</v>
      </c>
      <c r="H297">
        <v>118</v>
      </c>
    </row>
    <row r="298" spans="1:8" x14ac:dyDescent="0.25">
      <c r="A298" t="s">
        <v>1021</v>
      </c>
      <c r="B298">
        <v>2</v>
      </c>
      <c r="C298">
        <v>0</v>
      </c>
      <c r="D298">
        <v>2</v>
      </c>
      <c r="E298" t="s">
        <v>1021</v>
      </c>
      <c r="F298">
        <f t="shared" si="4"/>
        <v>2</v>
      </c>
      <c r="G298">
        <v>0</v>
      </c>
      <c r="H298">
        <v>2</v>
      </c>
    </row>
    <row r="299" spans="1:8" x14ac:dyDescent="0.25">
      <c r="A299" t="s">
        <v>1022</v>
      </c>
      <c r="B299">
        <v>25</v>
      </c>
      <c r="C299">
        <v>1</v>
      </c>
      <c r="D299">
        <v>24</v>
      </c>
      <c r="E299" t="s">
        <v>1022</v>
      </c>
      <c r="F299">
        <f t="shared" si="4"/>
        <v>17</v>
      </c>
      <c r="G299">
        <v>1</v>
      </c>
      <c r="H299">
        <v>16</v>
      </c>
    </row>
    <row r="300" spans="1:8" x14ac:dyDescent="0.25">
      <c r="A300" t="s">
        <v>1023</v>
      </c>
      <c r="B300">
        <v>13</v>
      </c>
      <c r="C300">
        <v>8</v>
      </c>
      <c r="D300">
        <v>5</v>
      </c>
      <c r="E300" t="s">
        <v>1023</v>
      </c>
      <c r="F300">
        <f t="shared" si="4"/>
        <v>10</v>
      </c>
      <c r="G300">
        <v>9</v>
      </c>
      <c r="H300">
        <v>1</v>
      </c>
    </row>
    <row r="301" spans="1:8" x14ac:dyDescent="0.25">
      <c r="A301">
        <v>450016</v>
      </c>
      <c r="B301">
        <v>0</v>
      </c>
      <c r="C301">
        <v>0</v>
      </c>
      <c r="D301">
        <v>0</v>
      </c>
      <c r="E301">
        <v>450016</v>
      </c>
      <c r="F301">
        <f t="shared" si="4"/>
        <v>0</v>
      </c>
      <c r="G301">
        <v>0</v>
      </c>
      <c r="H301">
        <v>0</v>
      </c>
    </row>
    <row r="302" spans="1:8" x14ac:dyDescent="0.25">
      <c r="A302" t="s">
        <v>1027</v>
      </c>
      <c r="B302">
        <v>6</v>
      </c>
      <c r="C302">
        <v>6</v>
      </c>
      <c r="D302">
        <v>0</v>
      </c>
      <c r="E302" t="s">
        <v>1027</v>
      </c>
      <c r="F302">
        <f t="shared" si="4"/>
        <v>6</v>
      </c>
      <c r="G302">
        <v>6</v>
      </c>
      <c r="H302">
        <v>0</v>
      </c>
    </row>
    <row r="303" spans="1:8" x14ac:dyDescent="0.25">
      <c r="A303" t="s">
        <v>1028</v>
      </c>
      <c r="B303">
        <v>0</v>
      </c>
      <c r="C303">
        <v>0</v>
      </c>
      <c r="D303">
        <v>0</v>
      </c>
      <c r="E303" t="s">
        <v>1028</v>
      </c>
      <c r="F303">
        <f t="shared" si="4"/>
        <v>0</v>
      </c>
      <c r="G303">
        <v>0</v>
      </c>
      <c r="H303">
        <v>0</v>
      </c>
    </row>
    <row r="304" spans="1:8" x14ac:dyDescent="0.25">
      <c r="A304" t="s">
        <v>1029</v>
      </c>
      <c r="B304">
        <v>2.2222222222224586E-3</v>
      </c>
      <c r="C304">
        <v>0</v>
      </c>
      <c r="D304">
        <v>2.2222222222224586E-3</v>
      </c>
      <c r="E304" t="s">
        <v>1029</v>
      </c>
      <c r="F304">
        <f t="shared" si="4"/>
        <v>2.2222222222224586E-3</v>
      </c>
      <c r="G304">
        <v>0</v>
      </c>
      <c r="H304">
        <v>2.2222222222224586E-3</v>
      </c>
    </row>
    <row r="305" spans="1:8" x14ac:dyDescent="0.25">
      <c r="A305" t="s">
        <v>1030</v>
      </c>
      <c r="B305">
        <v>4</v>
      </c>
      <c r="C305">
        <v>4</v>
      </c>
      <c r="D305">
        <v>0</v>
      </c>
      <c r="E305" t="s">
        <v>1030</v>
      </c>
      <c r="F305">
        <f t="shared" si="4"/>
        <v>1</v>
      </c>
      <c r="G305">
        <v>1</v>
      </c>
      <c r="H305">
        <v>0</v>
      </c>
    </row>
    <row r="306" spans="1:8" x14ac:dyDescent="0.25">
      <c r="A306" t="s">
        <v>1031</v>
      </c>
      <c r="B306">
        <v>0</v>
      </c>
      <c r="C306">
        <v>0</v>
      </c>
      <c r="D306">
        <v>0</v>
      </c>
      <c r="E306" t="s">
        <v>1031</v>
      </c>
      <c r="F306">
        <f t="shared" si="4"/>
        <v>0</v>
      </c>
      <c r="G306">
        <v>0</v>
      </c>
      <c r="H306">
        <v>0</v>
      </c>
    </row>
    <row r="307" spans="1:8" x14ac:dyDescent="0.25">
      <c r="A307" t="s">
        <v>1032</v>
      </c>
      <c r="B307">
        <v>0</v>
      </c>
      <c r="C307">
        <v>0</v>
      </c>
      <c r="D307">
        <v>0</v>
      </c>
      <c r="E307" t="s">
        <v>1032</v>
      </c>
      <c r="F307">
        <f t="shared" si="4"/>
        <v>0</v>
      </c>
      <c r="G307">
        <v>0</v>
      </c>
      <c r="H307">
        <v>0</v>
      </c>
    </row>
    <row r="308" spans="1:8" x14ac:dyDescent="0.25">
      <c r="A308" t="s">
        <v>1033</v>
      </c>
      <c r="B308">
        <v>0</v>
      </c>
      <c r="C308">
        <v>0</v>
      </c>
      <c r="D308">
        <v>0</v>
      </c>
      <c r="E308" t="s">
        <v>1033</v>
      </c>
      <c r="F308">
        <f t="shared" si="4"/>
        <v>0</v>
      </c>
      <c r="G308">
        <v>0</v>
      </c>
      <c r="H308">
        <v>0</v>
      </c>
    </row>
    <row r="309" spans="1:8" x14ac:dyDescent="0.25">
      <c r="A309" t="s">
        <v>1034</v>
      </c>
      <c r="B309">
        <v>3</v>
      </c>
      <c r="C309">
        <v>3</v>
      </c>
      <c r="D309">
        <v>0</v>
      </c>
      <c r="E309" t="s">
        <v>1034</v>
      </c>
      <c r="F309">
        <f t="shared" si="4"/>
        <v>3</v>
      </c>
      <c r="G309">
        <v>3</v>
      </c>
      <c r="H309">
        <v>0</v>
      </c>
    </row>
    <row r="310" spans="1:8" x14ac:dyDescent="0.25">
      <c r="A310">
        <v>869084</v>
      </c>
      <c r="B310">
        <v>49</v>
      </c>
      <c r="C310">
        <v>49</v>
      </c>
      <c r="D310">
        <v>0</v>
      </c>
      <c r="E310">
        <v>869084</v>
      </c>
      <c r="F310">
        <f t="shared" si="4"/>
        <v>400</v>
      </c>
      <c r="G310">
        <v>368</v>
      </c>
      <c r="H310">
        <v>32</v>
      </c>
    </row>
    <row r="311" spans="1:8" x14ac:dyDescent="0.25">
      <c r="A311" t="s">
        <v>1038</v>
      </c>
      <c r="B311">
        <v>334</v>
      </c>
      <c r="C311">
        <v>253</v>
      </c>
      <c r="D311">
        <v>81</v>
      </c>
      <c r="E311" t="s">
        <v>1038</v>
      </c>
      <c r="F311">
        <f t="shared" si="4"/>
        <v>368</v>
      </c>
      <c r="G311">
        <v>368</v>
      </c>
      <c r="H311">
        <v>0</v>
      </c>
    </row>
    <row r="312" spans="1:8" x14ac:dyDescent="0.25">
      <c r="A312" t="s">
        <v>1039</v>
      </c>
      <c r="B312">
        <v>171</v>
      </c>
      <c r="C312">
        <v>54</v>
      </c>
      <c r="D312">
        <v>117</v>
      </c>
      <c r="E312" t="s">
        <v>1039</v>
      </c>
      <c r="F312">
        <f t="shared" si="4"/>
        <v>168</v>
      </c>
      <c r="G312">
        <v>51</v>
      </c>
      <c r="H312">
        <v>117</v>
      </c>
    </row>
    <row r="313" spans="1:8" x14ac:dyDescent="0.25">
      <c r="A313" t="s">
        <v>1040</v>
      </c>
      <c r="B313">
        <v>98</v>
      </c>
      <c r="C313">
        <v>57</v>
      </c>
      <c r="D313">
        <v>41</v>
      </c>
      <c r="E313" t="s">
        <v>1040</v>
      </c>
      <c r="F313">
        <f t="shared" si="4"/>
        <v>74</v>
      </c>
      <c r="G313">
        <v>57</v>
      </c>
      <c r="H313">
        <v>17</v>
      </c>
    </row>
    <row r="314" spans="1:8" x14ac:dyDescent="0.25">
      <c r="A314" t="s">
        <v>1041</v>
      </c>
      <c r="B314">
        <v>539</v>
      </c>
      <c r="C314">
        <v>118</v>
      </c>
      <c r="D314">
        <v>421</v>
      </c>
      <c r="E314" t="s">
        <v>1041</v>
      </c>
      <c r="F314">
        <f t="shared" si="4"/>
        <v>298</v>
      </c>
      <c r="G314">
        <v>216</v>
      </c>
      <c r="H314">
        <v>82</v>
      </c>
    </row>
    <row r="315" spans="1:8" x14ac:dyDescent="0.25">
      <c r="A315" t="s">
        <v>1042</v>
      </c>
      <c r="B315">
        <v>17</v>
      </c>
      <c r="C315">
        <v>17</v>
      </c>
      <c r="D315">
        <v>0</v>
      </c>
      <c r="E315" t="s">
        <v>1042</v>
      </c>
      <c r="F315">
        <f t="shared" si="4"/>
        <v>7</v>
      </c>
      <c r="G315">
        <v>6</v>
      </c>
      <c r="H315">
        <v>1</v>
      </c>
    </row>
    <row r="316" spans="1:8" x14ac:dyDescent="0.25">
      <c r="A316" t="s">
        <v>1043</v>
      </c>
      <c r="B316">
        <v>0</v>
      </c>
      <c r="C316">
        <v>0</v>
      </c>
      <c r="D316">
        <v>0</v>
      </c>
      <c r="E316" t="s">
        <v>1043</v>
      </c>
      <c r="F316">
        <f t="shared" si="4"/>
        <v>0</v>
      </c>
      <c r="G316">
        <v>0</v>
      </c>
      <c r="H316">
        <v>0</v>
      </c>
    </row>
    <row r="317" spans="1:8" x14ac:dyDescent="0.25">
      <c r="A317" t="s">
        <v>1044</v>
      </c>
      <c r="B317">
        <v>56</v>
      </c>
      <c r="C317">
        <v>56</v>
      </c>
      <c r="D317">
        <v>0</v>
      </c>
      <c r="E317" t="s">
        <v>1044</v>
      </c>
      <c r="F317">
        <f t="shared" si="4"/>
        <v>21</v>
      </c>
      <c r="G317">
        <v>21</v>
      </c>
      <c r="H317">
        <v>0</v>
      </c>
    </row>
    <row r="318" spans="1:8" x14ac:dyDescent="0.25">
      <c r="A318" t="s">
        <v>1045</v>
      </c>
      <c r="B318">
        <v>2</v>
      </c>
      <c r="C318">
        <v>2</v>
      </c>
      <c r="D318">
        <v>0</v>
      </c>
      <c r="E318" t="s">
        <v>1045</v>
      </c>
      <c r="F318">
        <f t="shared" si="4"/>
        <v>3</v>
      </c>
      <c r="G318">
        <v>2</v>
      </c>
      <c r="H318">
        <v>1</v>
      </c>
    </row>
    <row r="319" spans="1:8" x14ac:dyDescent="0.25">
      <c r="A319">
        <v>887716</v>
      </c>
      <c r="B319">
        <v>483</v>
      </c>
      <c r="C319">
        <v>286</v>
      </c>
      <c r="D319">
        <v>197</v>
      </c>
      <c r="E319">
        <v>887716</v>
      </c>
      <c r="F319">
        <f t="shared" si="4"/>
        <v>273</v>
      </c>
      <c r="G319">
        <v>239</v>
      </c>
      <c r="H319">
        <v>34</v>
      </c>
    </row>
    <row r="320" spans="1:8" x14ac:dyDescent="0.25">
      <c r="A320" t="s">
        <v>1049</v>
      </c>
      <c r="B320">
        <v>1</v>
      </c>
      <c r="C320">
        <v>0</v>
      </c>
      <c r="D320">
        <v>1</v>
      </c>
      <c r="E320" t="s">
        <v>1049</v>
      </c>
      <c r="F320">
        <f t="shared" si="4"/>
        <v>0</v>
      </c>
      <c r="G320">
        <v>0</v>
      </c>
      <c r="H320">
        <v>0</v>
      </c>
    </row>
    <row r="321" spans="1:8" x14ac:dyDescent="0.25">
      <c r="A321">
        <v>888811</v>
      </c>
      <c r="B321">
        <v>523</v>
      </c>
      <c r="C321">
        <v>102</v>
      </c>
      <c r="D321">
        <v>421</v>
      </c>
      <c r="E321">
        <v>888811</v>
      </c>
      <c r="F321">
        <f t="shared" si="4"/>
        <v>309</v>
      </c>
      <c r="G321">
        <v>96</v>
      </c>
      <c r="H321">
        <v>213</v>
      </c>
    </row>
    <row r="322" spans="1:8" x14ac:dyDescent="0.25">
      <c r="A322">
        <v>888770</v>
      </c>
      <c r="B322">
        <v>417</v>
      </c>
      <c r="C322">
        <v>272</v>
      </c>
      <c r="D322">
        <v>145</v>
      </c>
      <c r="E322">
        <v>888770</v>
      </c>
      <c r="F322">
        <f t="shared" ref="F322:F385" si="5">G322+H322</f>
        <v>307</v>
      </c>
      <c r="G322">
        <v>173</v>
      </c>
      <c r="H322">
        <v>134</v>
      </c>
    </row>
    <row r="323" spans="1:8" x14ac:dyDescent="0.25">
      <c r="A323" t="s">
        <v>1061</v>
      </c>
      <c r="B323">
        <v>1</v>
      </c>
      <c r="C323">
        <v>0</v>
      </c>
      <c r="D323">
        <v>1</v>
      </c>
      <c r="E323" t="s">
        <v>1061</v>
      </c>
      <c r="F323">
        <f t="shared" si="5"/>
        <v>1</v>
      </c>
      <c r="G323">
        <v>0</v>
      </c>
      <c r="H323">
        <v>1</v>
      </c>
    </row>
    <row r="324" spans="1:8" x14ac:dyDescent="0.25">
      <c r="A324" t="s">
        <v>1062</v>
      </c>
      <c r="B324">
        <v>686</v>
      </c>
      <c r="C324">
        <v>652</v>
      </c>
      <c r="D324">
        <v>34</v>
      </c>
      <c r="E324" t="s">
        <v>1062</v>
      </c>
      <c r="F324">
        <f t="shared" si="5"/>
        <v>108</v>
      </c>
      <c r="G324">
        <v>108</v>
      </c>
      <c r="H324">
        <v>0</v>
      </c>
    </row>
    <row r="325" spans="1:8" x14ac:dyDescent="0.25">
      <c r="A325" t="s">
        <v>1063</v>
      </c>
      <c r="B325">
        <v>2282</v>
      </c>
      <c r="C325">
        <v>1012</v>
      </c>
      <c r="D325">
        <v>1270</v>
      </c>
      <c r="E325" t="s">
        <v>1063</v>
      </c>
      <c r="F325">
        <f t="shared" si="5"/>
        <v>181</v>
      </c>
      <c r="G325">
        <v>176</v>
      </c>
      <c r="H325">
        <v>5</v>
      </c>
    </row>
    <row r="326" spans="1:8" x14ac:dyDescent="0.25">
      <c r="A326" t="s">
        <v>1064</v>
      </c>
      <c r="B326">
        <v>2131</v>
      </c>
      <c r="C326">
        <v>334</v>
      </c>
      <c r="D326">
        <v>1797</v>
      </c>
      <c r="E326" t="s">
        <v>1064</v>
      </c>
      <c r="F326">
        <f t="shared" si="5"/>
        <v>3222</v>
      </c>
      <c r="G326">
        <v>353</v>
      </c>
      <c r="H326">
        <v>2869</v>
      </c>
    </row>
    <row r="327" spans="1:8" x14ac:dyDescent="0.25">
      <c r="A327" t="s">
        <v>1065</v>
      </c>
      <c r="B327">
        <v>815</v>
      </c>
      <c r="C327">
        <v>427</v>
      </c>
      <c r="D327">
        <v>388</v>
      </c>
      <c r="E327" t="s">
        <v>1065</v>
      </c>
      <c r="F327">
        <f t="shared" si="5"/>
        <v>1088</v>
      </c>
      <c r="G327">
        <v>328</v>
      </c>
      <c r="H327">
        <v>760</v>
      </c>
    </row>
    <row r="328" spans="1:8" x14ac:dyDescent="0.25">
      <c r="A328" t="s">
        <v>1066</v>
      </c>
      <c r="B328">
        <v>310</v>
      </c>
      <c r="C328">
        <v>286</v>
      </c>
      <c r="D328">
        <v>24</v>
      </c>
      <c r="E328" t="s">
        <v>1066</v>
      </c>
      <c r="F328">
        <f t="shared" si="5"/>
        <v>74</v>
      </c>
      <c r="G328">
        <v>74</v>
      </c>
      <c r="H328">
        <v>0</v>
      </c>
    </row>
    <row r="329" spans="1:8" x14ac:dyDescent="0.25">
      <c r="A329" t="s">
        <v>1067</v>
      </c>
      <c r="B329">
        <v>6</v>
      </c>
      <c r="C329">
        <v>6</v>
      </c>
      <c r="D329">
        <v>0</v>
      </c>
      <c r="E329" t="s">
        <v>1067</v>
      </c>
      <c r="F329">
        <f t="shared" si="5"/>
        <v>21</v>
      </c>
      <c r="G329">
        <v>12</v>
      </c>
      <c r="H329">
        <v>9</v>
      </c>
    </row>
    <row r="330" spans="1:8" x14ac:dyDescent="0.25">
      <c r="A330" t="s">
        <v>1068</v>
      </c>
      <c r="B330">
        <v>0</v>
      </c>
      <c r="C330">
        <v>0</v>
      </c>
      <c r="D330">
        <v>0</v>
      </c>
      <c r="E330" t="s">
        <v>1068</v>
      </c>
      <c r="F330">
        <f t="shared" si="5"/>
        <v>0</v>
      </c>
      <c r="G330">
        <v>0</v>
      </c>
      <c r="H330">
        <v>0</v>
      </c>
    </row>
    <row r="331" spans="1:8" x14ac:dyDescent="0.25">
      <c r="A331" t="s">
        <v>1069</v>
      </c>
      <c r="B331">
        <v>0</v>
      </c>
      <c r="C331">
        <v>0</v>
      </c>
      <c r="D331">
        <v>0</v>
      </c>
      <c r="E331" t="s">
        <v>1069</v>
      </c>
      <c r="F331">
        <f t="shared" si="5"/>
        <v>0</v>
      </c>
      <c r="G331">
        <v>0</v>
      </c>
      <c r="H331">
        <v>0</v>
      </c>
    </row>
    <row r="332" spans="1:8" x14ac:dyDescent="0.25">
      <c r="A332" t="s">
        <v>1070</v>
      </c>
      <c r="B332">
        <v>0</v>
      </c>
      <c r="C332">
        <v>0</v>
      </c>
      <c r="D332">
        <v>0</v>
      </c>
      <c r="E332" t="s">
        <v>1070</v>
      </c>
      <c r="F332">
        <f t="shared" si="5"/>
        <v>84</v>
      </c>
      <c r="G332">
        <v>8</v>
      </c>
      <c r="H332">
        <v>76</v>
      </c>
    </row>
    <row r="333" spans="1:8" x14ac:dyDescent="0.25">
      <c r="A333" t="s">
        <v>1071</v>
      </c>
      <c r="B333">
        <v>0</v>
      </c>
      <c r="C333">
        <v>0</v>
      </c>
      <c r="D333">
        <v>0</v>
      </c>
      <c r="E333" t="s">
        <v>1071</v>
      </c>
      <c r="F333">
        <f t="shared" si="5"/>
        <v>0</v>
      </c>
      <c r="G333">
        <v>0</v>
      </c>
      <c r="H333">
        <v>0</v>
      </c>
    </row>
    <row r="334" spans="1:8" x14ac:dyDescent="0.25">
      <c r="A334" t="s">
        <v>1072</v>
      </c>
      <c r="B334">
        <v>35</v>
      </c>
      <c r="C334">
        <v>35</v>
      </c>
      <c r="D334">
        <v>0</v>
      </c>
      <c r="E334" t="s">
        <v>1072</v>
      </c>
      <c r="F334">
        <f t="shared" si="5"/>
        <v>34</v>
      </c>
      <c r="G334">
        <v>33</v>
      </c>
      <c r="H334">
        <v>1</v>
      </c>
    </row>
    <row r="335" spans="1:8" x14ac:dyDescent="0.25">
      <c r="A335" t="s">
        <v>1073</v>
      </c>
      <c r="B335">
        <v>302</v>
      </c>
      <c r="C335">
        <v>50</v>
      </c>
      <c r="D335">
        <v>252</v>
      </c>
      <c r="E335" t="s">
        <v>1073</v>
      </c>
      <c r="F335">
        <f t="shared" si="5"/>
        <v>408</v>
      </c>
      <c r="G335">
        <v>91</v>
      </c>
      <c r="H335">
        <v>317</v>
      </c>
    </row>
    <row r="336" spans="1:8" x14ac:dyDescent="0.25">
      <c r="A336" t="s">
        <v>1074</v>
      </c>
      <c r="B336">
        <v>474</v>
      </c>
      <c r="C336">
        <v>72</v>
      </c>
      <c r="D336">
        <v>402</v>
      </c>
      <c r="E336" t="s">
        <v>1074</v>
      </c>
      <c r="F336">
        <f t="shared" si="5"/>
        <v>970</v>
      </c>
      <c r="G336">
        <v>208</v>
      </c>
      <c r="H336">
        <v>762</v>
      </c>
    </row>
    <row r="337" spans="1:8" x14ac:dyDescent="0.25">
      <c r="A337" t="s">
        <v>1075</v>
      </c>
      <c r="B337">
        <v>0</v>
      </c>
      <c r="C337">
        <v>0</v>
      </c>
      <c r="D337">
        <v>0</v>
      </c>
      <c r="E337" t="s">
        <v>1075</v>
      </c>
      <c r="F337">
        <f t="shared" si="5"/>
        <v>75</v>
      </c>
      <c r="G337">
        <v>75</v>
      </c>
      <c r="H337">
        <v>0</v>
      </c>
    </row>
    <row r="338" spans="1:8" x14ac:dyDescent="0.25">
      <c r="A338" t="s">
        <v>1076</v>
      </c>
      <c r="B338">
        <v>5</v>
      </c>
      <c r="C338">
        <v>5</v>
      </c>
      <c r="D338">
        <v>0</v>
      </c>
      <c r="E338" t="s">
        <v>1076</v>
      </c>
      <c r="F338">
        <f t="shared" si="5"/>
        <v>35</v>
      </c>
      <c r="G338">
        <v>35</v>
      </c>
      <c r="H338">
        <v>0</v>
      </c>
    </row>
    <row r="339" spans="1:8" x14ac:dyDescent="0.25">
      <c r="A339" t="s">
        <v>1077</v>
      </c>
      <c r="B339">
        <v>96</v>
      </c>
      <c r="C339">
        <v>73</v>
      </c>
      <c r="D339">
        <v>23</v>
      </c>
      <c r="E339" t="s">
        <v>1077</v>
      </c>
      <c r="F339">
        <f t="shared" si="5"/>
        <v>61</v>
      </c>
      <c r="G339">
        <v>61</v>
      </c>
      <c r="H339">
        <v>0</v>
      </c>
    </row>
    <row r="340" spans="1:8" x14ac:dyDescent="0.25">
      <c r="A340" t="s">
        <v>1078</v>
      </c>
      <c r="B340">
        <v>1494</v>
      </c>
      <c r="C340">
        <v>222</v>
      </c>
      <c r="D340">
        <v>1272</v>
      </c>
      <c r="E340" t="s">
        <v>1078</v>
      </c>
      <c r="F340">
        <f t="shared" si="5"/>
        <v>254</v>
      </c>
      <c r="G340">
        <v>209</v>
      </c>
      <c r="H340">
        <v>45</v>
      </c>
    </row>
    <row r="341" spans="1:8" x14ac:dyDescent="0.25">
      <c r="A341">
        <v>846438</v>
      </c>
      <c r="B341">
        <v>0</v>
      </c>
      <c r="C341">
        <v>0</v>
      </c>
      <c r="D341">
        <v>0</v>
      </c>
      <c r="E341">
        <v>846438</v>
      </c>
      <c r="F341">
        <f t="shared" si="5"/>
        <v>0</v>
      </c>
      <c r="G341">
        <v>0</v>
      </c>
      <c r="H341">
        <v>0</v>
      </c>
    </row>
    <row r="342" spans="1:8" x14ac:dyDescent="0.25">
      <c r="A342" t="s">
        <v>1079</v>
      </c>
      <c r="B342">
        <v>11</v>
      </c>
      <c r="C342">
        <v>11</v>
      </c>
      <c r="D342">
        <v>0</v>
      </c>
      <c r="E342" t="s">
        <v>1079</v>
      </c>
      <c r="F342">
        <f t="shared" si="5"/>
        <v>7</v>
      </c>
      <c r="G342">
        <v>7</v>
      </c>
      <c r="H342">
        <v>0</v>
      </c>
    </row>
    <row r="343" spans="1:8" x14ac:dyDescent="0.25">
      <c r="A343" t="s">
        <v>1080</v>
      </c>
      <c r="B343">
        <v>0</v>
      </c>
      <c r="C343">
        <v>0</v>
      </c>
      <c r="D343">
        <v>0</v>
      </c>
      <c r="E343" t="s">
        <v>1080</v>
      </c>
      <c r="F343">
        <f t="shared" si="5"/>
        <v>0</v>
      </c>
      <c r="G343">
        <v>0</v>
      </c>
      <c r="H343">
        <v>0</v>
      </c>
    </row>
    <row r="344" spans="1:8" x14ac:dyDescent="0.25">
      <c r="A344" t="s">
        <v>1081</v>
      </c>
      <c r="B344">
        <v>166.995</v>
      </c>
      <c r="C344">
        <v>31</v>
      </c>
      <c r="D344">
        <v>135.995</v>
      </c>
      <c r="E344" t="s">
        <v>1081</v>
      </c>
      <c r="F344">
        <f t="shared" si="5"/>
        <v>96.995000000000005</v>
      </c>
      <c r="G344">
        <v>47</v>
      </c>
      <c r="H344">
        <v>49.995000000000005</v>
      </c>
    </row>
    <row r="345" spans="1:8" x14ac:dyDescent="0.25">
      <c r="A345" t="s">
        <v>1085</v>
      </c>
      <c r="B345">
        <v>96</v>
      </c>
      <c r="C345">
        <v>0</v>
      </c>
      <c r="D345">
        <v>96</v>
      </c>
      <c r="E345" t="s">
        <v>1085</v>
      </c>
      <c r="F345">
        <f t="shared" si="5"/>
        <v>96</v>
      </c>
      <c r="G345">
        <v>0</v>
      </c>
      <c r="H345">
        <v>96</v>
      </c>
    </row>
    <row r="346" spans="1:8" x14ac:dyDescent="0.25">
      <c r="A346" t="s">
        <v>1093</v>
      </c>
      <c r="B346">
        <v>8</v>
      </c>
      <c r="C346">
        <v>8</v>
      </c>
      <c r="D346">
        <v>0</v>
      </c>
      <c r="E346" t="s">
        <v>1093</v>
      </c>
      <c r="F346">
        <f t="shared" si="5"/>
        <v>2</v>
      </c>
      <c r="G346">
        <v>2</v>
      </c>
      <c r="H346">
        <v>0</v>
      </c>
    </row>
    <row r="347" spans="1:8" x14ac:dyDescent="0.25">
      <c r="A347">
        <v>891553</v>
      </c>
      <c r="B347">
        <v>608</v>
      </c>
      <c r="C347">
        <v>276</v>
      </c>
      <c r="D347">
        <v>332</v>
      </c>
      <c r="E347">
        <v>891553</v>
      </c>
      <c r="F347">
        <f t="shared" si="5"/>
        <v>132</v>
      </c>
      <c r="G347">
        <v>132</v>
      </c>
      <c r="H347">
        <v>0</v>
      </c>
    </row>
    <row r="348" spans="1:8" x14ac:dyDescent="0.25">
      <c r="A348">
        <v>887513</v>
      </c>
      <c r="B348">
        <v>516</v>
      </c>
      <c r="C348">
        <v>432</v>
      </c>
      <c r="D348">
        <v>84</v>
      </c>
      <c r="E348">
        <v>887513</v>
      </c>
      <c r="F348">
        <f t="shared" si="5"/>
        <v>456</v>
      </c>
      <c r="G348">
        <v>410</v>
      </c>
      <c r="H348">
        <v>46</v>
      </c>
    </row>
    <row r="349" spans="1:8" x14ac:dyDescent="0.25">
      <c r="A349">
        <v>894325</v>
      </c>
      <c r="B349">
        <v>163</v>
      </c>
      <c r="C349">
        <v>49</v>
      </c>
      <c r="D349">
        <v>114</v>
      </c>
      <c r="E349">
        <v>894325</v>
      </c>
      <c r="F349">
        <f t="shared" si="5"/>
        <v>29</v>
      </c>
      <c r="G349">
        <v>29</v>
      </c>
      <c r="H349">
        <v>0</v>
      </c>
    </row>
    <row r="350" spans="1:8" x14ac:dyDescent="0.25">
      <c r="A350">
        <v>887713</v>
      </c>
      <c r="B350">
        <v>108</v>
      </c>
      <c r="C350">
        <v>50</v>
      </c>
      <c r="D350">
        <v>58</v>
      </c>
      <c r="E350">
        <v>887713</v>
      </c>
      <c r="F350">
        <f t="shared" si="5"/>
        <v>136</v>
      </c>
      <c r="G350">
        <v>49</v>
      </c>
      <c r="H350">
        <v>87</v>
      </c>
    </row>
    <row r="351" spans="1:8" x14ac:dyDescent="0.25">
      <c r="A351" t="s">
        <v>1115</v>
      </c>
      <c r="B351">
        <v>11</v>
      </c>
      <c r="C351">
        <v>0</v>
      </c>
      <c r="D351">
        <v>11</v>
      </c>
      <c r="E351" t="s">
        <v>1115</v>
      </c>
      <c r="F351">
        <f t="shared" si="5"/>
        <v>10</v>
      </c>
      <c r="G351">
        <v>0</v>
      </c>
      <c r="H351">
        <v>10</v>
      </c>
    </row>
    <row r="352" spans="1:8" x14ac:dyDescent="0.25">
      <c r="A352" t="s">
        <v>1116</v>
      </c>
      <c r="B352">
        <v>4.9444444444444429</v>
      </c>
      <c r="C352">
        <v>4</v>
      </c>
      <c r="D352">
        <v>0.94444444444444287</v>
      </c>
      <c r="E352" t="s">
        <v>1116</v>
      </c>
      <c r="F352">
        <f t="shared" si="5"/>
        <v>8.9444444444444429</v>
      </c>
      <c r="G352">
        <v>8</v>
      </c>
      <c r="H352">
        <v>0.94444444444444287</v>
      </c>
    </row>
    <row r="353" spans="1:8" x14ac:dyDescent="0.25">
      <c r="A353" t="s">
        <v>1117</v>
      </c>
      <c r="B353">
        <v>11</v>
      </c>
      <c r="C353">
        <v>10</v>
      </c>
      <c r="D353">
        <v>1</v>
      </c>
      <c r="E353" t="s">
        <v>1117</v>
      </c>
      <c r="F353">
        <f t="shared" si="5"/>
        <v>61</v>
      </c>
      <c r="G353">
        <v>39</v>
      </c>
      <c r="H353">
        <v>22</v>
      </c>
    </row>
    <row r="354" spans="1:8" x14ac:dyDescent="0.25">
      <c r="A354" t="s">
        <v>1118</v>
      </c>
      <c r="B354">
        <v>25</v>
      </c>
      <c r="C354">
        <v>25</v>
      </c>
      <c r="D354">
        <v>0</v>
      </c>
      <c r="E354" t="s">
        <v>1118</v>
      </c>
      <c r="F354">
        <f t="shared" si="5"/>
        <v>47</v>
      </c>
      <c r="G354">
        <v>43</v>
      </c>
      <c r="H354">
        <v>4</v>
      </c>
    </row>
    <row r="355" spans="1:8" x14ac:dyDescent="0.25">
      <c r="A355" t="s">
        <v>1107</v>
      </c>
      <c r="B355">
        <v>823</v>
      </c>
      <c r="C355">
        <v>822</v>
      </c>
      <c r="D355">
        <v>1</v>
      </c>
      <c r="E355" t="s">
        <v>1107</v>
      </c>
      <c r="F355">
        <f t="shared" si="5"/>
        <v>7218</v>
      </c>
      <c r="G355">
        <v>2870</v>
      </c>
      <c r="H355">
        <v>4348</v>
      </c>
    </row>
    <row r="356" spans="1:8" x14ac:dyDescent="0.25">
      <c r="A356" t="s">
        <v>1108</v>
      </c>
      <c r="B356">
        <v>1391</v>
      </c>
      <c r="C356">
        <v>793</v>
      </c>
      <c r="D356">
        <v>598</v>
      </c>
      <c r="E356" t="s">
        <v>1108</v>
      </c>
      <c r="F356">
        <f t="shared" si="5"/>
        <v>4357</v>
      </c>
      <c r="G356">
        <v>628</v>
      </c>
      <c r="H356">
        <v>3729</v>
      </c>
    </row>
    <row r="357" spans="1:8" x14ac:dyDescent="0.25">
      <c r="A357">
        <v>891908</v>
      </c>
      <c r="B357">
        <v>481</v>
      </c>
      <c r="C357">
        <v>52</v>
      </c>
      <c r="D357">
        <v>429</v>
      </c>
      <c r="E357">
        <v>891908</v>
      </c>
      <c r="F357">
        <f t="shared" si="5"/>
        <v>469</v>
      </c>
      <c r="G357">
        <v>51</v>
      </c>
      <c r="H357">
        <v>418</v>
      </c>
    </row>
    <row r="358" spans="1:8" x14ac:dyDescent="0.25">
      <c r="A358">
        <v>896345</v>
      </c>
      <c r="B358">
        <v>159</v>
      </c>
      <c r="C358">
        <v>63</v>
      </c>
      <c r="D358">
        <v>96</v>
      </c>
      <c r="E358">
        <v>896345</v>
      </c>
      <c r="F358">
        <f t="shared" si="5"/>
        <v>119</v>
      </c>
      <c r="G358">
        <v>119</v>
      </c>
      <c r="H358">
        <v>0</v>
      </c>
    </row>
    <row r="359" spans="1:8" x14ac:dyDescent="0.25">
      <c r="A359" t="s">
        <v>1119</v>
      </c>
      <c r="B359">
        <v>630</v>
      </c>
      <c r="C359">
        <v>0</v>
      </c>
      <c r="D359">
        <v>630</v>
      </c>
      <c r="E359" t="s">
        <v>1119</v>
      </c>
      <c r="F359">
        <f t="shared" si="5"/>
        <v>614</v>
      </c>
      <c r="G359">
        <v>0</v>
      </c>
      <c r="H359">
        <v>614</v>
      </c>
    </row>
    <row r="360" spans="1:8" x14ac:dyDescent="0.25">
      <c r="A360" t="s">
        <v>1120</v>
      </c>
      <c r="B360">
        <v>1090</v>
      </c>
      <c r="C360">
        <v>416</v>
      </c>
      <c r="D360">
        <v>674</v>
      </c>
      <c r="E360" t="s">
        <v>1120</v>
      </c>
      <c r="F360">
        <f t="shared" si="5"/>
        <v>4195</v>
      </c>
      <c r="G360">
        <v>456</v>
      </c>
      <c r="H360">
        <v>3739</v>
      </c>
    </row>
    <row r="361" spans="1:8" x14ac:dyDescent="0.25">
      <c r="A361" t="s">
        <v>1121</v>
      </c>
      <c r="B361">
        <v>298</v>
      </c>
      <c r="C361">
        <v>298</v>
      </c>
      <c r="D361">
        <v>0</v>
      </c>
      <c r="E361" t="s">
        <v>1121</v>
      </c>
      <c r="F361">
        <f t="shared" si="5"/>
        <v>1102</v>
      </c>
      <c r="G361">
        <v>256</v>
      </c>
      <c r="H361">
        <v>846</v>
      </c>
    </row>
    <row r="362" spans="1:8" x14ac:dyDescent="0.25">
      <c r="A362" t="s">
        <v>1122</v>
      </c>
      <c r="B362">
        <v>4</v>
      </c>
      <c r="C362">
        <v>4</v>
      </c>
      <c r="D362">
        <v>0</v>
      </c>
      <c r="E362" t="s">
        <v>1122</v>
      </c>
      <c r="F362">
        <f t="shared" si="5"/>
        <v>31</v>
      </c>
      <c r="G362">
        <v>2</v>
      </c>
      <c r="H362">
        <v>29</v>
      </c>
    </row>
    <row r="363" spans="1:8" x14ac:dyDescent="0.25">
      <c r="A363" t="s">
        <v>1113</v>
      </c>
      <c r="B363">
        <v>0</v>
      </c>
      <c r="C363">
        <v>0</v>
      </c>
      <c r="D363">
        <v>0</v>
      </c>
      <c r="E363" t="s">
        <v>1113</v>
      </c>
      <c r="F363">
        <f t="shared" si="5"/>
        <v>0</v>
      </c>
      <c r="G363">
        <v>0</v>
      </c>
      <c r="H363">
        <v>0</v>
      </c>
    </row>
    <row r="364" spans="1:8" x14ac:dyDescent="0.25">
      <c r="A364" t="s">
        <v>1114</v>
      </c>
      <c r="B364">
        <v>0</v>
      </c>
      <c r="C364">
        <v>0</v>
      </c>
      <c r="D364">
        <v>0</v>
      </c>
      <c r="E364" t="s">
        <v>1114</v>
      </c>
      <c r="F364">
        <f t="shared" si="5"/>
        <v>0</v>
      </c>
      <c r="G364">
        <v>0</v>
      </c>
      <c r="H364">
        <v>0</v>
      </c>
    </row>
    <row r="365" spans="1:8" x14ac:dyDescent="0.25">
      <c r="A365" t="s">
        <v>1123</v>
      </c>
      <c r="B365">
        <v>4730</v>
      </c>
      <c r="C365">
        <v>1317</v>
      </c>
      <c r="D365">
        <v>3413</v>
      </c>
      <c r="E365" t="s">
        <v>1123</v>
      </c>
      <c r="F365">
        <f t="shared" si="5"/>
        <v>1532</v>
      </c>
      <c r="G365">
        <v>798</v>
      </c>
      <c r="H365">
        <v>734</v>
      </c>
    </row>
    <row r="366" spans="1:8" x14ac:dyDescent="0.25">
      <c r="A366" t="s">
        <v>1124</v>
      </c>
      <c r="B366">
        <v>0</v>
      </c>
      <c r="C366">
        <v>0</v>
      </c>
      <c r="D366">
        <v>0</v>
      </c>
      <c r="E366" t="s">
        <v>1124</v>
      </c>
      <c r="F366">
        <f t="shared" si="5"/>
        <v>0</v>
      </c>
      <c r="G366">
        <v>0</v>
      </c>
      <c r="H366">
        <v>0</v>
      </c>
    </row>
    <row r="367" spans="1:8" x14ac:dyDescent="0.25">
      <c r="A367">
        <v>894333</v>
      </c>
      <c r="B367">
        <v>1077</v>
      </c>
      <c r="C367">
        <v>383</v>
      </c>
      <c r="D367">
        <v>694</v>
      </c>
      <c r="E367">
        <v>894333</v>
      </c>
      <c r="F367">
        <f t="shared" si="5"/>
        <v>207</v>
      </c>
      <c r="G367">
        <v>189</v>
      </c>
      <c r="H367">
        <v>18</v>
      </c>
    </row>
    <row r="368" spans="1:8" x14ac:dyDescent="0.25">
      <c r="A368" t="s">
        <v>1127</v>
      </c>
      <c r="B368">
        <v>0</v>
      </c>
      <c r="C368">
        <v>0</v>
      </c>
      <c r="D368">
        <v>0</v>
      </c>
      <c r="E368" t="s">
        <v>1127</v>
      </c>
      <c r="F368">
        <f t="shared" si="5"/>
        <v>0</v>
      </c>
      <c r="G368">
        <v>0</v>
      </c>
      <c r="H368">
        <v>0</v>
      </c>
    </row>
    <row r="369" spans="1:8" x14ac:dyDescent="0.25">
      <c r="A369" t="s">
        <v>1102</v>
      </c>
      <c r="B369">
        <v>2</v>
      </c>
      <c r="C369">
        <v>2</v>
      </c>
      <c r="D369">
        <v>0</v>
      </c>
      <c r="E369" t="s">
        <v>1102</v>
      </c>
      <c r="F369">
        <f t="shared" si="5"/>
        <v>2</v>
      </c>
      <c r="G369">
        <v>2</v>
      </c>
      <c r="H369">
        <v>0</v>
      </c>
    </row>
    <row r="370" spans="1:8" x14ac:dyDescent="0.25">
      <c r="A370" t="s">
        <v>1128</v>
      </c>
      <c r="B370">
        <v>0</v>
      </c>
      <c r="C370">
        <v>0</v>
      </c>
      <c r="D370">
        <v>0</v>
      </c>
      <c r="E370" t="s">
        <v>1128</v>
      </c>
      <c r="F370">
        <f t="shared" si="5"/>
        <v>0</v>
      </c>
      <c r="G370">
        <v>0</v>
      </c>
      <c r="H370">
        <v>0</v>
      </c>
    </row>
    <row r="371" spans="1:8" x14ac:dyDescent="0.25">
      <c r="A371" t="s">
        <v>1129</v>
      </c>
      <c r="B371">
        <v>24.300000000000011</v>
      </c>
      <c r="C371">
        <v>23</v>
      </c>
      <c r="D371">
        <v>1.3000000000000114</v>
      </c>
      <c r="E371" t="s">
        <v>1129</v>
      </c>
      <c r="F371">
        <f t="shared" si="5"/>
        <v>55.150000000000006</v>
      </c>
      <c r="G371">
        <v>53</v>
      </c>
      <c r="H371">
        <v>2.1500000000000057</v>
      </c>
    </row>
    <row r="372" spans="1:8" x14ac:dyDescent="0.25">
      <c r="A372" t="s">
        <v>1130</v>
      </c>
      <c r="B372">
        <v>0</v>
      </c>
      <c r="C372">
        <v>0</v>
      </c>
      <c r="D372">
        <v>0</v>
      </c>
      <c r="E372" t="s">
        <v>1130</v>
      </c>
      <c r="F372">
        <f t="shared" si="5"/>
        <v>0</v>
      </c>
      <c r="G372">
        <v>0</v>
      </c>
      <c r="H372">
        <v>0</v>
      </c>
    </row>
    <row r="373" spans="1:8" x14ac:dyDescent="0.25">
      <c r="A373" t="s">
        <v>1135</v>
      </c>
      <c r="B373">
        <v>0</v>
      </c>
      <c r="C373">
        <v>0</v>
      </c>
      <c r="D373">
        <v>0</v>
      </c>
      <c r="E373" t="s">
        <v>1135</v>
      </c>
      <c r="F373">
        <f t="shared" si="5"/>
        <v>0</v>
      </c>
      <c r="G373">
        <v>0</v>
      </c>
      <c r="H373">
        <v>0</v>
      </c>
    </row>
    <row r="374" spans="1:8" x14ac:dyDescent="0.25">
      <c r="A374">
        <v>889677</v>
      </c>
      <c r="B374">
        <v>10</v>
      </c>
      <c r="C374">
        <v>0</v>
      </c>
      <c r="D374">
        <v>10</v>
      </c>
      <c r="E374">
        <v>889677</v>
      </c>
      <c r="F374">
        <f t="shared" si="5"/>
        <v>9</v>
      </c>
      <c r="G374">
        <v>1</v>
      </c>
      <c r="H374">
        <v>8</v>
      </c>
    </row>
    <row r="375" spans="1:8" x14ac:dyDescent="0.25">
      <c r="A375" t="s">
        <v>1138</v>
      </c>
      <c r="B375">
        <v>113</v>
      </c>
      <c r="C375">
        <v>48</v>
      </c>
      <c r="D375">
        <v>65</v>
      </c>
      <c r="E375" t="s">
        <v>1138</v>
      </c>
      <c r="F375">
        <f t="shared" si="5"/>
        <v>288</v>
      </c>
      <c r="G375">
        <v>76</v>
      </c>
      <c r="H375">
        <v>212</v>
      </c>
    </row>
    <row r="376" spans="1:8" x14ac:dyDescent="0.25">
      <c r="A376" t="s">
        <v>1139</v>
      </c>
      <c r="B376">
        <v>0</v>
      </c>
      <c r="C376">
        <v>0</v>
      </c>
      <c r="D376">
        <v>0</v>
      </c>
      <c r="E376" t="s">
        <v>1139</v>
      </c>
      <c r="F376">
        <f t="shared" si="5"/>
        <v>0</v>
      </c>
      <c r="G376">
        <v>0</v>
      </c>
      <c r="H376">
        <v>0</v>
      </c>
    </row>
    <row r="377" spans="1:8" x14ac:dyDescent="0.25">
      <c r="A377" t="s">
        <v>1140</v>
      </c>
      <c r="B377">
        <v>0</v>
      </c>
      <c r="C377">
        <v>0</v>
      </c>
      <c r="D377">
        <v>0</v>
      </c>
      <c r="E377" t="s">
        <v>1140</v>
      </c>
      <c r="F377">
        <f t="shared" si="5"/>
        <v>35</v>
      </c>
      <c r="G377">
        <v>0</v>
      </c>
      <c r="H377">
        <v>35</v>
      </c>
    </row>
    <row r="378" spans="1:8" x14ac:dyDescent="0.25">
      <c r="A378" t="s">
        <v>1141</v>
      </c>
      <c r="B378">
        <v>1</v>
      </c>
      <c r="C378">
        <v>1</v>
      </c>
      <c r="D378">
        <v>0</v>
      </c>
      <c r="E378" t="s">
        <v>1141</v>
      </c>
      <c r="F378">
        <f t="shared" si="5"/>
        <v>29</v>
      </c>
      <c r="G378">
        <v>11</v>
      </c>
      <c r="H378">
        <v>18</v>
      </c>
    </row>
    <row r="379" spans="1:8" x14ac:dyDescent="0.25">
      <c r="A379" t="s">
        <v>1144</v>
      </c>
      <c r="B379">
        <v>49</v>
      </c>
      <c r="C379">
        <v>11</v>
      </c>
      <c r="D379">
        <v>38</v>
      </c>
      <c r="E379" t="s">
        <v>1144</v>
      </c>
      <c r="F379">
        <f t="shared" si="5"/>
        <v>17</v>
      </c>
      <c r="G379">
        <v>17</v>
      </c>
      <c r="H379">
        <v>0</v>
      </c>
    </row>
    <row r="380" spans="1:8" x14ac:dyDescent="0.25">
      <c r="A380" t="s">
        <v>1145</v>
      </c>
      <c r="B380">
        <v>0</v>
      </c>
      <c r="C380">
        <v>0</v>
      </c>
      <c r="D380">
        <v>0</v>
      </c>
      <c r="E380" t="s">
        <v>1145</v>
      </c>
      <c r="F380">
        <f t="shared" si="5"/>
        <v>0</v>
      </c>
      <c r="G380">
        <v>0</v>
      </c>
      <c r="H380">
        <v>0</v>
      </c>
    </row>
    <row r="381" spans="1:8" x14ac:dyDescent="0.25">
      <c r="A381" t="s">
        <v>1146</v>
      </c>
      <c r="B381">
        <v>14</v>
      </c>
      <c r="C381">
        <v>9</v>
      </c>
      <c r="D381">
        <v>5</v>
      </c>
      <c r="E381" t="s">
        <v>1146</v>
      </c>
      <c r="F381">
        <f t="shared" si="5"/>
        <v>9</v>
      </c>
      <c r="G381">
        <v>9</v>
      </c>
      <c r="H381">
        <v>0</v>
      </c>
    </row>
    <row r="382" spans="1:8" x14ac:dyDescent="0.25">
      <c r="A382" t="s">
        <v>1147</v>
      </c>
      <c r="B382">
        <v>87</v>
      </c>
      <c r="C382">
        <v>27</v>
      </c>
      <c r="D382">
        <v>60</v>
      </c>
      <c r="E382" t="s">
        <v>1147</v>
      </c>
      <c r="F382">
        <f t="shared" si="5"/>
        <v>240</v>
      </c>
      <c r="G382">
        <v>69</v>
      </c>
      <c r="H382">
        <v>171</v>
      </c>
    </row>
    <row r="383" spans="1:8" x14ac:dyDescent="0.25">
      <c r="A383" t="s">
        <v>1148</v>
      </c>
      <c r="B383">
        <v>94</v>
      </c>
      <c r="C383">
        <v>60</v>
      </c>
      <c r="D383">
        <v>34</v>
      </c>
      <c r="E383" t="s">
        <v>1148</v>
      </c>
      <c r="F383">
        <f t="shared" si="5"/>
        <v>433</v>
      </c>
      <c r="G383">
        <v>120</v>
      </c>
      <c r="H383">
        <v>313</v>
      </c>
    </row>
    <row r="384" spans="1:8" x14ac:dyDescent="0.25">
      <c r="A384" t="s">
        <v>1149</v>
      </c>
      <c r="B384">
        <v>8</v>
      </c>
      <c r="C384">
        <v>0</v>
      </c>
      <c r="D384">
        <v>8</v>
      </c>
      <c r="E384" t="s">
        <v>1149</v>
      </c>
      <c r="F384">
        <f t="shared" si="5"/>
        <v>7</v>
      </c>
      <c r="G384">
        <v>2</v>
      </c>
      <c r="H384">
        <v>5</v>
      </c>
    </row>
    <row r="385" spans="1:8" x14ac:dyDescent="0.25">
      <c r="A385" t="s">
        <v>1152</v>
      </c>
      <c r="B385">
        <v>45</v>
      </c>
      <c r="C385">
        <v>0</v>
      </c>
      <c r="D385">
        <v>45</v>
      </c>
      <c r="E385" t="s">
        <v>1152</v>
      </c>
      <c r="F385">
        <f t="shared" si="5"/>
        <v>35</v>
      </c>
      <c r="G385">
        <v>11</v>
      </c>
      <c r="H385">
        <v>24</v>
      </c>
    </row>
    <row r="386" spans="1:8" x14ac:dyDescent="0.25">
      <c r="A386" t="s">
        <v>1153</v>
      </c>
      <c r="B386">
        <v>54</v>
      </c>
      <c r="C386">
        <v>21</v>
      </c>
      <c r="D386">
        <v>33</v>
      </c>
      <c r="E386" t="s">
        <v>1153</v>
      </c>
      <c r="F386">
        <f t="shared" ref="F386:F391" si="6">G386+H386</f>
        <v>10</v>
      </c>
      <c r="G386">
        <v>10</v>
      </c>
      <c r="H386">
        <v>0</v>
      </c>
    </row>
    <row r="387" spans="1:8" x14ac:dyDescent="0.25">
      <c r="A387" t="s">
        <v>1154</v>
      </c>
      <c r="B387">
        <v>51</v>
      </c>
      <c r="C387">
        <v>23</v>
      </c>
      <c r="D387">
        <v>28</v>
      </c>
      <c r="E387" t="s">
        <v>1154</v>
      </c>
      <c r="F387">
        <f t="shared" si="6"/>
        <v>5</v>
      </c>
      <c r="G387">
        <v>5</v>
      </c>
      <c r="H387">
        <v>0</v>
      </c>
    </row>
    <row r="388" spans="1:8" x14ac:dyDescent="0.25">
      <c r="E388" t="s">
        <v>1158</v>
      </c>
      <c r="F388">
        <f t="shared" si="6"/>
        <v>77</v>
      </c>
      <c r="G388">
        <v>0</v>
      </c>
      <c r="H388">
        <v>77</v>
      </c>
    </row>
    <row r="389" spans="1:8" x14ac:dyDescent="0.25">
      <c r="E389" t="s">
        <v>1159</v>
      </c>
      <c r="F389">
        <f t="shared" si="6"/>
        <v>60</v>
      </c>
      <c r="G389">
        <v>0</v>
      </c>
      <c r="H389">
        <v>60</v>
      </c>
    </row>
    <row r="390" spans="1:8" x14ac:dyDescent="0.25">
      <c r="E390" t="s">
        <v>1160</v>
      </c>
      <c r="F390">
        <f t="shared" si="6"/>
        <v>58</v>
      </c>
      <c r="G390">
        <v>0</v>
      </c>
      <c r="H390">
        <v>58</v>
      </c>
    </row>
    <row r="391" spans="1:8" x14ac:dyDescent="0.25">
      <c r="E391">
        <v>897409</v>
      </c>
      <c r="F391">
        <f t="shared" si="6"/>
        <v>372</v>
      </c>
      <c r="G391">
        <v>143</v>
      </c>
      <c r="H391">
        <v>229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zoomScaleNormal="100" workbookViewId="0">
      <selection activeCell="D9" sqref="D9"/>
    </sheetView>
  </sheetViews>
  <sheetFormatPr defaultRowHeight="15" x14ac:dyDescent="0.25"/>
  <cols>
    <col min="1" max="1" width="12" style="1" customWidth="1"/>
    <col min="2" max="2" width="38.7109375" style="1" customWidth="1"/>
    <col min="3" max="3" width="15" style="1" customWidth="1"/>
    <col min="4" max="4" width="9.7109375" style="1" bestFit="1" customWidth="1"/>
    <col min="5" max="6" width="12.140625" style="37" customWidth="1"/>
    <col min="7" max="7" width="34.140625" style="1" customWidth="1"/>
    <col min="8" max="8" width="9.5703125" style="1" bestFit="1" customWidth="1"/>
    <col min="9" max="16384" width="9.140625" style="1"/>
  </cols>
  <sheetData>
    <row r="3" spans="1:7" ht="15.75" thickBot="1" x14ac:dyDescent="0.3"/>
    <row r="4" spans="1:7" ht="27" customHeight="1" x14ac:dyDescent="0.25">
      <c r="A4" s="54" t="s">
        <v>1046</v>
      </c>
      <c r="B4" s="57" t="s">
        <v>1</v>
      </c>
      <c r="C4" s="54" t="s">
        <v>271</v>
      </c>
      <c r="D4" s="53" t="s">
        <v>3</v>
      </c>
      <c r="E4" s="53" t="s">
        <v>277</v>
      </c>
      <c r="F4" s="53" t="s">
        <v>259</v>
      </c>
      <c r="G4" s="53" t="s">
        <v>1112</v>
      </c>
    </row>
    <row r="5" spans="1:7" ht="33.75" customHeight="1" x14ac:dyDescent="0.25">
      <c r="A5" s="55" t="s">
        <v>1165</v>
      </c>
      <c r="B5" s="55" t="s">
        <v>99</v>
      </c>
      <c r="C5" s="55" t="s">
        <v>101</v>
      </c>
      <c r="D5" s="55" t="s">
        <v>62</v>
      </c>
      <c r="E5" s="55">
        <v>80</v>
      </c>
      <c r="F5" s="55">
        <v>20</v>
      </c>
      <c r="G5" s="98" t="s">
        <v>1168</v>
      </c>
    </row>
    <row r="6" spans="1:7" ht="30.75" customHeight="1" x14ac:dyDescent="0.25">
      <c r="A6" s="55" t="s">
        <v>1166</v>
      </c>
      <c r="B6" s="55" t="s">
        <v>99</v>
      </c>
      <c r="C6" s="55" t="s">
        <v>101</v>
      </c>
      <c r="D6" s="55" t="s">
        <v>62</v>
      </c>
      <c r="E6" s="55">
        <v>80</v>
      </c>
      <c r="F6" s="55">
        <v>20</v>
      </c>
      <c r="G6" s="98"/>
    </row>
    <row r="7" spans="1:7" ht="30" customHeight="1" x14ac:dyDescent="0.25">
      <c r="A7" s="55" t="s">
        <v>1167</v>
      </c>
      <c r="B7" s="55" t="s">
        <v>97</v>
      </c>
      <c r="C7" s="55" t="s">
        <v>98</v>
      </c>
      <c r="D7" s="55" t="s">
        <v>62</v>
      </c>
      <c r="E7" s="55">
        <v>80</v>
      </c>
      <c r="F7" s="55">
        <v>20</v>
      </c>
      <c r="G7" s="56" t="s">
        <v>1169</v>
      </c>
    </row>
  </sheetData>
  <mergeCells count="1">
    <mergeCell ref="G5:G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72"/>
  <sheetViews>
    <sheetView workbookViewId="0">
      <selection activeCell="R1" sqref="R1"/>
    </sheetView>
  </sheetViews>
  <sheetFormatPr defaultRowHeight="15" x14ac:dyDescent="0.25"/>
  <sheetData>
    <row r="1" spans="1:18" x14ac:dyDescent="0.25">
      <c r="A1">
        <v>3831236</v>
      </c>
      <c r="B1">
        <v>0</v>
      </c>
      <c r="C1">
        <v>0</v>
      </c>
      <c r="E1">
        <v>3831236</v>
      </c>
      <c r="F1">
        <v>0</v>
      </c>
      <c r="G1">
        <v>0</v>
      </c>
      <c r="H1">
        <v>3831236</v>
      </c>
      <c r="I1">
        <v>0</v>
      </c>
      <c r="J1">
        <v>3831236</v>
      </c>
      <c r="K1">
        <v>0</v>
      </c>
      <c r="L1">
        <v>0</v>
      </c>
      <c r="M1">
        <v>3831236</v>
      </c>
      <c r="N1">
        <v>0</v>
      </c>
      <c r="P1">
        <v>3831236</v>
      </c>
      <c r="Q1">
        <v>0</v>
      </c>
      <c r="R1">
        <v>0</v>
      </c>
    </row>
    <row r="2" spans="1:18" x14ac:dyDescent="0.25">
      <c r="A2">
        <v>21212204</v>
      </c>
      <c r="B2">
        <v>0</v>
      </c>
      <c r="C2">
        <v>0</v>
      </c>
      <c r="E2">
        <v>21212204</v>
      </c>
      <c r="F2">
        <v>0</v>
      </c>
      <c r="G2">
        <v>0</v>
      </c>
      <c r="H2">
        <v>21212204</v>
      </c>
      <c r="I2">
        <v>0</v>
      </c>
      <c r="J2">
        <v>21212204</v>
      </c>
      <c r="K2">
        <v>0</v>
      </c>
      <c r="L2">
        <v>0</v>
      </c>
      <c r="M2">
        <v>21212204</v>
      </c>
      <c r="N2">
        <v>0</v>
      </c>
      <c r="P2">
        <v>21212204</v>
      </c>
      <c r="Q2">
        <v>0</v>
      </c>
      <c r="R2">
        <v>0</v>
      </c>
    </row>
    <row r="3" spans="1:18" x14ac:dyDescent="0.25">
      <c r="A3">
        <v>21192875</v>
      </c>
      <c r="B3">
        <v>0</v>
      </c>
      <c r="C3">
        <v>0</v>
      </c>
      <c r="E3">
        <v>21192875</v>
      </c>
      <c r="F3">
        <v>0</v>
      </c>
      <c r="G3">
        <v>0</v>
      </c>
      <c r="H3">
        <v>21192875</v>
      </c>
      <c r="I3">
        <v>0</v>
      </c>
      <c r="J3">
        <v>21192875</v>
      </c>
      <c r="K3">
        <v>0</v>
      </c>
      <c r="L3">
        <v>0</v>
      </c>
      <c r="M3">
        <v>21192875</v>
      </c>
      <c r="N3">
        <v>0</v>
      </c>
      <c r="P3">
        <v>21192875</v>
      </c>
      <c r="Q3">
        <v>0</v>
      </c>
      <c r="R3">
        <v>0</v>
      </c>
    </row>
    <row r="4" spans="1:18" x14ac:dyDescent="0.25">
      <c r="A4">
        <v>477556</v>
      </c>
      <c r="B4">
        <v>0</v>
      </c>
      <c r="C4">
        <v>0</v>
      </c>
      <c r="E4">
        <v>477556</v>
      </c>
      <c r="F4">
        <v>0</v>
      </c>
      <c r="G4">
        <v>0</v>
      </c>
      <c r="H4">
        <v>477556</v>
      </c>
      <c r="I4">
        <v>0</v>
      </c>
      <c r="J4">
        <v>477556</v>
      </c>
      <c r="K4">
        <v>0</v>
      </c>
      <c r="L4">
        <v>0</v>
      </c>
      <c r="M4">
        <v>477556</v>
      </c>
      <c r="N4">
        <v>0</v>
      </c>
      <c r="P4">
        <v>477556</v>
      </c>
      <c r="Q4">
        <v>0</v>
      </c>
      <c r="R4">
        <v>0</v>
      </c>
    </row>
    <row r="5" spans="1:18" x14ac:dyDescent="0.25">
      <c r="A5">
        <v>20998367</v>
      </c>
      <c r="B5">
        <v>0</v>
      </c>
      <c r="C5">
        <v>0</v>
      </c>
      <c r="E5">
        <v>20998367</v>
      </c>
      <c r="F5">
        <v>0</v>
      </c>
      <c r="G5">
        <v>0</v>
      </c>
      <c r="H5">
        <v>20998367</v>
      </c>
      <c r="I5">
        <v>0</v>
      </c>
      <c r="J5">
        <v>20998367</v>
      </c>
      <c r="K5">
        <v>0</v>
      </c>
      <c r="L5">
        <v>0</v>
      </c>
      <c r="M5">
        <v>20998367</v>
      </c>
      <c r="N5">
        <v>0</v>
      </c>
      <c r="P5">
        <v>20998367</v>
      </c>
      <c r="Q5">
        <v>0</v>
      </c>
      <c r="R5">
        <v>0</v>
      </c>
    </row>
    <row r="6" spans="1:18" x14ac:dyDescent="0.25">
      <c r="A6">
        <v>21707133</v>
      </c>
      <c r="B6">
        <v>0</v>
      </c>
      <c r="C6">
        <v>0</v>
      </c>
      <c r="E6">
        <v>21707133</v>
      </c>
      <c r="F6">
        <v>0</v>
      </c>
      <c r="G6">
        <v>0</v>
      </c>
      <c r="H6">
        <v>21707133</v>
      </c>
      <c r="I6">
        <v>0</v>
      </c>
      <c r="J6">
        <v>21707133</v>
      </c>
      <c r="K6">
        <v>0</v>
      </c>
      <c r="L6">
        <v>0</v>
      </c>
      <c r="M6">
        <v>21707133</v>
      </c>
      <c r="N6">
        <v>0</v>
      </c>
      <c r="P6">
        <v>21707133</v>
      </c>
      <c r="Q6">
        <v>0</v>
      </c>
      <c r="R6">
        <v>0</v>
      </c>
    </row>
    <row r="7" spans="1:18" x14ac:dyDescent="0.25">
      <c r="A7">
        <v>21707132</v>
      </c>
      <c r="B7">
        <v>0</v>
      </c>
      <c r="C7">
        <v>0</v>
      </c>
      <c r="E7">
        <v>21707132</v>
      </c>
      <c r="F7">
        <v>0</v>
      </c>
      <c r="G7">
        <v>0</v>
      </c>
      <c r="H7">
        <v>21707132</v>
      </c>
      <c r="I7">
        <v>0</v>
      </c>
      <c r="J7">
        <v>21707132</v>
      </c>
      <c r="K7">
        <v>0</v>
      </c>
      <c r="L7">
        <v>0</v>
      </c>
      <c r="M7">
        <v>21707132</v>
      </c>
      <c r="N7">
        <v>0</v>
      </c>
      <c r="P7">
        <v>21707132</v>
      </c>
      <c r="Q7">
        <v>0</v>
      </c>
      <c r="R7">
        <v>0</v>
      </c>
    </row>
    <row r="8" spans="1:18" x14ac:dyDescent="0.25">
      <c r="A8">
        <v>8193841</v>
      </c>
      <c r="B8">
        <v>0</v>
      </c>
      <c r="C8">
        <v>0</v>
      </c>
      <c r="E8">
        <v>8193841</v>
      </c>
      <c r="F8">
        <v>0</v>
      </c>
      <c r="G8">
        <v>0</v>
      </c>
      <c r="H8">
        <v>8193841</v>
      </c>
      <c r="I8">
        <v>0</v>
      </c>
      <c r="J8">
        <v>8193841</v>
      </c>
      <c r="K8">
        <v>0</v>
      </c>
      <c r="L8">
        <v>0</v>
      </c>
      <c r="M8">
        <v>8193841</v>
      </c>
      <c r="N8">
        <v>0</v>
      </c>
      <c r="P8">
        <v>8193841</v>
      </c>
      <c r="Q8">
        <v>0</v>
      </c>
      <c r="R8">
        <v>0</v>
      </c>
    </row>
    <row r="9" spans="1:18" x14ac:dyDescent="0.25">
      <c r="A9">
        <v>8159975</v>
      </c>
      <c r="B9">
        <v>0</v>
      </c>
      <c r="C9">
        <v>0</v>
      </c>
      <c r="E9">
        <v>8159975</v>
      </c>
      <c r="F9">
        <v>0</v>
      </c>
      <c r="G9">
        <v>0</v>
      </c>
      <c r="H9">
        <v>8159975</v>
      </c>
      <c r="I9">
        <v>0</v>
      </c>
      <c r="J9">
        <v>8159975</v>
      </c>
      <c r="K9">
        <v>0</v>
      </c>
      <c r="L9">
        <v>0</v>
      </c>
      <c r="M9">
        <v>8159975</v>
      </c>
      <c r="N9">
        <v>0</v>
      </c>
      <c r="P9">
        <v>8159975</v>
      </c>
      <c r="Q9">
        <v>0</v>
      </c>
      <c r="R9">
        <v>0</v>
      </c>
    </row>
    <row r="10" spans="1:18" x14ac:dyDescent="0.25">
      <c r="A10" t="s">
        <v>289</v>
      </c>
      <c r="B10">
        <v>0</v>
      </c>
      <c r="C10">
        <v>0</v>
      </c>
      <c r="E10" t="s">
        <v>289</v>
      </c>
      <c r="F10">
        <v>0</v>
      </c>
      <c r="G10">
        <v>0</v>
      </c>
      <c r="H10" t="s">
        <v>289</v>
      </c>
      <c r="I10">
        <v>0</v>
      </c>
      <c r="J10" t="s">
        <v>289</v>
      </c>
      <c r="K10">
        <v>0</v>
      </c>
      <c r="L10">
        <v>0</v>
      </c>
      <c r="M10" t="s">
        <v>289</v>
      </c>
      <c r="N10">
        <v>0</v>
      </c>
      <c r="P10" t="s">
        <v>289</v>
      </c>
      <c r="Q10">
        <v>0</v>
      </c>
      <c r="R10">
        <v>0</v>
      </c>
    </row>
    <row r="11" spans="1:18" x14ac:dyDescent="0.25">
      <c r="A11" t="s">
        <v>290</v>
      </c>
      <c r="B11">
        <v>0</v>
      </c>
      <c r="C11">
        <v>0</v>
      </c>
      <c r="E11" t="s">
        <v>290</v>
      </c>
      <c r="F11">
        <v>0</v>
      </c>
      <c r="G11">
        <v>0</v>
      </c>
      <c r="H11" t="s">
        <v>290</v>
      </c>
      <c r="I11">
        <v>0</v>
      </c>
      <c r="J11" t="s">
        <v>290</v>
      </c>
      <c r="K11">
        <v>0</v>
      </c>
      <c r="L11">
        <v>0</v>
      </c>
      <c r="M11" t="s">
        <v>290</v>
      </c>
      <c r="N11">
        <v>0</v>
      </c>
      <c r="P11" t="s">
        <v>290</v>
      </c>
      <c r="Q11">
        <v>0</v>
      </c>
      <c r="R11">
        <v>0</v>
      </c>
    </row>
    <row r="12" spans="1:18" x14ac:dyDescent="0.25">
      <c r="A12" t="s">
        <v>291</v>
      </c>
      <c r="B12">
        <v>0</v>
      </c>
      <c r="C12">
        <v>0</v>
      </c>
      <c r="E12" t="s">
        <v>291</v>
      </c>
      <c r="F12">
        <v>0</v>
      </c>
      <c r="G12">
        <v>0</v>
      </c>
      <c r="H12" t="s">
        <v>291</v>
      </c>
      <c r="I12">
        <v>0</v>
      </c>
      <c r="J12" t="s">
        <v>291</v>
      </c>
      <c r="K12">
        <v>0</v>
      </c>
      <c r="L12">
        <v>0</v>
      </c>
      <c r="M12" t="s">
        <v>291</v>
      </c>
      <c r="N12">
        <v>0</v>
      </c>
      <c r="P12" t="s">
        <v>291</v>
      </c>
      <c r="Q12">
        <v>0</v>
      </c>
      <c r="R12">
        <v>0</v>
      </c>
    </row>
    <row r="13" spans="1:18" x14ac:dyDescent="0.25">
      <c r="A13" t="s">
        <v>292</v>
      </c>
      <c r="B13">
        <v>0</v>
      </c>
      <c r="C13">
        <v>0</v>
      </c>
      <c r="E13" t="s">
        <v>292</v>
      </c>
      <c r="F13">
        <v>0</v>
      </c>
      <c r="G13">
        <v>0</v>
      </c>
      <c r="H13" t="s">
        <v>292</v>
      </c>
      <c r="I13">
        <v>0</v>
      </c>
      <c r="J13" t="s">
        <v>292</v>
      </c>
      <c r="K13">
        <v>0</v>
      </c>
      <c r="L13">
        <v>0</v>
      </c>
      <c r="M13" t="s">
        <v>292</v>
      </c>
      <c r="N13">
        <v>0</v>
      </c>
      <c r="P13" t="s">
        <v>292</v>
      </c>
      <c r="Q13">
        <v>0</v>
      </c>
      <c r="R13">
        <v>0</v>
      </c>
    </row>
    <row r="14" spans="1:18" x14ac:dyDescent="0.25">
      <c r="A14" t="s">
        <v>293</v>
      </c>
      <c r="B14">
        <v>0</v>
      </c>
      <c r="C14">
        <v>0</v>
      </c>
      <c r="E14" t="s">
        <v>293</v>
      </c>
      <c r="F14">
        <v>0</v>
      </c>
      <c r="G14">
        <v>0</v>
      </c>
      <c r="H14" t="s">
        <v>293</v>
      </c>
      <c r="I14">
        <v>0</v>
      </c>
      <c r="J14" t="s">
        <v>293</v>
      </c>
      <c r="K14">
        <v>0</v>
      </c>
      <c r="L14">
        <v>0</v>
      </c>
      <c r="M14" t="s">
        <v>293</v>
      </c>
      <c r="N14">
        <v>0</v>
      </c>
      <c r="P14" t="s">
        <v>293</v>
      </c>
      <c r="Q14">
        <v>0</v>
      </c>
      <c r="R14">
        <v>0</v>
      </c>
    </row>
    <row r="15" spans="1:18" x14ac:dyDescent="0.25">
      <c r="A15" t="s">
        <v>294</v>
      </c>
      <c r="B15">
        <v>0</v>
      </c>
      <c r="C15">
        <v>0</v>
      </c>
      <c r="E15" t="s">
        <v>294</v>
      </c>
      <c r="F15">
        <v>1</v>
      </c>
      <c r="G15">
        <v>0</v>
      </c>
      <c r="H15" t="s">
        <v>294</v>
      </c>
      <c r="I15">
        <v>0</v>
      </c>
      <c r="J15" t="s">
        <v>294</v>
      </c>
      <c r="K15">
        <v>0</v>
      </c>
      <c r="L15">
        <v>0</v>
      </c>
      <c r="M15" t="s">
        <v>294</v>
      </c>
      <c r="N15">
        <v>0</v>
      </c>
      <c r="P15" t="s">
        <v>294</v>
      </c>
      <c r="Q15">
        <v>0</v>
      </c>
      <c r="R15">
        <v>0</v>
      </c>
    </row>
    <row r="16" spans="1:18" x14ac:dyDescent="0.25">
      <c r="A16" t="s">
        <v>295</v>
      </c>
      <c r="B16">
        <v>0</v>
      </c>
      <c r="C16">
        <v>0</v>
      </c>
      <c r="E16" t="s">
        <v>295</v>
      </c>
      <c r="F16">
        <v>0</v>
      </c>
      <c r="G16">
        <v>0</v>
      </c>
      <c r="H16" t="s">
        <v>295</v>
      </c>
      <c r="I16">
        <v>0</v>
      </c>
      <c r="J16" t="s">
        <v>295</v>
      </c>
      <c r="K16">
        <v>0</v>
      </c>
      <c r="L16">
        <v>0</v>
      </c>
      <c r="M16" t="s">
        <v>295</v>
      </c>
      <c r="N16">
        <v>0</v>
      </c>
      <c r="P16" t="s">
        <v>295</v>
      </c>
      <c r="Q16">
        <v>0</v>
      </c>
      <c r="R16">
        <v>0</v>
      </c>
    </row>
    <row r="17" spans="1:18" x14ac:dyDescent="0.25">
      <c r="A17" t="s">
        <v>296</v>
      </c>
      <c r="B17">
        <v>0</v>
      </c>
      <c r="C17">
        <v>0</v>
      </c>
      <c r="E17" t="s">
        <v>296</v>
      </c>
      <c r="F17">
        <v>0</v>
      </c>
      <c r="G17">
        <v>0</v>
      </c>
      <c r="H17" t="s">
        <v>296</v>
      </c>
      <c r="I17">
        <v>0</v>
      </c>
      <c r="J17" t="s">
        <v>296</v>
      </c>
      <c r="K17">
        <v>0</v>
      </c>
      <c r="L17">
        <v>0</v>
      </c>
      <c r="M17" t="s">
        <v>296</v>
      </c>
      <c r="N17">
        <v>0</v>
      </c>
      <c r="P17" t="s">
        <v>296</v>
      </c>
      <c r="Q17">
        <v>0</v>
      </c>
      <c r="R17">
        <v>0</v>
      </c>
    </row>
    <row r="18" spans="1:18" x14ac:dyDescent="0.25">
      <c r="A18" t="s">
        <v>297</v>
      </c>
      <c r="B18">
        <v>0</v>
      </c>
      <c r="C18">
        <v>0</v>
      </c>
      <c r="E18" t="s">
        <v>297</v>
      </c>
      <c r="F18">
        <v>0</v>
      </c>
      <c r="G18">
        <v>0</v>
      </c>
      <c r="H18" t="s">
        <v>297</v>
      </c>
      <c r="I18">
        <v>0</v>
      </c>
      <c r="J18" t="s">
        <v>297</v>
      </c>
      <c r="K18">
        <v>0</v>
      </c>
      <c r="L18">
        <v>0</v>
      </c>
      <c r="M18" t="s">
        <v>297</v>
      </c>
      <c r="N18">
        <v>0</v>
      </c>
      <c r="P18" t="s">
        <v>297</v>
      </c>
      <c r="Q18">
        <v>0</v>
      </c>
      <c r="R18">
        <v>0</v>
      </c>
    </row>
    <row r="19" spans="1:18" x14ac:dyDescent="0.25">
      <c r="A19" t="s">
        <v>298</v>
      </c>
      <c r="B19">
        <v>0</v>
      </c>
      <c r="C19">
        <v>0</v>
      </c>
      <c r="E19" t="s">
        <v>298</v>
      </c>
      <c r="F19">
        <v>0</v>
      </c>
      <c r="G19">
        <v>0</v>
      </c>
      <c r="H19" t="s">
        <v>298</v>
      </c>
      <c r="I19">
        <v>0</v>
      </c>
      <c r="J19" t="s">
        <v>298</v>
      </c>
      <c r="K19">
        <v>0</v>
      </c>
      <c r="L19">
        <v>0</v>
      </c>
      <c r="M19" t="s">
        <v>298</v>
      </c>
      <c r="N19">
        <v>0</v>
      </c>
      <c r="P19" t="s">
        <v>298</v>
      </c>
      <c r="Q19">
        <v>0</v>
      </c>
      <c r="R19">
        <v>0</v>
      </c>
    </row>
    <row r="20" spans="1:18" x14ac:dyDescent="0.25">
      <c r="A20" t="s">
        <v>299</v>
      </c>
      <c r="B20">
        <v>0</v>
      </c>
      <c r="C20">
        <v>0</v>
      </c>
      <c r="E20" t="s">
        <v>299</v>
      </c>
      <c r="F20">
        <v>0</v>
      </c>
      <c r="G20">
        <v>0</v>
      </c>
      <c r="H20" t="s">
        <v>299</v>
      </c>
      <c r="I20">
        <v>0</v>
      </c>
      <c r="J20" t="s">
        <v>299</v>
      </c>
      <c r="K20">
        <v>0</v>
      </c>
      <c r="L20">
        <v>0</v>
      </c>
      <c r="M20" t="s">
        <v>299</v>
      </c>
      <c r="N20">
        <v>0</v>
      </c>
      <c r="P20" t="s">
        <v>299</v>
      </c>
      <c r="Q20">
        <v>0</v>
      </c>
      <c r="R20">
        <v>0</v>
      </c>
    </row>
    <row r="21" spans="1:18" x14ac:dyDescent="0.25">
      <c r="A21">
        <v>256535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256535</v>
      </c>
      <c r="I21">
        <v>0</v>
      </c>
      <c r="J21">
        <v>256535</v>
      </c>
      <c r="K21">
        <v>0</v>
      </c>
      <c r="L21">
        <v>0</v>
      </c>
      <c r="M21">
        <v>256535</v>
      </c>
      <c r="N21">
        <v>0</v>
      </c>
      <c r="P21">
        <v>256535</v>
      </c>
      <c r="Q21">
        <v>0</v>
      </c>
      <c r="R21">
        <v>0</v>
      </c>
    </row>
    <row r="22" spans="1:18" x14ac:dyDescent="0.25">
      <c r="A22" t="s">
        <v>300</v>
      </c>
      <c r="B22">
        <v>0</v>
      </c>
      <c r="C22">
        <v>0</v>
      </c>
      <c r="E22" t="s">
        <v>300</v>
      </c>
      <c r="F22">
        <v>0</v>
      </c>
      <c r="G22">
        <v>0</v>
      </c>
      <c r="H22" t="s">
        <v>300</v>
      </c>
      <c r="I22">
        <v>0</v>
      </c>
      <c r="J22" t="s">
        <v>300</v>
      </c>
      <c r="K22">
        <v>0</v>
      </c>
      <c r="L22">
        <v>0</v>
      </c>
      <c r="M22" t="s">
        <v>300</v>
      </c>
      <c r="N22">
        <v>0</v>
      </c>
      <c r="P22" t="s">
        <v>300</v>
      </c>
      <c r="Q22">
        <v>0</v>
      </c>
      <c r="R22">
        <v>0</v>
      </c>
    </row>
    <row r="23" spans="1:18" x14ac:dyDescent="0.25">
      <c r="A23" t="s">
        <v>301</v>
      </c>
      <c r="B23">
        <v>0</v>
      </c>
      <c r="C23">
        <v>0</v>
      </c>
      <c r="E23" t="s">
        <v>301</v>
      </c>
      <c r="F23">
        <v>0</v>
      </c>
      <c r="G23">
        <v>0</v>
      </c>
      <c r="H23" t="s">
        <v>301</v>
      </c>
      <c r="I23">
        <v>0</v>
      </c>
      <c r="J23" t="s">
        <v>301</v>
      </c>
      <c r="K23">
        <v>0</v>
      </c>
      <c r="L23">
        <v>0</v>
      </c>
      <c r="M23" t="s">
        <v>301</v>
      </c>
      <c r="N23">
        <v>0</v>
      </c>
      <c r="P23" t="s">
        <v>301</v>
      </c>
      <c r="Q23">
        <v>0</v>
      </c>
      <c r="R23">
        <v>0</v>
      </c>
    </row>
    <row r="24" spans="1:18" x14ac:dyDescent="0.25">
      <c r="A24" t="s">
        <v>302</v>
      </c>
      <c r="B24">
        <v>0</v>
      </c>
      <c r="C24">
        <v>0</v>
      </c>
      <c r="E24" t="s">
        <v>302</v>
      </c>
      <c r="F24">
        <v>0</v>
      </c>
      <c r="G24">
        <v>0</v>
      </c>
      <c r="H24" t="s">
        <v>302</v>
      </c>
      <c r="I24">
        <v>0</v>
      </c>
      <c r="J24" t="s">
        <v>302</v>
      </c>
      <c r="K24">
        <v>0</v>
      </c>
      <c r="L24">
        <v>0</v>
      </c>
      <c r="M24" t="s">
        <v>302</v>
      </c>
      <c r="N24">
        <v>0</v>
      </c>
      <c r="P24" t="s">
        <v>302</v>
      </c>
      <c r="Q24">
        <v>0</v>
      </c>
      <c r="R24">
        <v>0</v>
      </c>
    </row>
    <row r="25" spans="1:18" x14ac:dyDescent="0.25">
      <c r="A25" t="s">
        <v>303</v>
      </c>
      <c r="B25">
        <v>0</v>
      </c>
      <c r="C25">
        <v>0</v>
      </c>
      <c r="E25" t="s">
        <v>303</v>
      </c>
      <c r="F25">
        <v>0</v>
      </c>
      <c r="G25">
        <v>0</v>
      </c>
      <c r="H25" t="s">
        <v>303</v>
      </c>
      <c r="I25">
        <v>0</v>
      </c>
      <c r="J25" t="s">
        <v>303</v>
      </c>
      <c r="K25">
        <v>0</v>
      </c>
      <c r="L25">
        <v>0</v>
      </c>
      <c r="M25" t="s">
        <v>303</v>
      </c>
      <c r="N25">
        <v>0</v>
      </c>
      <c r="P25" t="s">
        <v>303</v>
      </c>
      <c r="Q25">
        <v>0</v>
      </c>
      <c r="R25">
        <v>0</v>
      </c>
    </row>
    <row r="26" spans="1:18" x14ac:dyDescent="0.25">
      <c r="A26" t="s">
        <v>304</v>
      </c>
      <c r="B26">
        <v>0</v>
      </c>
      <c r="C26">
        <v>0</v>
      </c>
      <c r="E26" t="s">
        <v>304</v>
      </c>
      <c r="F26">
        <v>0</v>
      </c>
      <c r="G26">
        <v>0</v>
      </c>
      <c r="H26" t="s">
        <v>304</v>
      </c>
      <c r="I26">
        <v>0</v>
      </c>
      <c r="J26" t="s">
        <v>304</v>
      </c>
      <c r="K26">
        <v>0</v>
      </c>
      <c r="L26">
        <v>0</v>
      </c>
      <c r="M26" t="s">
        <v>304</v>
      </c>
      <c r="N26">
        <v>0</v>
      </c>
      <c r="P26" t="s">
        <v>304</v>
      </c>
      <c r="Q26">
        <v>0</v>
      </c>
      <c r="R26">
        <v>0</v>
      </c>
    </row>
    <row r="27" spans="1:18" x14ac:dyDescent="0.25">
      <c r="A27" t="s">
        <v>305</v>
      </c>
      <c r="B27">
        <v>0</v>
      </c>
      <c r="C27">
        <v>0</v>
      </c>
      <c r="E27" t="s">
        <v>305</v>
      </c>
      <c r="F27">
        <v>0</v>
      </c>
      <c r="G27">
        <v>0</v>
      </c>
      <c r="H27" t="s">
        <v>305</v>
      </c>
      <c r="I27">
        <v>0</v>
      </c>
      <c r="J27" t="s">
        <v>305</v>
      </c>
      <c r="K27">
        <v>0</v>
      </c>
      <c r="L27">
        <v>0</v>
      </c>
      <c r="M27" t="s">
        <v>305</v>
      </c>
      <c r="N27">
        <v>0</v>
      </c>
      <c r="P27" t="s">
        <v>305</v>
      </c>
      <c r="Q27">
        <v>0</v>
      </c>
      <c r="R27">
        <v>0</v>
      </c>
    </row>
    <row r="28" spans="1:18" x14ac:dyDescent="0.25">
      <c r="A28" t="s">
        <v>306</v>
      </c>
      <c r="B28">
        <v>0</v>
      </c>
      <c r="C28">
        <v>0</v>
      </c>
      <c r="E28" t="s">
        <v>306</v>
      </c>
      <c r="F28">
        <v>0</v>
      </c>
      <c r="G28">
        <v>0</v>
      </c>
      <c r="H28" t="s">
        <v>306</v>
      </c>
      <c r="I28">
        <v>0</v>
      </c>
      <c r="J28" t="s">
        <v>306</v>
      </c>
      <c r="K28">
        <v>0</v>
      </c>
      <c r="L28">
        <v>0</v>
      </c>
      <c r="M28" t="s">
        <v>306</v>
      </c>
      <c r="N28">
        <v>0</v>
      </c>
      <c r="P28" t="s">
        <v>306</v>
      </c>
      <c r="Q28">
        <v>0</v>
      </c>
      <c r="R28">
        <v>0</v>
      </c>
    </row>
    <row r="29" spans="1:18" x14ac:dyDescent="0.25">
      <c r="A29" t="s">
        <v>307</v>
      </c>
      <c r="B29">
        <v>0</v>
      </c>
      <c r="C29">
        <v>0</v>
      </c>
      <c r="E29" t="s">
        <v>307</v>
      </c>
      <c r="F29">
        <v>0</v>
      </c>
      <c r="G29">
        <v>0</v>
      </c>
      <c r="H29" t="s">
        <v>307</v>
      </c>
      <c r="I29">
        <v>0</v>
      </c>
      <c r="J29" t="s">
        <v>307</v>
      </c>
      <c r="K29">
        <v>0</v>
      </c>
      <c r="L29">
        <v>0</v>
      </c>
      <c r="M29" t="s">
        <v>307</v>
      </c>
      <c r="N29">
        <v>0</v>
      </c>
      <c r="P29" t="s">
        <v>307</v>
      </c>
      <c r="Q29">
        <v>0</v>
      </c>
      <c r="R29">
        <v>0</v>
      </c>
    </row>
    <row r="30" spans="1:18" x14ac:dyDescent="0.25">
      <c r="A30" t="s">
        <v>308</v>
      </c>
      <c r="B30">
        <v>0</v>
      </c>
      <c r="C30">
        <v>0</v>
      </c>
      <c r="E30" t="s">
        <v>308</v>
      </c>
      <c r="F30">
        <v>0</v>
      </c>
      <c r="G30">
        <v>0</v>
      </c>
      <c r="H30" t="s">
        <v>308</v>
      </c>
      <c r="I30">
        <v>0</v>
      </c>
      <c r="J30" t="s">
        <v>308</v>
      </c>
      <c r="K30">
        <v>0</v>
      </c>
      <c r="L30">
        <v>0</v>
      </c>
      <c r="M30" t="s">
        <v>308</v>
      </c>
      <c r="N30">
        <v>0</v>
      </c>
      <c r="P30" t="s">
        <v>308</v>
      </c>
      <c r="Q30">
        <v>0</v>
      </c>
      <c r="R30">
        <v>0</v>
      </c>
    </row>
    <row r="31" spans="1:18" x14ac:dyDescent="0.25">
      <c r="A31" t="s">
        <v>309</v>
      </c>
      <c r="B31">
        <v>0</v>
      </c>
      <c r="C31">
        <v>0</v>
      </c>
      <c r="E31" t="s">
        <v>309</v>
      </c>
      <c r="F31">
        <v>0</v>
      </c>
      <c r="G31">
        <v>0</v>
      </c>
      <c r="H31" t="s">
        <v>309</v>
      </c>
      <c r="I31">
        <v>0</v>
      </c>
      <c r="J31" t="s">
        <v>309</v>
      </c>
      <c r="K31">
        <v>0</v>
      </c>
      <c r="L31">
        <v>0</v>
      </c>
      <c r="M31" t="s">
        <v>309</v>
      </c>
      <c r="N31">
        <v>0</v>
      </c>
      <c r="P31" t="s">
        <v>309</v>
      </c>
      <c r="Q31">
        <v>0</v>
      </c>
      <c r="R31">
        <v>0</v>
      </c>
    </row>
    <row r="32" spans="1:18" x14ac:dyDescent="0.25">
      <c r="A32" t="s">
        <v>310</v>
      </c>
      <c r="B32">
        <v>0</v>
      </c>
      <c r="C32">
        <v>0</v>
      </c>
      <c r="E32" t="s">
        <v>310</v>
      </c>
      <c r="F32">
        <v>0</v>
      </c>
      <c r="G32">
        <v>0</v>
      </c>
      <c r="H32" t="s">
        <v>310</v>
      </c>
      <c r="I32">
        <v>0</v>
      </c>
      <c r="J32" t="s">
        <v>310</v>
      </c>
      <c r="K32">
        <v>0</v>
      </c>
      <c r="L32">
        <v>0</v>
      </c>
      <c r="M32" t="s">
        <v>310</v>
      </c>
      <c r="N32">
        <v>0</v>
      </c>
      <c r="P32" t="s">
        <v>310</v>
      </c>
      <c r="Q32">
        <v>0</v>
      </c>
      <c r="R32">
        <v>0</v>
      </c>
    </row>
    <row r="33" spans="1:18" x14ac:dyDescent="0.25">
      <c r="A33" t="s">
        <v>311</v>
      </c>
      <c r="B33">
        <v>0</v>
      </c>
      <c r="C33">
        <v>0</v>
      </c>
      <c r="E33" t="s">
        <v>311</v>
      </c>
      <c r="F33">
        <v>0</v>
      </c>
      <c r="G33">
        <v>0</v>
      </c>
      <c r="H33" t="s">
        <v>311</v>
      </c>
      <c r="I33">
        <v>0</v>
      </c>
      <c r="J33" t="s">
        <v>311</v>
      </c>
      <c r="K33">
        <v>0</v>
      </c>
      <c r="L33">
        <v>0</v>
      </c>
      <c r="M33" t="s">
        <v>311</v>
      </c>
      <c r="N33">
        <v>0</v>
      </c>
      <c r="P33" t="s">
        <v>311</v>
      </c>
      <c r="Q33">
        <v>0</v>
      </c>
      <c r="R33">
        <v>0</v>
      </c>
    </row>
    <row r="34" spans="1:18" x14ac:dyDescent="0.25">
      <c r="A34" t="s">
        <v>312</v>
      </c>
      <c r="B34">
        <v>0</v>
      </c>
      <c r="C34">
        <v>0</v>
      </c>
      <c r="E34" t="s">
        <v>312</v>
      </c>
      <c r="F34">
        <v>0</v>
      </c>
      <c r="G34">
        <v>0</v>
      </c>
      <c r="H34" t="s">
        <v>312</v>
      </c>
      <c r="I34">
        <v>0</v>
      </c>
      <c r="J34" t="s">
        <v>312</v>
      </c>
      <c r="K34">
        <v>0</v>
      </c>
      <c r="L34">
        <v>0</v>
      </c>
      <c r="M34" t="s">
        <v>312</v>
      </c>
      <c r="N34">
        <v>0</v>
      </c>
      <c r="P34" t="s">
        <v>312</v>
      </c>
      <c r="Q34">
        <v>0</v>
      </c>
      <c r="R34">
        <v>0</v>
      </c>
    </row>
    <row r="35" spans="1:18" x14ac:dyDescent="0.25">
      <c r="A35" t="s">
        <v>313</v>
      </c>
      <c r="B35">
        <v>0</v>
      </c>
      <c r="C35">
        <v>0</v>
      </c>
      <c r="E35" t="s">
        <v>313</v>
      </c>
      <c r="F35">
        <v>0</v>
      </c>
      <c r="G35">
        <v>0</v>
      </c>
      <c r="H35" t="s">
        <v>313</v>
      </c>
      <c r="I35">
        <v>0</v>
      </c>
      <c r="J35" t="s">
        <v>313</v>
      </c>
      <c r="K35">
        <v>0</v>
      </c>
      <c r="L35">
        <v>0</v>
      </c>
      <c r="M35" t="s">
        <v>313</v>
      </c>
      <c r="N35">
        <v>0</v>
      </c>
      <c r="P35" t="s">
        <v>313</v>
      </c>
      <c r="Q35">
        <v>0</v>
      </c>
      <c r="R35">
        <v>0</v>
      </c>
    </row>
    <row r="36" spans="1:18" x14ac:dyDescent="0.25">
      <c r="A36" t="s">
        <v>314</v>
      </c>
      <c r="B36">
        <v>0</v>
      </c>
      <c r="C36">
        <v>0</v>
      </c>
      <c r="E36" t="s">
        <v>314</v>
      </c>
      <c r="F36">
        <v>0</v>
      </c>
      <c r="G36">
        <v>0</v>
      </c>
      <c r="H36" t="s">
        <v>314</v>
      </c>
      <c r="I36">
        <v>0</v>
      </c>
      <c r="J36" t="s">
        <v>314</v>
      </c>
      <c r="K36">
        <v>0</v>
      </c>
      <c r="L36">
        <v>0</v>
      </c>
      <c r="M36" t="s">
        <v>314</v>
      </c>
      <c r="N36">
        <v>0</v>
      </c>
      <c r="P36" t="s">
        <v>314</v>
      </c>
      <c r="Q36">
        <v>0</v>
      </c>
      <c r="R36">
        <v>0</v>
      </c>
    </row>
    <row r="37" spans="1:18" x14ac:dyDescent="0.25">
      <c r="A37" t="s">
        <v>315</v>
      </c>
      <c r="B37">
        <v>0</v>
      </c>
      <c r="C37">
        <v>0</v>
      </c>
      <c r="E37" t="s">
        <v>315</v>
      </c>
      <c r="F37">
        <v>0</v>
      </c>
      <c r="G37">
        <v>0</v>
      </c>
      <c r="H37" t="s">
        <v>315</v>
      </c>
      <c r="I37">
        <v>0</v>
      </c>
      <c r="J37" t="s">
        <v>315</v>
      </c>
      <c r="K37">
        <v>0</v>
      </c>
      <c r="L37">
        <v>0</v>
      </c>
      <c r="M37" t="s">
        <v>315</v>
      </c>
      <c r="N37">
        <v>0</v>
      </c>
      <c r="P37" t="s">
        <v>315</v>
      </c>
      <c r="Q37">
        <v>0</v>
      </c>
      <c r="R37">
        <v>0</v>
      </c>
    </row>
    <row r="38" spans="1:18" x14ac:dyDescent="0.25">
      <c r="A38" t="s">
        <v>316</v>
      </c>
      <c r="B38">
        <v>0</v>
      </c>
      <c r="C38">
        <v>0</v>
      </c>
      <c r="E38" t="s">
        <v>316</v>
      </c>
      <c r="F38">
        <v>0</v>
      </c>
      <c r="G38">
        <v>0</v>
      </c>
      <c r="H38" t="s">
        <v>316</v>
      </c>
      <c r="I38">
        <v>0</v>
      </c>
      <c r="J38" t="s">
        <v>316</v>
      </c>
      <c r="K38">
        <v>0</v>
      </c>
      <c r="L38">
        <v>0</v>
      </c>
      <c r="M38" t="s">
        <v>316</v>
      </c>
      <c r="N38">
        <v>0</v>
      </c>
      <c r="P38" t="s">
        <v>316</v>
      </c>
      <c r="Q38">
        <v>0</v>
      </c>
      <c r="R38">
        <v>0</v>
      </c>
    </row>
    <row r="39" spans="1:18" x14ac:dyDescent="0.25">
      <c r="A39" t="s">
        <v>317</v>
      </c>
      <c r="B39">
        <v>0</v>
      </c>
      <c r="C39">
        <v>0</v>
      </c>
      <c r="E39" t="s">
        <v>317</v>
      </c>
      <c r="F39">
        <v>0</v>
      </c>
      <c r="G39">
        <v>0</v>
      </c>
      <c r="H39" t="s">
        <v>317</v>
      </c>
      <c r="I39">
        <v>0</v>
      </c>
      <c r="J39" t="s">
        <v>317</v>
      </c>
      <c r="K39">
        <v>0</v>
      </c>
      <c r="L39">
        <v>0</v>
      </c>
      <c r="M39" t="s">
        <v>317</v>
      </c>
      <c r="N39">
        <v>0</v>
      </c>
      <c r="P39" t="s">
        <v>317</v>
      </c>
      <c r="Q39">
        <v>0</v>
      </c>
      <c r="R39">
        <v>0</v>
      </c>
    </row>
    <row r="40" spans="1:18" x14ac:dyDescent="0.25">
      <c r="A40" t="s">
        <v>318</v>
      </c>
      <c r="B40">
        <v>0</v>
      </c>
      <c r="C40">
        <v>0</v>
      </c>
      <c r="E40" t="s">
        <v>318</v>
      </c>
      <c r="F40">
        <v>0</v>
      </c>
      <c r="G40">
        <v>0</v>
      </c>
      <c r="H40" t="s">
        <v>318</v>
      </c>
      <c r="I40">
        <v>0</v>
      </c>
      <c r="J40" t="s">
        <v>318</v>
      </c>
      <c r="K40">
        <v>0</v>
      </c>
      <c r="L40">
        <v>0</v>
      </c>
      <c r="M40" t="s">
        <v>318</v>
      </c>
      <c r="N40">
        <v>0</v>
      </c>
      <c r="P40" t="s">
        <v>318</v>
      </c>
      <c r="Q40">
        <v>0</v>
      </c>
      <c r="R40">
        <v>0</v>
      </c>
    </row>
    <row r="41" spans="1:18" x14ac:dyDescent="0.25">
      <c r="A41" t="s">
        <v>319</v>
      </c>
      <c r="B41">
        <v>0</v>
      </c>
      <c r="C41">
        <v>0</v>
      </c>
      <c r="E41" t="s">
        <v>319</v>
      </c>
      <c r="F41">
        <v>0</v>
      </c>
      <c r="G41">
        <v>0</v>
      </c>
      <c r="H41" t="s">
        <v>319</v>
      </c>
      <c r="I41">
        <v>0</v>
      </c>
      <c r="J41" t="s">
        <v>319</v>
      </c>
      <c r="K41">
        <v>0</v>
      </c>
      <c r="L41">
        <v>0</v>
      </c>
      <c r="M41" t="s">
        <v>319</v>
      </c>
      <c r="N41">
        <v>0</v>
      </c>
      <c r="P41" t="s">
        <v>319</v>
      </c>
      <c r="Q41">
        <v>0</v>
      </c>
      <c r="R41">
        <v>0</v>
      </c>
    </row>
    <row r="42" spans="1:18" x14ac:dyDescent="0.25">
      <c r="A42" t="s">
        <v>320</v>
      </c>
      <c r="B42">
        <v>0</v>
      </c>
      <c r="C42">
        <v>0</v>
      </c>
      <c r="E42" t="s">
        <v>320</v>
      </c>
      <c r="F42">
        <v>0</v>
      </c>
      <c r="G42">
        <v>0</v>
      </c>
      <c r="H42" t="s">
        <v>320</v>
      </c>
      <c r="I42">
        <v>0</v>
      </c>
      <c r="J42" t="s">
        <v>320</v>
      </c>
      <c r="K42">
        <v>0</v>
      </c>
      <c r="L42">
        <v>0</v>
      </c>
      <c r="M42" t="s">
        <v>320</v>
      </c>
      <c r="N42">
        <v>0</v>
      </c>
      <c r="P42" t="s">
        <v>320</v>
      </c>
      <c r="Q42">
        <v>0</v>
      </c>
      <c r="R42">
        <v>0</v>
      </c>
    </row>
    <row r="43" spans="1:18" x14ac:dyDescent="0.25">
      <c r="A43" t="s">
        <v>321</v>
      </c>
      <c r="B43">
        <v>0</v>
      </c>
      <c r="C43">
        <v>0</v>
      </c>
      <c r="E43" t="s">
        <v>321</v>
      </c>
      <c r="F43">
        <v>0</v>
      </c>
      <c r="G43">
        <v>0</v>
      </c>
      <c r="H43" t="s">
        <v>321</v>
      </c>
      <c r="I43">
        <v>0</v>
      </c>
      <c r="J43" t="s">
        <v>321</v>
      </c>
      <c r="K43">
        <v>0</v>
      </c>
      <c r="L43">
        <v>0</v>
      </c>
      <c r="M43" t="s">
        <v>321</v>
      </c>
      <c r="N43">
        <v>0</v>
      </c>
      <c r="P43" t="s">
        <v>321</v>
      </c>
      <c r="Q43">
        <v>0</v>
      </c>
      <c r="R43">
        <v>0</v>
      </c>
    </row>
    <row r="44" spans="1:18" x14ac:dyDescent="0.25">
      <c r="A44" t="s">
        <v>322</v>
      </c>
      <c r="B44">
        <v>0</v>
      </c>
      <c r="C44">
        <v>0</v>
      </c>
      <c r="E44" t="s">
        <v>322</v>
      </c>
      <c r="F44">
        <v>0</v>
      </c>
      <c r="G44">
        <v>0</v>
      </c>
      <c r="H44" t="s">
        <v>322</v>
      </c>
      <c r="I44">
        <v>0</v>
      </c>
      <c r="J44" t="s">
        <v>322</v>
      </c>
      <c r="K44">
        <v>0</v>
      </c>
      <c r="L44">
        <v>0</v>
      </c>
      <c r="M44" t="s">
        <v>322</v>
      </c>
      <c r="N44">
        <v>0</v>
      </c>
      <c r="P44" t="s">
        <v>322</v>
      </c>
      <c r="Q44">
        <v>0</v>
      </c>
      <c r="R44">
        <v>0</v>
      </c>
    </row>
    <row r="45" spans="1:18" x14ac:dyDescent="0.25">
      <c r="A45" t="s">
        <v>323</v>
      </c>
      <c r="B45">
        <v>0</v>
      </c>
      <c r="C45">
        <v>0</v>
      </c>
      <c r="E45" t="s">
        <v>323</v>
      </c>
      <c r="F45">
        <v>0</v>
      </c>
      <c r="G45">
        <v>0</v>
      </c>
      <c r="H45" t="s">
        <v>323</v>
      </c>
      <c r="I45">
        <v>0</v>
      </c>
      <c r="J45" t="s">
        <v>323</v>
      </c>
      <c r="K45">
        <v>0</v>
      </c>
      <c r="L45">
        <v>0</v>
      </c>
      <c r="M45" t="s">
        <v>323</v>
      </c>
      <c r="N45">
        <v>0</v>
      </c>
      <c r="P45" t="s">
        <v>323</v>
      </c>
      <c r="Q45">
        <v>0</v>
      </c>
      <c r="R45">
        <v>0</v>
      </c>
    </row>
    <row r="46" spans="1:18" x14ac:dyDescent="0.25">
      <c r="A46" t="s">
        <v>324</v>
      </c>
      <c r="B46">
        <v>0</v>
      </c>
      <c r="C46">
        <v>0</v>
      </c>
      <c r="E46" t="s">
        <v>324</v>
      </c>
      <c r="F46">
        <v>0</v>
      </c>
      <c r="G46">
        <v>0</v>
      </c>
      <c r="H46" t="s">
        <v>324</v>
      </c>
      <c r="I46">
        <v>0</v>
      </c>
      <c r="J46" t="s">
        <v>324</v>
      </c>
      <c r="K46">
        <v>0</v>
      </c>
      <c r="L46">
        <v>0</v>
      </c>
      <c r="M46" t="s">
        <v>324</v>
      </c>
      <c r="N46">
        <v>0</v>
      </c>
      <c r="P46" t="s">
        <v>324</v>
      </c>
      <c r="Q46">
        <v>0</v>
      </c>
      <c r="R46">
        <v>0</v>
      </c>
    </row>
    <row r="47" spans="1:18" x14ac:dyDescent="0.25">
      <c r="A47" t="s">
        <v>325</v>
      </c>
      <c r="B47">
        <v>0</v>
      </c>
      <c r="C47">
        <v>0</v>
      </c>
      <c r="E47" t="s">
        <v>325</v>
      </c>
      <c r="F47">
        <v>0</v>
      </c>
      <c r="G47">
        <v>0</v>
      </c>
      <c r="H47" t="s">
        <v>325</v>
      </c>
      <c r="I47">
        <v>0</v>
      </c>
      <c r="J47" t="s">
        <v>325</v>
      </c>
      <c r="K47">
        <v>0</v>
      </c>
      <c r="L47">
        <v>0</v>
      </c>
      <c r="M47" t="s">
        <v>325</v>
      </c>
      <c r="N47">
        <v>0</v>
      </c>
      <c r="P47" t="s">
        <v>325</v>
      </c>
      <c r="Q47">
        <v>0</v>
      </c>
      <c r="R47">
        <v>0</v>
      </c>
    </row>
    <row r="48" spans="1:18" x14ac:dyDescent="0.25">
      <c r="A48" t="s">
        <v>326</v>
      </c>
      <c r="B48">
        <v>0</v>
      </c>
      <c r="C48">
        <v>0</v>
      </c>
      <c r="E48" t="s">
        <v>326</v>
      </c>
      <c r="F48">
        <v>0</v>
      </c>
      <c r="G48">
        <v>0</v>
      </c>
      <c r="H48" t="s">
        <v>326</v>
      </c>
      <c r="I48">
        <v>0</v>
      </c>
      <c r="J48" t="s">
        <v>326</v>
      </c>
      <c r="K48">
        <v>0</v>
      </c>
      <c r="L48">
        <v>0</v>
      </c>
      <c r="M48" t="s">
        <v>326</v>
      </c>
      <c r="N48">
        <v>0</v>
      </c>
      <c r="P48" t="s">
        <v>326</v>
      </c>
      <c r="Q48">
        <v>0</v>
      </c>
      <c r="R48">
        <v>0</v>
      </c>
    </row>
    <row r="49" spans="1:18" x14ac:dyDescent="0.25">
      <c r="A49" t="s">
        <v>327</v>
      </c>
      <c r="B49">
        <v>0</v>
      </c>
      <c r="C49">
        <v>0</v>
      </c>
      <c r="E49" t="s">
        <v>327</v>
      </c>
      <c r="F49">
        <v>0</v>
      </c>
      <c r="G49">
        <v>0</v>
      </c>
      <c r="H49" t="s">
        <v>327</v>
      </c>
      <c r="I49">
        <v>0</v>
      </c>
      <c r="J49" t="s">
        <v>327</v>
      </c>
      <c r="K49">
        <v>0</v>
      </c>
      <c r="L49">
        <v>0</v>
      </c>
      <c r="M49" t="s">
        <v>327</v>
      </c>
      <c r="N49">
        <v>0</v>
      </c>
      <c r="P49" t="s">
        <v>327</v>
      </c>
      <c r="Q49">
        <v>0</v>
      </c>
      <c r="R49">
        <v>0</v>
      </c>
    </row>
    <row r="50" spans="1:18" x14ac:dyDescent="0.25">
      <c r="A50" t="s">
        <v>328</v>
      </c>
      <c r="B50">
        <v>0</v>
      </c>
      <c r="C50">
        <v>0</v>
      </c>
      <c r="E50" t="s">
        <v>328</v>
      </c>
      <c r="F50">
        <v>0</v>
      </c>
      <c r="G50">
        <v>0</v>
      </c>
      <c r="H50" t="s">
        <v>328</v>
      </c>
      <c r="I50">
        <v>0</v>
      </c>
      <c r="J50" t="s">
        <v>328</v>
      </c>
      <c r="K50">
        <v>0</v>
      </c>
      <c r="L50">
        <v>0</v>
      </c>
      <c r="M50" t="s">
        <v>328</v>
      </c>
      <c r="N50">
        <v>0</v>
      </c>
      <c r="P50" t="s">
        <v>328</v>
      </c>
      <c r="Q50">
        <v>0</v>
      </c>
      <c r="R50">
        <v>0</v>
      </c>
    </row>
    <row r="51" spans="1:18" x14ac:dyDescent="0.25">
      <c r="A51" t="s">
        <v>329</v>
      </c>
      <c r="B51">
        <v>0</v>
      </c>
      <c r="C51">
        <v>0</v>
      </c>
      <c r="E51" t="s">
        <v>329</v>
      </c>
      <c r="F51">
        <v>0</v>
      </c>
      <c r="G51">
        <v>0</v>
      </c>
      <c r="H51" t="s">
        <v>329</v>
      </c>
      <c r="I51">
        <v>0</v>
      </c>
      <c r="J51" t="s">
        <v>329</v>
      </c>
      <c r="K51">
        <v>0</v>
      </c>
      <c r="L51">
        <v>0</v>
      </c>
      <c r="M51" t="s">
        <v>329</v>
      </c>
      <c r="N51">
        <v>0</v>
      </c>
      <c r="P51" t="s">
        <v>329</v>
      </c>
      <c r="Q51">
        <v>0</v>
      </c>
      <c r="R51">
        <v>0</v>
      </c>
    </row>
    <row r="52" spans="1:18" x14ac:dyDescent="0.25">
      <c r="A52" t="s">
        <v>330</v>
      </c>
      <c r="B52">
        <v>0</v>
      </c>
      <c r="C52">
        <v>0</v>
      </c>
      <c r="E52" t="s">
        <v>330</v>
      </c>
      <c r="F52">
        <v>0</v>
      </c>
      <c r="G52">
        <v>0</v>
      </c>
      <c r="H52" t="s">
        <v>330</v>
      </c>
      <c r="I52">
        <v>0</v>
      </c>
      <c r="J52" t="s">
        <v>330</v>
      </c>
      <c r="K52">
        <v>0</v>
      </c>
      <c r="L52">
        <v>0</v>
      </c>
      <c r="M52" t="s">
        <v>330</v>
      </c>
      <c r="N52">
        <v>0</v>
      </c>
      <c r="P52" t="s">
        <v>330</v>
      </c>
      <c r="Q52">
        <v>0</v>
      </c>
      <c r="R52">
        <v>0</v>
      </c>
    </row>
    <row r="53" spans="1:18" x14ac:dyDescent="0.25">
      <c r="A53" t="s">
        <v>331</v>
      </c>
      <c r="B53">
        <v>0</v>
      </c>
      <c r="C53">
        <v>0</v>
      </c>
      <c r="E53" t="s">
        <v>331</v>
      </c>
      <c r="F53">
        <v>0</v>
      </c>
      <c r="G53">
        <v>0</v>
      </c>
      <c r="H53" t="s">
        <v>331</v>
      </c>
      <c r="I53">
        <v>0</v>
      </c>
      <c r="J53" t="s">
        <v>331</v>
      </c>
      <c r="K53">
        <v>0</v>
      </c>
      <c r="L53">
        <v>0</v>
      </c>
      <c r="M53" t="s">
        <v>331</v>
      </c>
      <c r="N53">
        <v>0</v>
      </c>
      <c r="P53" t="s">
        <v>331</v>
      </c>
      <c r="Q53">
        <v>0</v>
      </c>
      <c r="R53">
        <v>0</v>
      </c>
    </row>
    <row r="54" spans="1:18" x14ac:dyDescent="0.25">
      <c r="A54" t="s">
        <v>332</v>
      </c>
      <c r="B54">
        <v>0</v>
      </c>
      <c r="C54">
        <v>0</v>
      </c>
      <c r="E54" t="s">
        <v>332</v>
      </c>
      <c r="F54">
        <v>0</v>
      </c>
      <c r="G54">
        <v>0</v>
      </c>
      <c r="H54" t="s">
        <v>332</v>
      </c>
      <c r="I54">
        <v>0</v>
      </c>
      <c r="J54" t="s">
        <v>332</v>
      </c>
      <c r="K54">
        <v>0</v>
      </c>
      <c r="L54">
        <v>0</v>
      </c>
      <c r="M54" t="s">
        <v>332</v>
      </c>
      <c r="N54">
        <v>0</v>
      </c>
      <c r="P54" t="s">
        <v>332</v>
      </c>
      <c r="Q54">
        <v>0</v>
      </c>
      <c r="R54">
        <v>0</v>
      </c>
    </row>
    <row r="55" spans="1:18" x14ac:dyDescent="0.25">
      <c r="A55" t="s">
        <v>333</v>
      </c>
      <c r="B55">
        <v>0</v>
      </c>
      <c r="C55">
        <v>0</v>
      </c>
      <c r="E55" t="s">
        <v>333</v>
      </c>
      <c r="F55">
        <v>0</v>
      </c>
      <c r="G55">
        <v>0</v>
      </c>
      <c r="H55" t="s">
        <v>333</v>
      </c>
      <c r="I55">
        <v>0</v>
      </c>
      <c r="J55" t="s">
        <v>333</v>
      </c>
      <c r="K55">
        <v>0</v>
      </c>
      <c r="L55">
        <v>0</v>
      </c>
      <c r="M55" t="s">
        <v>333</v>
      </c>
      <c r="N55">
        <v>0</v>
      </c>
      <c r="P55" t="s">
        <v>333</v>
      </c>
      <c r="Q55">
        <v>0</v>
      </c>
      <c r="R55">
        <v>0</v>
      </c>
    </row>
    <row r="56" spans="1:18" x14ac:dyDescent="0.25">
      <c r="A56" t="s">
        <v>334</v>
      </c>
      <c r="B56">
        <v>0</v>
      </c>
      <c r="C56">
        <v>0</v>
      </c>
      <c r="E56" t="s">
        <v>334</v>
      </c>
      <c r="F56">
        <v>0</v>
      </c>
      <c r="G56">
        <v>0</v>
      </c>
      <c r="H56" t="s">
        <v>334</v>
      </c>
      <c r="I56">
        <v>0</v>
      </c>
      <c r="J56" t="s">
        <v>334</v>
      </c>
      <c r="K56">
        <v>0</v>
      </c>
      <c r="L56">
        <v>0</v>
      </c>
      <c r="M56" t="s">
        <v>334</v>
      </c>
      <c r="N56">
        <v>0</v>
      </c>
      <c r="P56" t="s">
        <v>334</v>
      </c>
      <c r="Q56">
        <v>0</v>
      </c>
      <c r="R56">
        <v>0</v>
      </c>
    </row>
    <row r="57" spans="1:18" x14ac:dyDescent="0.25">
      <c r="A57" t="s">
        <v>335</v>
      </c>
      <c r="B57">
        <v>0</v>
      </c>
      <c r="C57">
        <v>0</v>
      </c>
      <c r="E57" t="s">
        <v>335</v>
      </c>
      <c r="F57">
        <v>0</v>
      </c>
      <c r="G57">
        <v>0</v>
      </c>
      <c r="H57" t="s">
        <v>335</v>
      </c>
      <c r="I57">
        <v>0</v>
      </c>
      <c r="J57" t="s">
        <v>335</v>
      </c>
      <c r="K57">
        <v>0</v>
      </c>
      <c r="L57">
        <v>0</v>
      </c>
      <c r="M57" t="s">
        <v>335</v>
      </c>
      <c r="N57">
        <v>0</v>
      </c>
      <c r="P57" t="s">
        <v>335</v>
      </c>
      <c r="Q57">
        <v>0</v>
      </c>
      <c r="R57">
        <v>0</v>
      </c>
    </row>
    <row r="58" spans="1:18" x14ac:dyDescent="0.25">
      <c r="A58" t="s">
        <v>336</v>
      </c>
      <c r="B58">
        <v>0</v>
      </c>
      <c r="C58">
        <v>0</v>
      </c>
      <c r="E58" t="s">
        <v>336</v>
      </c>
      <c r="F58">
        <v>0</v>
      </c>
      <c r="G58">
        <v>0</v>
      </c>
      <c r="H58" t="s">
        <v>336</v>
      </c>
      <c r="I58">
        <v>0</v>
      </c>
      <c r="J58" t="s">
        <v>336</v>
      </c>
      <c r="K58">
        <v>0</v>
      </c>
      <c r="L58">
        <v>0</v>
      </c>
      <c r="M58" t="s">
        <v>336</v>
      </c>
      <c r="N58">
        <v>0</v>
      </c>
      <c r="P58" t="s">
        <v>336</v>
      </c>
      <c r="Q58">
        <v>0</v>
      </c>
      <c r="R58">
        <v>0</v>
      </c>
    </row>
    <row r="59" spans="1:18" x14ac:dyDescent="0.25">
      <c r="A59" t="s">
        <v>337</v>
      </c>
      <c r="B59">
        <v>0</v>
      </c>
      <c r="C59">
        <v>0</v>
      </c>
      <c r="E59" t="s">
        <v>337</v>
      </c>
      <c r="F59">
        <v>0</v>
      </c>
      <c r="G59">
        <v>0</v>
      </c>
      <c r="H59" t="s">
        <v>337</v>
      </c>
      <c r="I59">
        <v>0</v>
      </c>
      <c r="J59" t="s">
        <v>337</v>
      </c>
      <c r="K59">
        <v>0</v>
      </c>
      <c r="L59">
        <v>0</v>
      </c>
      <c r="M59" t="s">
        <v>337</v>
      </c>
      <c r="N59">
        <v>0</v>
      </c>
      <c r="P59" t="s">
        <v>337</v>
      </c>
      <c r="Q59">
        <v>0</v>
      </c>
      <c r="R59">
        <v>0</v>
      </c>
    </row>
    <row r="60" spans="1:18" x14ac:dyDescent="0.25">
      <c r="A60" t="s">
        <v>338</v>
      </c>
      <c r="B60">
        <v>0</v>
      </c>
      <c r="C60">
        <v>0</v>
      </c>
      <c r="E60" t="s">
        <v>338</v>
      </c>
      <c r="F60">
        <v>0</v>
      </c>
      <c r="G60">
        <v>0</v>
      </c>
      <c r="H60" t="s">
        <v>338</v>
      </c>
      <c r="I60">
        <v>0</v>
      </c>
      <c r="J60" t="s">
        <v>338</v>
      </c>
      <c r="K60">
        <v>0</v>
      </c>
      <c r="L60">
        <v>0</v>
      </c>
      <c r="M60" t="s">
        <v>338</v>
      </c>
      <c r="N60">
        <v>0</v>
      </c>
      <c r="P60" t="s">
        <v>338</v>
      </c>
      <c r="Q60">
        <v>0</v>
      </c>
      <c r="R60">
        <v>0</v>
      </c>
    </row>
    <row r="61" spans="1:18" x14ac:dyDescent="0.25">
      <c r="A61" t="s">
        <v>339</v>
      </c>
      <c r="B61">
        <v>0</v>
      </c>
      <c r="C61">
        <v>0</v>
      </c>
      <c r="E61" t="s">
        <v>339</v>
      </c>
      <c r="F61">
        <v>0</v>
      </c>
      <c r="G61">
        <v>0</v>
      </c>
      <c r="H61" t="s">
        <v>339</v>
      </c>
      <c r="I61">
        <v>0</v>
      </c>
      <c r="J61" t="s">
        <v>339</v>
      </c>
      <c r="K61">
        <v>0</v>
      </c>
      <c r="L61">
        <v>0</v>
      </c>
      <c r="M61" t="s">
        <v>339</v>
      </c>
      <c r="N61">
        <v>0</v>
      </c>
      <c r="P61" t="s">
        <v>339</v>
      </c>
      <c r="Q61">
        <v>0</v>
      </c>
      <c r="R61">
        <v>0</v>
      </c>
    </row>
    <row r="62" spans="1:18" x14ac:dyDescent="0.25">
      <c r="A62" t="s">
        <v>340</v>
      </c>
      <c r="B62">
        <v>0</v>
      </c>
      <c r="C62">
        <v>0</v>
      </c>
      <c r="E62" t="s">
        <v>340</v>
      </c>
      <c r="F62">
        <v>0</v>
      </c>
      <c r="G62">
        <v>0</v>
      </c>
      <c r="H62" t="s">
        <v>340</v>
      </c>
      <c r="I62">
        <v>0</v>
      </c>
      <c r="J62" t="s">
        <v>340</v>
      </c>
      <c r="K62">
        <v>0</v>
      </c>
      <c r="L62">
        <v>0</v>
      </c>
      <c r="M62" t="s">
        <v>340</v>
      </c>
      <c r="N62">
        <v>0</v>
      </c>
      <c r="P62" t="s">
        <v>340</v>
      </c>
      <c r="Q62">
        <v>0</v>
      </c>
      <c r="R62">
        <v>0</v>
      </c>
    </row>
    <row r="63" spans="1:18" x14ac:dyDescent="0.25">
      <c r="A63" t="s">
        <v>341</v>
      </c>
      <c r="B63">
        <v>0</v>
      </c>
      <c r="C63">
        <v>0</v>
      </c>
      <c r="E63" t="s">
        <v>341</v>
      </c>
      <c r="F63">
        <v>0</v>
      </c>
      <c r="G63">
        <v>0</v>
      </c>
      <c r="H63" t="s">
        <v>341</v>
      </c>
      <c r="I63">
        <v>0</v>
      </c>
      <c r="J63" t="s">
        <v>341</v>
      </c>
      <c r="K63">
        <v>0</v>
      </c>
      <c r="L63">
        <v>0</v>
      </c>
      <c r="M63" t="s">
        <v>341</v>
      </c>
      <c r="N63">
        <v>0</v>
      </c>
      <c r="P63" t="s">
        <v>341</v>
      </c>
      <c r="Q63">
        <v>0</v>
      </c>
      <c r="R63">
        <v>0</v>
      </c>
    </row>
    <row r="64" spans="1:18" x14ac:dyDescent="0.25">
      <c r="A64" t="s">
        <v>342</v>
      </c>
      <c r="B64">
        <v>0</v>
      </c>
      <c r="C64">
        <v>0</v>
      </c>
      <c r="E64" t="s">
        <v>342</v>
      </c>
      <c r="F64">
        <v>0</v>
      </c>
      <c r="G64">
        <v>0</v>
      </c>
      <c r="H64" t="s">
        <v>342</v>
      </c>
      <c r="I64">
        <v>0</v>
      </c>
      <c r="J64" t="s">
        <v>342</v>
      </c>
      <c r="K64">
        <v>0</v>
      </c>
      <c r="L64">
        <v>0</v>
      </c>
      <c r="M64" t="s">
        <v>342</v>
      </c>
      <c r="N64">
        <v>0</v>
      </c>
      <c r="P64" t="s">
        <v>342</v>
      </c>
      <c r="Q64">
        <v>0</v>
      </c>
      <c r="R64">
        <v>0</v>
      </c>
    </row>
    <row r="65" spans="1:18" x14ac:dyDescent="0.25">
      <c r="A65" t="s">
        <v>343</v>
      </c>
      <c r="B65">
        <v>0</v>
      </c>
      <c r="C65">
        <v>0</v>
      </c>
      <c r="E65" t="s">
        <v>343</v>
      </c>
      <c r="F65">
        <v>0</v>
      </c>
      <c r="G65">
        <v>0</v>
      </c>
      <c r="H65" t="s">
        <v>343</v>
      </c>
      <c r="I65">
        <v>0</v>
      </c>
      <c r="J65" t="s">
        <v>343</v>
      </c>
      <c r="K65">
        <v>0</v>
      </c>
      <c r="L65">
        <v>0</v>
      </c>
      <c r="M65" t="s">
        <v>343</v>
      </c>
      <c r="N65">
        <v>0</v>
      </c>
      <c r="P65" t="s">
        <v>343</v>
      </c>
      <c r="Q65">
        <v>0</v>
      </c>
      <c r="R65">
        <v>0</v>
      </c>
    </row>
    <row r="66" spans="1:18" x14ac:dyDescent="0.25">
      <c r="A66" t="s">
        <v>344</v>
      </c>
      <c r="B66">
        <v>0</v>
      </c>
      <c r="C66">
        <v>0</v>
      </c>
      <c r="E66" t="s">
        <v>344</v>
      </c>
      <c r="F66">
        <v>0</v>
      </c>
      <c r="G66">
        <v>0</v>
      </c>
      <c r="H66" t="s">
        <v>344</v>
      </c>
      <c r="I66">
        <v>0</v>
      </c>
      <c r="J66" t="s">
        <v>344</v>
      </c>
      <c r="K66">
        <v>0</v>
      </c>
      <c r="L66">
        <v>0</v>
      </c>
      <c r="M66" t="s">
        <v>344</v>
      </c>
      <c r="N66">
        <v>0</v>
      </c>
      <c r="P66" t="s">
        <v>344</v>
      </c>
      <c r="Q66">
        <v>0</v>
      </c>
      <c r="R66">
        <v>0</v>
      </c>
    </row>
    <row r="67" spans="1:18" x14ac:dyDescent="0.25">
      <c r="A67" t="s">
        <v>345</v>
      </c>
      <c r="B67">
        <v>0</v>
      </c>
      <c r="C67">
        <v>0</v>
      </c>
      <c r="E67" t="s">
        <v>345</v>
      </c>
      <c r="F67">
        <v>0</v>
      </c>
      <c r="G67">
        <v>0</v>
      </c>
      <c r="H67" t="s">
        <v>345</v>
      </c>
      <c r="I67">
        <v>0</v>
      </c>
      <c r="J67" t="s">
        <v>345</v>
      </c>
      <c r="K67">
        <v>0</v>
      </c>
      <c r="L67">
        <v>0</v>
      </c>
      <c r="M67" t="s">
        <v>345</v>
      </c>
      <c r="N67">
        <v>0</v>
      </c>
      <c r="P67" t="s">
        <v>345</v>
      </c>
      <c r="Q67">
        <v>0</v>
      </c>
      <c r="R67">
        <v>0</v>
      </c>
    </row>
    <row r="68" spans="1:18" x14ac:dyDescent="0.25">
      <c r="A68" t="s">
        <v>346</v>
      </c>
      <c r="B68">
        <v>0</v>
      </c>
      <c r="C68">
        <v>0</v>
      </c>
      <c r="E68" t="s">
        <v>346</v>
      </c>
      <c r="F68">
        <v>0</v>
      </c>
      <c r="G68">
        <v>0</v>
      </c>
      <c r="H68" t="s">
        <v>346</v>
      </c>
      <c r="I68">
        <v>0</v>
      </c>
      <c r="J68" t="s">
        <v>346</v>
      </c>
      <c r="K68">
        <v>0</v>
      </c>
      <c r="L68">
        <v>0</v>
      </c>
      <c r="M68" t="s">
        <v>346</v>
      </c>
      <c r="N68">
        <v>0</v>
      </c>
      <c r="P68" t="s">
        <v>346</v>
      </c>
      <c r="Q68">
        <v>0</v>
      </c>
      <c r="R68">
        <v>0</v>
      </c>
    </row>
    <row r="69" spans="1:18" x14ac:dyDescent="0.25">
      <c r="A69" t="s">
        <v>347</v>
      </c>
      <c r="B69">
        <v>0</v>
      </c>
      <c r="C69">
        <v>0</v>
      </c>
      <c r="E69" t="s">
        <v>347</v>
      </c>
      <c r="F69">
        <v>0</v>
      </c>
      <c r="G69">
        <v>0</v>
      </c>
      <c r="H69" t="s">
        <v>347</v>
      </c>
      <c r="I69">
        <v>0</v>
      </c>
      <c r="J69" t="s">
        <v>347</v>
      </c>
      <c r="K69">
        <v>0</v>
      </c>
      <c r="L69">
        <v>0</v>
      </c>
      <c r="M69" t="s">
        <v>347</v>
      </c>
      <c r="N69">
        <v>0</v>
      </c>
      <c r="P69" t="s">
        <v>347</v>
      </c>
      <c r="Q69">
        <v>0</v>
      </c>
      <c r="R69">
        <v>0</v>
      </c>
    </row>
    <row r="70" spans="1:18" x14ac:dyDescent="0.25">
      <c r="A70" t="s">
        <v>348</v>
      </c>
      <c r="B70">
        <v>0</v>
      </c>
      <c r="C70">
        <v>0</v>
      </c>
      <c r="E70" t="s">
        <v>348</v>
      </c>
      <c r="F70">
        <v>0</v>
      </c>
      <c r="G70">
        <v>0</v>
      </c>
      <c r="H70" t="s">
        <v>348</v>
      </c>
      <c r="I70">
        <v>0</v>
      </c>
      <c r="J70" t="s">
        <v>348</v>
      </c>
      <c r="K70">
        <v>0</v>
      </c>
      <c r="L70">
        <v>0</v>
      </c>
      <c r="M70" t="s">
        <v>348</v>
      </c>
      <c r="N70">
        <v>0</v>
      </c>
      <c r="P70" t="s">
        <v>348</v>
      </c>
      <c r="Q70">
        <v>0</v>
      </c>
      <c r="R70">
        <v>0</v>
      </c>
    </row>
    <row r="71" spans="1:18" x14ac:dyDescent="0.25">
      <c r="A71" t="s">
        <v>349</v>
      </c>
      <c r="B71">
        <v>0</v>
      </c>
      <c r="C71">
        <v>0</v>
      </c>
      <c r="E71" t="s">
        <v>349</v>
      </c>
      <c r="F71">
        <v>0</v>
      </c>
      <c r="G71">
        <v>0</v>
      </c>
      <c r="H71" t="s">
        <v>349</v>
      </c>
      <c r="I71">
        <v>0</v>
      </c>
      <c r="J71" t="s">
        <v>349</v>
      </c>
      <c r="K71">
        <v>0</v>
      </c>
      <c r="L71">
        <v>0</v>
      </c>
      <c r="M71" t="s">
        <v>349</v>
      </c>
      <c r="N71">
        <v>0</v>
      </c>
      <c r="P71" t="s">
        <v>349</v>
      </c>
      <c r="Q71">
        <v>0</v>
      </c>
      <c r="R71">
        <v>0</v>
      </c>
    </row>
    <row r="72" spans="1:18" x14ac:dyDescent="0.25">
      <c r="A72" t="s">
        <v>350</v>
      </c>
      <c r="B72">
        <v>0</v>
      </c>
      <c r="C72">
        <v>0</v>
      </c>
      <c r="E72" t="s">
        <v>350</v>
      </c>
      <c r="F72">
        <v>0</v>
      </c>
      <c r="G72">
        <v>0</v>
      </c>
      <c r="H72" t="s">
        <v>350</v>
      </c>
      <c r="I72">
        <v>0</v>
      </c>
      <c r="J72" t="s">
        <v>350</v>
      </c>
      <c r="K72">
        <v>0</v>
      </c>
      <c r="L72">
        <v>0</v>
      </c>
      <c r="M72" t="s">
        <v>350</v>
      </c>
      <c r="N72">
        <v>0</v>
      </c>
      <c r="P72" t="s">
        <v>350</v>
      </c>
      <c r="Q72">
        <v>0</v>
      </c>
      <c r="R72">
        <v>0</v>
      </c>
    </row>
    <row r="73" spans="1:18" x14ac:dyDescent="0.25">
      <c r="A73" t="s">
        <v>351</v>
      </c>
      <c r="B73">
        <v>0</v>
      </c>
      <c r="C73">
        <v>0</v>
      </c>
      <c r="E73" t="s">
        <v>351</v>
      </c>
      <c r="F73">
        <v>0</v>
      </c>
      <c r="G73">
        <v>0</v>
      </c>
      <c r="H73" t="s">
        <v>351</v>
      </c>
      <c r="I73">
        <v>0</v>
      </c>
      <c r="J73" t="s">
        <v>351</v>
      </c>
      <c r="K73">
        <v>0</v>
      </c>
      <c r="L73">
        <v>0</v>
      </c>
      <c r="M73" t="s">
        <v>351</v>
      </c>
      <c r="N73">
        <v>0</v>
      </c>
      <c r="P73" t="s">
        <v>351</v>
      </c>
      <c r="Q73">
        <v>0</v>
      </c>
      <c r="R73">
        <v>0</v>
      </c>
    </row>
    <row r="74" spans="1:18" x14ac:dyDescent="0.25">
      <c r="A74" t="s">
        <v>352</v>
      </c>
      <c r="B74">
        <v>0</v>
      </c>
      <c r="C74">
        <v>0</v>
      </c>
      <c r="E74" t="s">
        <v>352</v>
      </c>
      <c r="F74">
        <v>0</v>
      </c>
      <c r="G74">
        <v>0</v>
      </c>
      <c r="H74" t="s">
        <v>352</v>
      </c>
      <c r="I74">
        <v>0</v>
      </c>
      <c r="J74" t="s">
        <v>352</v>
      </c>
      <c r="K74">
        <v>0</v>
      </c>
      <c r="L74">
        <v>0</v>
      </c>
      <c r="M74" t="s">
        <v>352</v>
      </c>
      <c r="N74">
        <v>0</v>
      </c>
      <c r="P74" t="s">
        <v>352</v>
      </c>
      <c r="Q74">
        <v>0</v>
      </c>
      <c r="R74">
        <v>0</v>
      </c>
    </row>
    <row r="75" spans="1:18" x14ac:dyDescent="0.25">
      <c r="A75" t="s">
        <v>353</v>
      </c>
      <c r="B75">
        <v>0</v>
      </c>
      <c r="C75">
        <v>0</v>
      </c>
      <c r="E75" t="s">
        <v>353</v>
      </c>
      <c r="F75">
        <v>0</v>
      </c>
      <c r="G75">
        <v>0</v>
      </c>
      <c r="H75" t="s">
        <v>353</v>
      </c>
      <c r="I75">
        <v>0</v>
      </c>
      <c r="J75" t="s">
        <v>353</v>
      </c>
      <c r="K75">
        <v>0</v>
      </c>
      <c r="L75">
        <v>0</v>
      </c>
      <c r="M75" t="s">
        <v>353</v>
      </c>
      <c r="N75">
        <v>0</v>
      </c>
      <c r="P75" t="s">
        <v>353</v>
      </c>
      <c r="Q75">
        <v>0</v>
      </c>
      <c r="R75">
        <v>0</v>
      </c>
    </row>
    <row r="76" spans="1:18" x14ac:dyDescent="0.25">
      <c r="A76" t="s">
        <v>354</v>
      </c>
      <c r="B76">
        <v>0</v>
      </c>
      <c r="C76">
        <v>0</v>
      </c>
      <c r="E76" t="s">
        <v>354</v>
      </c>
      <c r="F76">
        <v>0</v>
      </c>
      <c r="G76">
        <v>0</v>
      </c>
      <c r="H76" t="s">
        <v>354</v>
      </c>
      <c r="I76">
        <v>0</v>
      </c>
      <c r="J76" t="s">
        <v>354</v>
      </c>
      <c r="K76">
        <v>0</v>
      </c>
      <c r="L76">
        <v>0</v>
      </c>
      <c r="M76" t="s">
        <v>354</v>
      </c>
      <c r="N76">
        <v>0</v>
      </c>
      <c r="P76" t="s">
        <v>354</v>
      </c>
      <c r="Q76">
        <v>0</v>
      </c>
      <c r="R76">
        <v>0</v>
      </c>
    </row>
    <row r="77" spans="1:18" x14ac:dyDescent="0.25">
      <c r="A77" t="s">
        <v>355</v>
      </c>
      <c r="B77">
        <v>0</v>
      </c>
      <c r="C77">
        <v>0</v>
      </c>
      <c r="E77" t="s">
        <v>355</v>
      </c>
      <c r="F77">
        <v>0</v>
      </c>
      <c r="G77">
        <v>0</v>
      </c>
      <c r="H77" t="s">
        <v>355</v>
      </c>
      <c r="I77">
        <v>0</v>
      </c>
      <c r="J77" t="s">
        <v>355</v>
      </c>
      <c r="K77">
        <v>0</v>
      </c>
      <c r="L77">
        <v>0</v>
      </c>
      <c r="M77" t="s">
        <v>355</v>
      </c>
      <c r="N77">
        <v>0</v>
      </c>
      <c r="P77" t="s">
        <v>355</v>
      </c>
      <c r="Q77">
        <v>0</v>
      </c>
      <c r="R77">
        <v>0</v>
      </c>
    </row>
    <row r="78" spans="1:18" x14ac:dyDescent="0.25">
      <c r="A78" t="s">
        <v>356</v>
      </c>
      <c r="B78">
        <v>0</v>
      </c>
      <c r="C78">
        <v>0</v>
      </c>
      <c r="E78" t="s">
        <v>356</v>
      </c>
      <c r="F78">
        <v>0</v>
      </c>
      <c r="G78">
        <v>0</v>
      </c>
      <c r="H78" t="s">
        <v>356</v>
      </c>
      <c r="I78">
        <v>0</v>
      </c>
      <c r="J78" t="s">
        <v>356</v>
      </c>
      <c r="K78">
        <v>0</v>
      </c>
      <c r="L78">
        <v>0</v>
      </c>
      <c r="M78" t="s">
        <v>356</v>
      </c>
      <c r="N78">
        <v>0</v>
      </c>
      <c r="P78" t="s">
        <v>356</v>
      </c>
      <c r="Q78">
        <v>0</v>
      </c>
      <c r="R78">
        <v>0</v>
      </c>
    </row>
    <row r="79" spans="1:18" x14ac:dyDescent="0.25">
      <c r="A79" t="s">
        <v>357</v>
      </c>
      <c r="B79">
        <v>0</v>
      </c>
      <c r="C79">
        <v>0</v>
      </c>
      <c r="E79" t="s">
        <v>357</v>
      </c>
      <c r="F79">
        <v>0</v>
      </c>
      <c r="G79">
        <v>0</v>
      </c>
      <c r="H79" t="s">
        <v>357</v>
      </c>
      <c r="I79">
        <v>0</v>
      </c>
      <c r="J79" t="s">
        <v>357</v>
      </c>
      <c r="K79">
        <v>0</v>
      </c>
      <c r="L79">
        <v>0</v>
      </c>
      <c r="M79" t="s">
        <v>357</v>
      </c>
      <c r="N79">
        <v>0</v>
      </c>
      <c r="P79" t="s">
        <v>357</v>
      </c>
      <c r="Q79">
        <v>0</v>
      </c>
      <c r="R79">
        <v>0</v>
      </c>
    </row>
    <row r="80" spans="1:18" x14ac:dyDescent="0.25">
      <c r="A80" t="s">
        <v>358</v>
      </c>
      <c r="B80">
        <v>0</v>
      </c>
      <c r="C80">
        <v>0</v>
      </c>
      <c r="E80" t="s">
        <v>358</v>
      </c>
      <c r="F80">
        <v>0</v>
      </c>
      <c r="G80">
        <v>0</v>
      </c>
      <c r="H80" t="s">
        <v>358</v>
      </c>
      <c r="I80">
        <v>0</v>
      </c>
      <c r="J80" t="s">
        <v>358</v>
      </c>
      <c r="K80">
        <v>0</v>
      </c>
      <c r="L80">
        <v>0</v>
      </c>
      <c r="M80" t="s">
        <v>358</v>
      </c>
      <c r="N80">
        <v>0</v>
      </c>
      <c r="P80" t="s">
        <v>358</v>
      </c>
      <c r="Q80">
        <v>0</v>
      </c>
      <c r="R80">
        <v>0</v>
      </c>
    </row>
    <row r="81" spans="1:18" x14ac:dyDescent="0.25">
      <c r="A81" t="s">
        <v>359</v>
      </c>
      <c r="B81">
        <v>0</v>
      </c>
      <c r="C81">
        <v>0</v>
      </c>
      <c r="E81" t="s">
        <v>359</v>
      </c>
      <c r="F81">
        <v>0</v>
      </c>
      <c r="G81">
        <v>0</v>
      </c>
      <c r="H81" t="s">
        <v>359</v>
      </c>
      <c r="I81">
        <v>0</v>
      </c>
      <c r="J81" t="s">
        <v>359</v>
      </c>
      <c r="K81">
        <v>0</v>
      </c>
      <c r="L81">
        <v>0</v>
      </c>
      <c r="M81" t="s">
        <v>359</v>
      </c>
      <c r="N81">
        <v>0</v>
      </c>
      <c r="P81" t="s">
        <v>359</v>
      </c>
      <c r="Q81">
        <v>0</v>
      </c>
      <c r="R81">
        <v>0</v>
      </c>
    </row>
    <row r="82" spans="1:18" x14ac:dyDescent="0.25">
      <c r="A82" t="s">
        <v>360</v>
      </c>
      <c r="B82">
        <v>0</v>
      </c>
      <c r="C82">
        <v>0</v>
      </c>
      <c r="E82" t="s">
        <v>360</v>
      </c>
      <c r="F82">
        <v>0</v>
      </c>
      <c r="G82">
        <v>0</v>
      </c>
      <c r="H82" t="s">
        <v>360</v>
      </c>
      <c r="I82">
        <v>0</v>
      </c>
      <c r="J82" t="s">
        <v>360</v>
      </c>
      <c r="K82">
        <v>0</v>
      </c>
      <c r="L82">
        <v>0</v>
      </c>
      <c r="M82" t="s">
        <v>360</v>
      </c>
      <c r="N82">
        <v>0</v>
      </c>
      <c r="P82" t="s">
        <v>360</v>
      </c>
      <c r="Q82">
        <v>0</v>
      </c>
      <c r="R82">
        <v>0</v>
      </c>
    </row>
    <row r="83" spans="1:18" x14ac:dyDescent="0.25">
      <c r="A83" t="s">
        <v>361</v>
      </c>
      <c r="B83">
        <v>0</v>
      </c>
      <c r="C83">
        <v>0</v>
      </c>
      <c r="E83" t="s">
        <v>361</v>
      </c>
      <c r="F83">
        <v>0</v>
      </c>
      <c r="G83">
        <v>0</v>
      </c>
      <c r="H83" t="s">
        <v>361</v>
      </c>
      <c r="I83">
        <v>0</v>
      </c>
      <c r="J83" t="s">
        <v>361</v>
      </c>
      <c r="K83">
        <v>0</v>
      </c>
      <c r="L83">
        <v>0</v>
      </c>
      <c r="M83" t="s">
        <v>361</v>
      </c>
      <c r="N83">
        <v>0</v>
      </c>
      <c r="P83" t="s">
        <v>361</v>
      </c>
      <c r="Q83">
        <v>0</v>
      </c>
      <c r="R83">
        <v>0</v>
      </c>
    </row>
    <row r="84" spans="1:18" x14ac:dyDescent="0.25">
      <c r="A84" t="s">
        <v>362</v>
      </c>
      <c r="B84">
        <v>0</v>
      </c>
      <c r="C84">
        <v>0</v>
      </c>
      <c r="E84" t="s">
        <v>362</v>
      </c>
      <c r="F84">
        <v>0</v>
      </c>
      <c r="G84">
        <v>0</v>
      </c>
      <c r="H84" t="s">
        <v>362</v>
      </c>
      <c r="I84">
        <v>0</v>
      </c>
      <c r="J84" t="s">
        <v>362</v>
      </c>
      <c r="K84">
        <v>0</v>
      </c>
      <c r="L84">
        <v>0</v>
      </c>
      <c r="M84" t="s">
        <v>362</v>
      </c>
      <c r="N84">
        <v>0</v>
      </c>
      <c r="P84" t="s">
        <v>362</v>
      </c>
      <c r="Q84">
        <v>0</v>
      </c>
      <c r="R84">
        <v>0</v>
      </c>
    </row>
    <row r="85" spans="1:18" x14ac:dyDescent="0.25">
      <c r="A85" t="s">
        <v>363</v>
      </c>
      <c r="B85">
        <v>0</v>
      </c>
      <c r="C85">
        <v>0</v>
      </c>
      <c r="E85" t="s">
        <v>363</v>
      </c>
      <c r="F85">
        <v>0</v>
      </c>
      <c r="G85">
        <v>0</v>
      </c>
      <c r="H85" t="s">
        <v>363</v>
      </c>
      <c r="I85">
        <v>0</v>
      </c>
      <c r="J85" t="s">
        <v>363</v>
      </c>
      <c r="K85">
        <v>0</v>
      </c>
      <c r="L85">
        <v>0</v>
      </c>
      <c r="M85" t="s">
        <v>363</v>
      </c>
      <c r="N85">
        <v>0</v>
      </c>
      <c r="P85" t="s">
        <v>363</v>
      </c>
      <c r="Q85">
        <v>0</v>
      </c>
      <c r="R85">
        <v>0</v>
      </c>
    </row>
    <row r="86" spans="1:18" x14ac:dyDescent="0.25">
      <c r="A86" t="s">
        <v>364</v>
      </c>
      <c r="B86">
        <v>0</v>
      </c>
      <c r="C86">
        <v>0</v>
      </c>
      <c r="E86" t="s">
        <v>364</v>
      </c>
      <c r="F86">
        <v>0</v>
      </c>
      <c r="G86">
        <v>0</v>
      </c>
      <c r="H86" t="s">
        <v>364</v>
      </c>
      <c r="I86">
        <v>0</v>
      </c>
      <c r="J86" t="s">
        <v>364</v>
      </c>
      <c r="K86">
        <v>0</v>
      </c>
      <c r="L86">
        <v>0</v>
      </c>
      <c r="M86" t="s">
        <v>364</v>
      </c>
      <c r="N86">
        <v>0</v>
      </c>
      <c r="P86" t="s">
        <v>364</v>
      </c>
      <c r="Q86">
        <v>0</v>
      </c>
      <c r="R86">
        <v>0</v>
      </c>
    </row>
    <row r="87" spans="1:18" x14ac:dyDescent="0.25">
      <c r="A87" t="s">
        <v>365</v>
      </c>
      <c r="B87">
        <v>0</v>
      </c>
      <c r="C87">
        <v>0</v>
      </c>
      <c r="E87" t="s">
        <v>365</v>
      </c>
      <c r="F87">
        <v>0</v>
      </c>
      <c r="G87">
        <v>0</v>
      </c>
      <c r="H87" t="s">
        <v>365</v>
      </c>
      <c r="I87">
        <v>0</v>
      </c>
      <c r="J87" t="s">
        <v>365</v>
      </c>
      <c r="K87">
        <v>0</v>
      </c>
      <c r="L87">
        <v>0</v>
      </c>
      <c r="M87" t="s">
        <v>365</v>
      </c>
      <c r="N87">
        <v>0</v>
      </c>
      <c r="P87" t="s">
        <v>365</v>
      </c>
      <c r="Q87">
        <v>0</v>
      </c>
      <c r="R87">
        <v>0</v>
      </c>
    </row>
    <row r="88" spans="1:18" x14ac:dyDescent="0.25">
      <c r="A88" t="s">
        <v>366</v>
      </c>
      <c r="B88">
        <v>0</v>
      </c>
      <c r="C88">
        <v>0</v>
      </c>
      <c r="E88" t="s">
        <v>366</v>
      </c>
      <c r="F88">
        <v>0</v>
      </c>
      <c r="G88">
        <v>0</v>
      </c>
      <c r="H88" t="s">
        <v>366</v>
      </c>
      <c r="I88">
        <v>0</v>
      </c>
      <c r="J88" t="s">
        <v>366</v>
      </c>
      <c r="K88">
        <v>0</v>
      </c>
      <c r="L88">
        <v>0</v>
      </c>
      <c r="M88" t="s">
        <v>366</v>
      </c>
      <c r="N88">
        <v>0</v>
      </c>
      <c r="P88" t="s">
        <v>366</v>
      </c>
      <c r="Q88">
        <v>0</v>
      </c>
      <c r="R88">
        <v>0</v>
      </c>
    </row>
    <row r="89" spans="1:18" x14ac:dyDescent="0.25">
      <c r="A89" t="s">
        <v>367</v>
      </c>
      <c r="B89">
        <v>0</v>
      </c>
      <c r="C89">
        <v>0</v>
      </c>
      <c r="E89" t="s">
        <v>367</v>
      </c>
      <c r="F89">
        <v>0</v>
      </c>
      <c r="G89">
        <v>0</v>
      </c>
      <c r="H89" t="s">
        <v>367</v>
      </c>
      <c r="I89">
        <v>0</v>
      </c>
      <c r="J89" t="s">
        <v>367</v>
      </c>
      <c r="K89">
        <v>0</v>
      </c>
      <c r="L89">
        <v>0</v>
      </c>
      <c r="M89" t="s">
        <v>367</v>
      </c>
      <c r="N89">
        <v>0</v>
      </c>
      <c r="P89" t="s">
        <v>367</v>
      </c>
      <c r="Q89">
        <v>0</v>
      </c>
      <c r="R89">
        <v>0</v>
      </c>
    </row>
    <row r="90" spans="1:18" x14ac:dyDescent="0.25">
      <c r="A90" t="s">
        <v>368</v>
      </c>
      <c r="B90">
        <v>0</v>
      </c>
      <c r="C90">
        <v>0</v>
      </c>
      <c r="E90" t="s">
        <v>368</v>
      </c>
      <c r="F90">
        <v>0</v>
      </c>
      <c r="G90">
        <v>0</v>
      </c>
      <c r="H90" t="s">
        <v>368</v>
      </c>
      <c r="I90">
        <v>0</v>
      </c>
      <c r="J90" t="s">
        <v>368</v>
      </c>
      <c r="K90">
        <v>0</v>
      </c>
      <c r="L90">
        <v>0</v>
      </c>
      <c r="M90" t="s">
        <v>368</v>
      </c>
      <c r="N90">
        <v>0</v>
      </c>
      <c r="P90" t="s">
        <v>368</v>
      </c>
      <c r="Q90">
        <v>0</v>
      </c>
      <c r="R90">
        <v>0</v>
      </c>
    </row>
    <row r="91" spans="1:18" x14ac:dyDescent="0.25">
      <c r="A91" t="s">
        <v>369</v>
      </c>
      <c r="B91">
        <v>0</v>
      </c>
      <c r="C91">
        <v>0</v>
      </c>
      <c r="E91" t="s">
        <v>369</v>
      </c>
      <c r="F91">
        <v>0</v>
      </c>
      <c r="G91">
        <v>0</v>
      </c>
      <c r="H91" t="s">
        <v>369</v>
      </c>
      <c r="I91">
        <v>0</v>
      </c>
      <c r="J91" t="s">
        <v>369</v>
      </c>
      <c r="K91">
        <v>0</v>
      </c>
      <c r="L91">
        <v>0</v>
      </c>
      <c r="M91" t="s">
        <v>369</v>
      </c>
      <c r="N91">
        <v>0</v>
      </c>
      <c r="P91" t="s">
        <v>369</v>
      </c>
      <c r="Q91">
        <v>0</v>
      </c>
      <c r="R91">
        <v>0</v>
      </c>
    </row>
    <row r="92" spans="1:18" x14ac:dyDescent="0.25">
      <c r="A92" t="s">
        <v>370</v>
      </c>
      <c r="B92">
        <v>0</v>
      </c>
      <c r="C92">
        <v>0</v>
      </c>
      <c r="E92" t="s">
        <v>370</v>
      </c>
      <c r="F92">
        <v>0</v>
      </c>
      <c r="G92">
        <v>0</v>
      </c>
      <c r="H92" t="s">
        <v>370</v>
      </c>
      <c r="I92">
        <v>0</v>
      </c>
      <c r="J92" t="s">
        <v>370</v>
      </c>
      <c r="K92">
        <v>0</v>
      </c>
      <c r="L92">
        <v>0</v>
      </c>
      <c r="M92" t="s">
        <v>370</v>
      </c>
      <c r="N92">
        <v>0</v>
      </c>
      <c r="P92" t="s">
        <v>370</v>
      </c>
      <c r="Q92">
        <v>0</v>
      </c>
      <c r="R92">
        <v>0</v>
      </c>
    </row>
    <row r="93" spans="1:18" x14ac:dyDescent="0.25">
      <c r="A93" t="s">
        <v>371</v>
      </c>
      <c r="B93">
        <v>0</v>
      </c>
      <c r="C93">
        <v>0</v>
      </c>
      <c r="E93" t="s">
        <v>371</v>
      </c>
      <c r="F93">
        <v>0</v>
      </c>
      <c r="G93">
        <v>0</v>
      </c>
      <c r="H93" t="s">
        <v>371</v>
      </c>
      <c r="I93">
        <v>0</v>
      </c>
      <c r="J93" t="s">
        <v>371</v>
      </c>
      <c r="K93">
        <v>0</v>
      </c>
      <c r="L93">
        <v>0</v>
      </c>
      <c r="M93" t="s">
        <v>371</v>
      </c>
      <c r="N93">
        <v>0</v>
      </c>
      <c r="P93" t="s">
        <v>371</v>
      </c>
      <c r="Q93">
        <v>0</v>
      </c>
      <c r="R93">
        <v>0</v>
      </c>
    </row>
    <row r="94" spans="1:18" x14ac:dyDescent="0.25">
      <c r="A94" t="s">
        <v>372</v>
      </c>
      <c r="B94">
        <v>0</v>
      </c>
      <c r="C94">
        <v>0</v>
      </c>
      <c r="E94" t="s">
        <v>372</v>
      </c>
      <c r="F94">
        <v>0</v>
      </c>
      <c r="G94">
        <v>0</v>
      </c>
      <c r="H94" t="s">
        <v>372</v>
      </c>
      <c r="I94">
        <v>0</v>
      </c>
      <c r="J94" t="s">
        <v>372</v>
      </c>
      <c r="K94">
        <v>0</v>
      </c>
      <c r="L94">
        <v>0</v>
      </c>
      <c r="M94" t="s">
        <v>372</v>
      </c>
      <c r="N94">
        <v>0</v>
      </c>
      <c r="P94" t="s">
        <v>372</v>
      </c>
      <c r="Q94">
        <v>0</v>
      </c>
      <c r="R94">
        <v>0</v>
      </c>
    </row>
    <row r="95" spans="1:18" x14ac:dyDescent="0.25">
      <c r="A95" t="s">
        <v>373</v>
      </c>
      <c r="B95">
        <v>0</v>
      </c>
      <c r="C95">
        <v>0</v>
      </c>
      <c r="E95" t="s">
        <v>373</v>
      </c>
      <c r="F95">
        <v>0</v>
      </c>
      <c r="G95">
        <v>0</v>
      </c>
      <c r="H95" t="s">
        <v>373</v>
      </c>
      <c r="I95">
        <v>0</v>
      </c>
      <c r="J95" t="s">
        <v>373</v>
      </c>
      <c r="K95">
        <v>0</v>
      </c>
      <c r="L95">
        <v>0</v>
      </c>
      <c r="M95" t="s">
        <v>373</v>
      </c>
      <c r="N95">
        <v>0</v>
      </c>
      <c r="P95" t="s">
        <v>373</v>
      </c>
      <c r="Q95">
        <v>0</v>
      </c>
      <c r="R95">
        <v>0</v>
      </c>
    </row>
    <row r="96" spans="1:18" x14ac:dyDescent="0.25">
      <c r="A96" t="s">
        <v>374</v>
      </c>
      <c r="B96">
        <v>0</v>
      </c>
      <c r="C96">
        <v>0</v>
      </c>
      <c r="E96" t="s">
        <v>374</v>
      </c>
      <c r="F96">
        <v>0</v>
      </c>
      <c r="G96">
        <v>0</v>
      </c>
      <c r="H96" t="s">
        <v>374</v>
      </c>
      <c r="I96">
        <v>0</v>
      </c>
      <c r="J96" t="s">
        <v>374</v>
      </c>
      <c r="K96">
        <v>0</v>
      </c>
      <c r="L96">
        <v>0</v>
      </c>
      <c r="M96" t="s">
        <v>374</v>
      </c>
      <c r="N96">
        <v>0</v>
      </c>
      <c r="P96" t="s">
        <v>374</v>
      </c>
      <c r="Q96">
        <v>0</v>
      </c>
      <c r="R96">
        <v>0</v>
      </c>
    </row>
    <row r="97" spans="1:18" x14ac:dyDescent="0.25">
      <c r="A97" t="s">
        <v>375</v>
      </c>
      <c r="B97">
        <v>0</v>
      </c>
      <c r="C97">
        <v>0</v>
      </c>
      <c r="E97" t="s">
        <v>375</v>
      </c>
      <c r="F97">
        <v>0</v>
      </c>
      <c r="G97">
        <v>0</v>
      </c>
      <c r="H97" t="s">
        <v>375</v>
      </c>
      <c r="I97">
        <v>0</v>
      </c>
      <c r="J97" t="s">
        <v>375</v>
      </c>
      <c r="K97">
        <v>0</v>
      </c>
      <c r="L97">
        <v>0</v>
      </c>
      <c r="M97" t="s">
        <v>375</v>
      </c>
      <c r="N97">
        <v>0</v>
      </c>
      <c r="P97" t="s">
        <v>375</v>
      </c>
      <c r="Q97">
        <v>0</v>
      </c>
      <c r="R97">
        <v>0</v>
      </c>
    </row>
    <row r="98" spans="1:18" x14ac:dyDescent="0.25">
      <c r="A98" t="s">
        <v>376</v>
      </c>
      <c r="B98">
        <v>0</v>
      </c>
      <c r="C98">
        <v>0</v>
      </c>
      <c r="E98" t="s">
        <v>376</v>
      </c>
      <c r="F98">
        <v>0</v>
      </c>
      <c r="G98">
        <v>0</v>
      </c>
      <c r="H98" t="s">
        <v>376</v>
      </c>
      <c r="I98">
        <v>0</v>
      </c>
      <c r="J98" t="s">
        <v>376</v>
      </c>
      <c r="K98">
        <v>0</v>
      </c>
      <c r="L98">
        <v>0</v>
      </c>
      <c r="M98" t="s">
        <v>376</v>
      </c>
      <c r="N98">
        <v>0</v>
      </c>
      <c r="P98" t="s">
        <v>376</v>
      </c>
      <c r="Q98">
        <v>0</v>
      </c>
      <c r="R98">
        <v>0</v>
      </c>
    </row>
    <row r="99" spans="1:18" x14ac:dyDescent="0.25">
      <c r="A99" t="s">
        <v>377</v>
      </c>
      <c r="B99">
        <v>0</v>
      </c>
      <c r="C99">
        <v>0</v>
      </c>
      <c r="E99" t="s">
        <v>377</v>
      </c>
      <c r="F99">
        <v>0</v>
      </c>
      <c r="G99">
        <v>0</v>
      </c>
      <c r="H99" t="s">
        <v>377</v>
      </c>
      <c r="I99">
        <v>0</v>
      </c>
      <c r="J99" t="s">
        <v>377</v>
      </c>
      <c r="K99">
        <v>0</v>
      </c>
      <c r="L99">
        <v>0</v>
      </c>
      <c r="M99" t="s">
        <v>377</v>
      </c>
      <c r="N99">
        <v>0</v>
      </c>
      <c r="P99" t="s">
        <v>377</v>
      </c>
      <c r="Q99">
        <v>0</v>
      </c>
      <c r="R99">
        <v>0</v>
      </c>
    </row>
    <row r="100" spans="1:18" x14ac:dyDescent="0.25">
      <c r="A100" t="s">
        <v>378</v>
      </c>
      <c r="B100">
        <v>0</v>
      </c>
      <c r="C100">
        <v>0</v>
      </c>
      <c r="E100" t="s">
        <v>378</v>
      </c>
      <c r="F100">
        <v>0</v>
      </c>
      <c r="G100">
        <v>0</v>
      </c>
      <c r="H100" t="s">
        <v>378</v>
      </c>
      <c r="I100">
        <v>0</v>
      </c>
      <c r="J100" t="s">
        <v>378</v>
      </c>
      <c r="K100">
        <v>0</v>
      </c>
      <c r="L100">
        <v>0</v>
      </c>
      <c r="M100" t="s">
        <v>378</v>
      </c>
      <c r="N100">
        <v>0</v>
      </c>
      <c r="P100" t="s">
        <v>378</v>
      </c>
      <c r="Q100">
        <v>0</v>
      </c>
      <c r="R100">
        <v>0</v>
      </c>
    </row>
    <row r="101" spans="1:18" x14ac:dyDescent="0.25">
      <c r="A101" t="s">
        <v>379</v>
      </c>
      <c r="B101">
        <v>0</v>
      </c>
      <c r="C101">
        <v>0</v>
      </c>
      <c r="E101" t="s">
        <v>379</v>
      </c>
      <c r="F101">
        <v>0</v>
      </c>
      <c r="G101">
        <v>0</v>
      </c>
      <c r="H101" t="s">
        <v>379</v>
      </c>
      <c r="I101">
        <v>0</v>
      </c>
      <c r="J101" t="s">
        <v>379</v>
      </c>
      <c r="K101">
        <v>0</v>
      </c>
      <c r="L101">
        <v>0</v>
      </c>
      <c r="M101" t="s">
        <v>379</v>
      </c>
      <c r="N101">
        <v>0</v>
      </c>
      <c r="P101" t="s">
        <v>379</v>
      </c>
      <c r="Q101">
        <v>0</v>
      </c>
      <c r="R101">
        <v>0</v>
      </c>
    </row>
    <row r="102" spans="1:18" x14ac:dyDescent="0.25">
      <c r="A102" t="s">
        <v>380</v>
      </c>
      <c r="B102">
        <v>0</v>
      </c>
      <c r="C102">
        <v>0</v>
      </c>
      <c r="E102" t="s">
        <v>380</v>
      </c>
      <c r="F102">
        <v>0</v>
      </c>
      <c r="G102">
        <v>0</v>
      </c>
      <c r="H102" t="s">
        <v>380</v>
      </c>
      <c r="I102">
        <v>0</v>
      </c>
      <c r="J102" t="s">
        <v>380</v>
      </c>
      <c r="K102">
        <v>0</v>
      </c>
      <c r="L102">
        <v>0</v>
      </c>
      <c r="M102" t="s">
        <v>380</v>
      </c>
      <c r="N102">
        <v>0</v>
      </c>
      <c r="P102" t="s">
        <v>380</v>
      </c>
      <c r="Q102">
        <v>0</v>
      </c>
      <c r="R102">
        <v>0</v>
      </c>
    </row>
    <row r="103" spans="1:18" x14ac:dyDescent="0.25">
      <c r="A103" t="s">
        <v>381</v>
      </c>
      <c r="B103">
        <v>0</v>
      </c>
      <c r="C103">
        <v>0</v>
      </c>
      <c r="E103" t="s">
        <v>381</v>
      </c>
      <c r="F103">
        <v>0</v>
      </c>
      <c r="G103">
        <v>0</v>
      </c>
      <c r="H103" t="s">
        <v>381</v>
      </c>
      <c r="I103">
        <v>0</v>
      </c>
      <c r="J103" t="s">
        <v>381</v>
      </c>
      <c r="K103">
        <v>0</v>
      </c>
      <c r="L103">
        <v>0</v>
      </c>
      <c r="M103" t="s">
        <v>381</v>
      </c>
      <c r="N103">
        <v>0</v>
      </c>
      <c r="P103" t="s">
        <v>381</v>
      </c>
      <c r="Q103">
        <v>0</v>
      </c>
      <c r="R103">
        <v>0</v>
      </c>
    </row>
    <row r="104" spans="1:18" x14ac:dyDescent="0.25">
      <c r="A104" t="s">
        <v>382</v>
      </c>
      <c r="B104">
        <v>0</v>
      </c>
      <c r="C104">
        <v>0</v>
      </c>
      <c r="E104" t="s">
        <v>382</v>
      </c>
      <c r="F104">
        <v>0</v>
      </c>
      <c r="G104">
        <v>0</v>
      </c>
      <c r="H104" t="s">
        <v>382</v>
      </c>
      <c r="I104">
        <v>0</v>
      </c>
      <c r="J104" t="s">
        <v>382</v>
      </c>
      <c r="K104">
        <v>0</v>
      </c>
      <c r="L104">
        <v>0</v>
      </c>
      <c r="M104" t="s">
        <v>382</v>
      </c>
      <c r="N104">
        <v>0</v>
      </c>
      <c r="P104" t="s">
        <v>382</v>
      </c>
      <c r="Q104">
        <v>0</v>
      </c>
      <c r="R104">
        <v>0</v>
      </c>
    </row>
    <row r="105" spans="1:18" x14ac:dyDescent="0.25">
      <c r="A105" t="s">
        <v>380</v>
      </c>
      <c r="B105">
        <v>0</v>
      </c>
      <c r="C105">
        <v>0</v>
      </c>
      <c r="E105" t="s">
        <v>380</v>
      </c>
      <c r="F105">
        <v>0</v>
      </c>
      <c r="G105">
        <v>0</v>
      </c>
      <c r="H105" t="s">
        <v>380</v>
      </c>
      <c r="I105">
        <v>0</v>
      </c>
      <c r="J105" t="s">
        <v>380</v>
      </c>
      <c r="K105">
        <v>0</v>
      </c>
      <c r="L105">
        <v>0</v>
      </c>
      <c r="M105" t="s">
        <v>380</v>
      </c>
      <c r="N105">
        <v>0</v>
      </c>
      <c r="P105" t="s">
        <v>380</v>
      </c>
      <c r="Q105">
        <v>0</v>
      </c>
      <c r="R105">
        <v>0</v>
      </c>
    </row>
    <row r="106" spans="1:18" x14ac:dyDescent="0.25">
      <c r="A106" t="s">
        <v>383</v>
      </c>
      <c r="B106">
        <v>0</v>
      </c>
      <c r="C106">
        <v>0</v>
      </c>
      <c r="E106" t="s">
        <v>383</v>
      </c>
      <c r="F106">
        <v>0</v>
      </c>
      <c r="G106">
        <v>0</v>
      </c>
      <c r="H106" t="s">
        <v>383</v>
      </c>
      <c r="I106">
        <v>0</v>
      </c>
      <c r="J106" t="s">
        <v>383</v>
      </c>
      <c r="K106">
        <v>0</v>
      </c>
      <c r="L106">
        <v>0</v>
      </c>
      <c r="M106" t="s">
        <v>383</v>
      </c>
      <c r="N106">
        <v>0</v>
      </c>
      <c r="P106" t="s">
        <v>383</v>
      </c>
      <c r="Q106">
        <v>0</v>
      </c>
      <c r="R106">
        <v>0</v>
      </c>
    </row>
    <row r="107" spans="1:18" x14ac:dyDescent="0.25">
      <c r="A107" t="s">
        <v>384</v>
      </c>
      <c r="B107">
        <v>0</v>
      </c>
      <c r="C107">
        <v>0</v>
      </c>
      <c r="E107" t="s">
        <v>384</v>
      </c>
      <c r="F107">
        <v>0</v>
      </c>
      <c r="G107">
        <v>0</v>
      </c>
      <c r="H107" t="s">
        <v>384</v>
      </c>
      <c r="I107">
        <v>0</v>
      </c>
      <c r="J107" t="s">
        <v>384</v>
      </c>
      <c r="K107">
        <v>0</v>
      </c>
      <c r="L107">
        <v>0</v>
      </c>
      <c r="M107" t="s">
        <v>384</v>
      </c>
      <c r="N107">
        <v>0</v>
      </c>
      <c r="P107" t="s">
        <v>384</v>
      </c>
      <c r="Q107">
        <v>0</v>
      </c>
      <c r="R107">
        <v>0</v>
      </c>
    </row>
    <row r="108" spans="1:18" x14ac:dyDescent="0.25">
      <c r="A108" t="s">
        <v>385</v>
      </c>
      <c r="B108">
        <v>0</v>
      </c>
      <c r="C108">
        <v>0</v>
      </c>
      <c r="E108" t="s">
        <v>385</v>
      </c>
      <c r="F108">
        <v>0</v>
      </c>
      <c r="G108">
        <v>0</v>
      </c>
      <c r="H108" t="s">
        <v>385</v>
      </c>
      <c r="I108">
        <v>0</v>
      </c>
      <c r="J108" t="s">
        <v>385</v>
      </c>
      <c r="K108">
        <v>0</v>
      </c>
      <c r="L108">
        <v>0</v>
      </c>
      <c r="M108" t="s">
        <v>385</v>
      </c>
      <c r="N108">
        <v>0</v>
      </c>
      <c r="P108" t="s">
        <v>385</v>
      </c>
      <c r="Q108">
        <v>0</v>
      </c>
      <c r="R108">
        <v>0</v>
      </c>
    </row>
    <row r="109" spans="1:18" x14ac:dyDescent="0.25">
      <c r="A109" t="s">
        <v>386</v>
      </c>
      <c r="B109">
        <v>0</v>
      </c>
      <c r="C109">
        <v>0</v>
      </c>
      <c r="E109" t="s">
        <v>386</v>
      </c>
      <c r="F109">
        <v>0</v>
      </c>
      <c r="G109">
        <v>0</v>
      </c>
      <c r="H109" t="s">
        <v>386</v>
      </c>
      <c r="I109">
        <v>0</v>
      </c>
      <c r="J109" t="s">
        <v>386</v>
      </c>
      <c r="K109">
        <v>0</v>
      </c>
      <c r="L109">
        <v>0</v>
      </c>
      <c r="M109" t="s">
        <v>386</v>
      </c>
      <c r="N109">
        <v>0</v>
      </c>
      <c r="P109" t="s">
        <v>386</v>
      </c>
      <c r="Q109">
        <v>0</v>
      </c>
      <c r="R109">
        <v>0</v>
      </c>
    </row>
    <row r="110" spans="1:18" x14ac:dyDescent="0.25">
      <c r="A110" t="s">
        <v>387</v>
      </c>
      <c r="B110">
        <v>0</v>
      </c>
      <c r="C110">
        <v>0</v>
      </c>
      <c r="E110" t="s">
        <v>387</v>
      </c>
      <c r="F110">
        <v>0</v>
      </c>
      <c r="G110">
        <v>0</v>
      </c>
      <c r="H110" t="s">
        <v>387</v>
      </c>
      <c r="I110">
        <v>0</v>
      </c>
      <c r="J110" t="s">
        <v>387</v>
      </c>
      <c r="K110">
        <v>0</v>
      </c>
      <c r="L110">
        <v>0</v>
      </c>
      <c r="M110" t="s">
        <v>387</v>
      </c>
      <c r="N110">
        <v>0</v>
      </c>
      <c r="P110" t="s">
        <v>387</v>
      </c>
      <c r="Q110">
        <v>0</v>
      </c>
      <c r="R110">
        <v>0</v>
      </c>
    </row>
    <row r="111" spans="1:18" x14ac:dyDescent="0.25">
      <c r="A111" t="s">
        <v>388</v>
      </c>
      <c r="B111">
        <v>0</v>
      </c>
      <c r="C111">
        <v>0</v>
      </c>
      <c r="E111" t="s">
        <v>388</v>
      </c>
      <c r="F111">
        <v>0</v>
      </c>
      <c r="G111">
        <v>0</v>
      </c>
      <c r="H111" t="s">
        <v>388</v>
      </c>
      <c r="I111">
        <v>0</v>
      </c>
      <c r="J111" t="s">
        <v>388</v>
      </c>
      <c r="K111">
        <v>0</v>
      </c>
      <c r="L111">
        <v>0</v>
      </c>
      <c r="M111" t="s">
        <v>388</v>
      </c>
      <c r="N111">
        <v>0</v>
      </c>
      <c r="P111" t="s">
        <v>388</v>
      </c>
      <c r="Q111">
        <v>0</v>
      </c>
      <c r="R111">
        <v>0</v>
      </c>
    </row>
    <row r="112" spans="1:18" x14ac:dyDescent="0.25">
      <c r="A112" t="s">
        <v>389</v>
      </c>
      <c r="B112">
        <v>0</v>
      </c>
      <c r="C112">
        <v>0</v>
      </c>
      <c r="E112" t="s">
        <v>389</v>
      </c>
      <c r="F112">
        <v>0</v>
      </c>
      <c r="G112">
        <v>0</v>
      </c>
      <c r="H112" t="s">
        <v>389</v>
      </c>
      <c r="I112">
        <v>0</v>
      </c>
      <c r="J112" t="s">
        <v>389</v>
      </c>
      <c r="K112">
        <v>0</v>
      </c>
      <c r="L112">
        <v>0</v>
      </c>
      <c r="M112" t="s">
        <v>389</v>
      </c>
      <c r="N112">
        <v>0</v>
      </c>
      <c r="P112" t="s">
        <v>389</v>
      </c>
      <c r="Q112">
        <v>0</v>
      </c>
      <c r="R112">
        <v>0</v>
      </c>
    </row>
    <row r="113" spans="1:18" x14ac:dyDescent="0.25">
      <c r="A113" t="s">
        <v>390</v>
      </c>
      <c r="B113">
        <v>0</v>
      </c>
      <c r="C113">
        <v>0</v>
      </c>
      <c r="E113" t="s">
        <v>390</v>
      </c>
      <c r="F113">
        <v>0</v>
      </c>
      <c r="G113">
        <v>0</v>
      </c>
      <c r="H113" t="s">
        <v>390</v>
      </c>
      <c r="I113">
        <v>0</v>
      </c>
      <c r="J113" t="s">
        <v>390</v>
      </c>
      <c r="K113">
        <v>0</v>
      </c>
      <c r="L113">
        <v>0</v>
      </c>
      <c r="M113" t="s">
        <v>390</v>
      </c>
      <c r="N113">
        <v>0</v>
      </c>
      <c r="P113" t="s">
        <v>390</v>
      </c>
      <c r="Q113">
        <v>0</v>
      </c>
      <c r="R113">
        <v>0</v>
      </c>
    </row>
    <row r="114" spans="1:18" x14ac:dyDescent="0.25">
      <c r="A114" t="s">
        <v>391</v>
      </c>
      <c r="B114">
        <v>0</v>
      </c>
      <c r="C114">
        <v>0</v>
      </c>
      <c r="E114" t="s">
        <v>391</v>
      </c>
      <c r="F114">
        <v>0</v>
      </c>
      <c r="G114">
        <v>0</v>
      </c>
      <c r="H114" t="s">
        <v>391</v>
      </c>
      <c r="I114">
        <v>0</v>
      </c>
      <c r="J114" t="s">
        <v>391</v>
      </c>
      <c r="K114">
        <v>0</v>
      </c>
      <c r="L114">
        <v>0</v>
      </c>
      <c r="M114" t="s">
        <v>391</v>
      </c>
      <c r="N114">
        <v>0</v>
      </c>
      <c r="P114" t="s">
        <v>391</v>
      </c>
      <c r="Q114">
        <v>0</v>
      </c>
      <c r="R114">
        <v>0</v>
      </c>
    </row>
    <row r="115" spans="1:18" x14ac:dyDescent="0.25">
      <c r="A115" t="s">
        <v>392</v>
      </c>
      <c r="B115">
        <v>0</v>
      </c>
      <c r="C115">
        <v>0</v>
      </c>
      <c r="E115" t="s">
        <v>392</v>
      </c>
      <c r="F115">
        <v>0</v>
      </c>
      <c r="G115">
        <v>0</v>
      </c>
      <c r="H115" t="s">
        <v>392</v>
      </c>
      <c r="I115">
        <v>0</v>
      </c>
      <c r="J115" t="s">
        <v>392</v>
      </c>
      <c r="K115">
        <v>0</v>
      </c>
      <c r="L115">
        <v>0</v>
      </c>
      <c r="M115" t="s">
        <v>392</v>
      </c>
      <c r="N115">
        <v>0</v>
      </c>
      <c r="P115" t="s">
        <v>392</v>
      </c>
      <c r="Q115">
        <v>0</v>
      </c>
      <c r="R115">
        <v>0</v>
      </c>
    </row>
    <row r="116" spans="1:18" x14ac:dyDescent="0.25">
      <c r="A116" t="s">
        <v>393</v>
      </c>
      <c r="B116">
        <v>0</v>
      </c>
      <c r="C116">
        <v>0</v>
      </c>
      <c r="E116" t="s">
        <v>393</v>
      </c>
      <c r="F116">
        <v>0</v>
      </c>
      <c r="G116">
        <v>0</v>
      </c>
      <c r="H116" t="s">
        <v>393</v>
      </c>
      <c r="I116">
        <v>0</v>
      </c>
      <c r="J116" t="s">
        <v>393</v>
      </c>
      <c r="K116">
        <v>0</v>
      </c>
      <c r="L116">
        <v>0</v>
      </c>
      <c r="M116" t="s">
        <v>393</v>
      </c>
      <c r="N116">
        <v>0</v>
      </c>
      <c r="P116" t="s">
        <v>393</v>
      </c>
      <c r="Q116">
        <v>0</v>
      </c>
      <c r="R116">
        <v>0</v>
      </c>
    </row>
    <row r="117" spans="1:18" x14ac:dyDescent="0.25">
      <c r="A117" t="s">
        <v>394</v>
      </c>
      <c r="B117">
        <v>0</v>
      </c>
      <c r="C117">
        <v>0</v>
      </c>
      <c r="E117" t="s">
        <v>394</v>
      </c>
      <c r="F117">
        <v>0</v>
      </c>
      <c r="G117">
        <v>0</v>
      </c>
      <c r="H117" t="s">
        <v>394</v>
      </c>
      <c r="I117">
        <v>0</v>
      </c>
      <c r="J117" t="s">
        <v>394</v>
      </c>
      <c r="K117">
        <v>0</v>
      </c>
      <c r="L117">
        <v>0</v>
      </c>
      <c r="M117" t="s">
        <v>394</v>
      </c>
      <c r="N117">
        <v>0</v>
      </c>
      <c r="P117" t="s">
        <v>394</v>
      </c>
      <c r="Q117">
        <v>0</v>
      </c>
      <c r="R117">
        <v>0</v>
      </c>
    </row>
    <row r="118" spans="1:18" x14ac:dyDescent="0.25">
      <c r="A118" t="s">
        <v>395</v>
      </c>
      <c r="B118">
        <v>0</v>
      </c>
      <c r="C118">
        <v>0</v>
      </c>
      <c r="E118" t="s">
        <v>395</v>
      </c>
      <c r="F118">
        <v>0</v>
      </c>
      <c r="G118">
        <v>0</v>
      </c>
      <c r="H118" t="s">
        <v>395</v>
      </c>
      <c r="I118">
        <v>0</v>
      </c>
      <c r="J118" t="s">
        <v>395</v>
      </c>
      <c r="K118">
        <v>0</v>
      </c>
      <c r="L118">
        <v>0</v>
      </c>
      <c r="M118" t="s">
        <v>395</v>
      </c>
      <c r="N118">
        <v>0</v>
      </c>
      <c r="P118" t="s">
        <v>395</v>
      </c>
      <c r="Q118">
        <v>0</v>
      </c>
      <c r="R118">
        <v>0</v>
      </c>
    </row>
    <row r="119" spans="1:18" x14ac:dyDescent="0.25">
      <c r="A119" t="s">
        <v>396</v>
      </c>
      <c r="B119">
        <v>0</v>
      </c>
      <c r="C119">
        <v>0</v>
      </c>
      <c r="E119" t="s">
        <v>396</v>
      </c>
      <c r="F119">
        <v>0</v>
      </c>
      <c r="G119">
        <v>0</v>
      </c>
      <c r="H119" t="s">
        <v>396</v>
      </c>
      <c r="I119">
        <v>0</v>
      </c>
      <c r="J119" t="s">
        <v>396</v>
      </c>
      <c r="K119">
        <v>0</v>
      </c>
      <c r="L119">
        <v>0</v>
      </c>
      <c r="M119" t="s">
        <v>396</v>
      </c>
      <c r="N119">
        <v>0</v>
      </c>
      <c r="P119" t="s">
        <v>396</v>
      </c>
      <c r="Q119">
        <v>0</v>
      </c>
      <c r="R119">
        <v>0</v>
      </c>
    </row>
    <row r="120" spans="1:18" x14ac:dyDescent="0.25">
      <c r="A120" t="s">
        <v>397</v>
      </c>
      <c r="B120">
        <v>0</v>
      </c>
      <c r="C120">
        <v>0</v>
      </c>
      <c r="E120" t="s">
        <v>397</v>
      </c>
      <c r="F120">
        <v>0</v>
      </c>
      <c r="G120">
        <v>0</v>
      </c>
      <c r="H120" t="s">
        <v>397</v>
      </c>
      <c r="I120">
        <v>0</v>
      </c>
      <c r="J120" t="s">
        <v>397</v>
      </c>
      <c r="K120">
        <v>0</v>
      </c>
      <c r="L120">
        <v>0</v>
      </c>
      <c r="M120" t="s">
        <v>397</v>
      </c>
      <c r="N120">
        <v>0</v>
      </c>
      <c r="P120" t="s">
        <v>397</v>
      </c>
      <c r="Q120">
        <v>0</v>
      </c>
      <c r="R120">
        <v>0</v>
      </c>
    </row>
    <row r="121" spans="1:18" x14ac:dyDescent="0.25">
      <c r="A121" t="s">
        <v>398</v>
      </c>
      <c r="B121">
        <v>0</v>
      </c>
      <c r="C121">
        <v>0</v>
      </c>
      <c r="E121" t="s">
        <v>398</v>
      </c>
      <c r="F121">
        <v>0</v>
      </c>
      <c r="G121">
        <v>0</v>
      </c>
      <c r="H121" t="s">
        <v>398</v>
      </c>
      <c r="I121">
        <v>0</v>
      </c>
      <c r="J121" t="s">
        <v>398</v>
      </c>
      <c r="K121">
        <v>0</v>
      </c>
      <c r="L121">
        <v>0</v>
      </c>
      <c r="M121" t="s">
        <v>398</v>
      </c>
      <c r="N121">
        <v>0</v>
      </c>
      <c r="P121" t="s">
        <v>398</v>
      </c>
      <c r="Q121">
        <v>0</v>
      </c>
      <c r="R121">
        <v>0</v>
      </c>
    </row>
    <row r="122" spans="1:18" x14ac:dyDescent="0.25">
      <c r="A122" t="s">
        <v>399</v>
      </c>
      <c r="B122">
        <v>0</v>
      </c>
      <c r="C122">
        <v>0</v>
      </c>
      <c r="E122" t="s">
        <v>399</v>
      </c>
      <c r="F122">
        <v>0</v>
      </c>
      <c r="G122">
        <v>0</v>
      </c>
      <c r="H122" t="s">
        <v>399</v>
      </c>
      <c r="I122">
        <v>0</v>
      </c>
      <c r="J122" t="s">
        <v>399</v>
      </c>
      <c r="K122">
        <v>0</v>
      </c>
      <c r="L122">
        <v>0</v>
      </c>
      <c r="M122" t="s">
        <v>399</v>
      </c>
      <c r="N122">
        <v>0</v>
      </c>
      <c r="P122" t="s">
        <v>399</v>
      </c>
      <c r="Q122">
        <v>0</v>
      </c>
      <c r="R122">
        <v>0</v>
      </c>
    </row>
    <row r="123" spans="1:18" x14ac:dyDescent="0.25">
      <c r="A123" t="s">
        <v>400</v>
      </c>
      <c r="B123">
        <v>0</v>
      </c>
      <c r="C123">
        <v>0</v>
      </c>
      <c r="E123" t="s">
        <v>400</v>
      </c>
      <c r="F123">
        <v>0</v>
      </c>
      <c r="G123">
        <v>0</v>
      </c>
      <c r="H123" t="s">
        <v>400</v>
      </c>
      <c r="I123">
        <v>0</v>
      </c>
      <c r="J123" t="s">
        <v>400</v>
      </c>
      <c r="K123">
        <v>0</v>
      </c>
      <c r="L123">
        <v>0</v>
      </c>
      <c r="M123" t="s">
        <v>400</v>
      </c>
      <c r="N123">
        <v>0</v>
      </c>
      <c r="P123" t="s">
        <v>400</v>
      </c>
      <c r="Q123">
        <v>0</v>
      </c>
      <c r="R123">
        <v>0</v>
      </c>
    </row>
    <row r="124" spans="1:18" x14ac:dyDescent="0.25">
      <c r="A124" t="s">
        <v>401</v>
      </c>
      <c r="B124">
        <v>0</v>
      </c>
      <c r="C124">
        <v>0</v>
      </c>
      <c r="E124" t="s">
        <v>401</v>
      </c>
      <c r="F124">
        <v>0</v>
      </c>
      <c r="G124">
        <v>0</v>
      </c>
      <c r="H124" t="s">
        <v>401</v>
      </c>
      <c r="I124">
        <v>0</v>
      </c>
      <c r="J124" t="s">
        <v>401</v>
      </c>
      <c r="K124">
        <v>0</v>
      </c>
      <c r="L124">
        <v>0</v>
      </c>
      <c r="M124" t="s">
        <v>401</v>
      </c>
      <c r="N124">
        <v>0</v>
      </c>
      <c r="P124" t="s">
        <v>401</v>
      </c>
      <c r="Q124">
        <v>0</v>
      </c>
      <c r="R124">
        <v>0</v>
      </c>
    </row>
    <row r="125" spans="1:18" x14ac:dyDescent="0.25">
      <c r="A125" t="s">
        <v>402</v>
      </c>
      <c r="B125">
        <v>0</v>
      </c>
      <c r="C125">
        <v>0</v>
      </c>
      <c r="E125" t="s">
        <v>402</v>
      </c>
      <c r="F125">
        <v>0</v>
      </c>
      <c r="G125">
        <v>0</v>
      </c>
      <c r="H125" t="s">
        <v>402</v>
      </c>
      <c r="I125">
        <v>0</v>
      </c>
      <c r="J125" t="s">
        <v>402</v>
      </c>
      <c r="K125">
        <v>0</v>
      </c>
      <c r="L125">
        <v>0</v>
      </c>
      <c r="M125" t="s">
        <v>402</v>
      </c>
      <c r="N125">
        <v>0</v>
      </c>
      <c r="P125" t="s">
        <v>402</v>
      </c>
      <c r="Q125">
        <v>0</v>
      </c>
      <c r="R125">
        <v>0</v>
      </c>
    </row>
    <row r="126" spans="1:18" x14ac:dyDescent="0.25">
      <c r="A126" t="s">
        <v>403</v>
      </c>
      <c r="B126">
        <v>0</v>
      </c>
      <c r="C126">
        <v>0</v>
      </c>
      <c r="E126" t="s">
        <v>403</v>
      </c>
      <c r="F126">
        <v>0</v>
      </c>
      <c r="G126">
        <v>0</v>
      </c>
      <c r="H126" t="s">
        <v>403</v>
      </c>
      <c r="I126">
        <v>0</v>
      </c>
      <c r="J126" t="s">
        <v>403</v>
      </c>
      <c r="K126">
        <v>0</v>
      </c>
      <c r="L126">
        <v>0</v>
      </c>
      <c r="M126" t="s">
        <v>403</v>
      </c>
      <c r="N126">
        <v>0</v>
      </c>
      <c r="P126" t="s">
        <v>403</v>
      </c>
      <c r="Q126">
        <v>0</v>
      </c>
      <c r="R126">
        <v>0</v>
      </c>
    </row>
    <row r="127" spans="1:18" x14ac:dyDescent="0.25">
      <c r="A127" t="s">
        <v>404</v>
      </c>
      <c r="B127">
        <v>0</v>
      </c>
      <c r="C127">
        <v>0</v>
      </c>
      <c r="E127" t="s">
        <v>404</v>
      </c>
      <c r="F127">
        <v>0</v>
      </c>
      <c r="G127">
        <v>0</v>
      </c>
      <c r="H127" t="s">
        <v>404</v>
      </c>
      <c r="I127">
        <v>0</v>
      </c>
      <c r="J127" t="s">
        <v>404</v>
      </c>
      <c r="K127">
        <v>0</v>
      </c>
      <c r="L127">
        <v>0</v>
      </c>
      <c r="M127" t="s">
        <v>404</v>
      </c>
      <c r="N127">
        <v>0</v>
      </c>
      <c r="P127" t="s">
        <v>404</v>
      </c>
      <c r="Q127">
        <v>0</v>
      </c>
      <c r="R127">
        <v>0</v>
      </c>
    </row>
    <row r="128" spans="1:18" x14ac:dyDescent="0.25">
      <c r="A128" t="s">
        <v>405</v>
      </c>
      <c r="B128">
        <v>0</v>
      </c>
      <c r="C128">
        <v>0</v>
      </c>
      <c r="E128" t="s">
        <v>405</v>
      </c>
      <c r="F128">
        <v>0</v>
      </c>
      <c r="G128">
        <v>0</v>
      </c>
      <c r="H128" t="s">
        <v>405</v>
      </c>
      <c r="I128">
        <v>0</v>
      </c>
      <c r="J128" t="s">
        <v>405</v>
      </c>
      <c r="K128">
        <v>0</v>
      </c>
      <c r="L128">
        <v>0</v>
      </c>
      <c r="M128" t="s">
        <v>405</v>
      </c>
      <c r="N128">
        <v>0</v>
      </c>
      <c r="P128" t="s">
        <v>405</v>
      </c>
      <c r="Q128">
        <v>0</v>
      </c>
      <c r="R128">
        <v>0</v>
      </c>
    </row>
    <row r="129" spans="1:18" x14ac:dyDescent="0.25">
      <c r="A129" t="s">
        <v>406</v>
      </c>
      <c r="B129">
        <v>0</v>
      </c>
      <c r="C129">
        <v>0</v>
      </c>
      <c r="E129" t="s">
        <v>406</v>
      </c>
      <c r="F129">
        <v>0</v>
      </c>
      <c r="G129">
        <v>0</v>
      </c>
      <c r="H129" t="s">
        <v>406</v>
      </c>
      <c r="I129">
        <v>0</v>
      </c>
      <c r="J129" t="s">
        <v>406</v>
      </c>
      <c r="K129">
        <v>0</v>
      </c>
      <c r="L129">
        <v>0</v>
      </c>
      <c r="M129" t="s">
        <v>406</v>
      </c>
      <c r="N129">
        <v>0</v>
      </c>
      <c r="P129" t="s">
        <v>406</v>
      </c>
      <c r="Q129">
        <v>0</v>
      </c>
      <c r="R129">
        <v>0</v>
      </c>
    </row>
    <row r="130" spans="1:18" x14ac:dyDescent="0.25">
      <c r="A130" t="s">
        <v>407</v>
      </c>
      <c r="B130">
        <v>0</v>
      </c>
      <c r="C130">
        <v>0</v>
      </c>
      <c r="E130" t="s">
        <v>407</v>
      </c>
      <c r="F130">
        <v>0</v>
      </c>
      <c r="G130">
        <v>0</v>
      </c>
      <c r="H130" t="s">
        <v>407</v>
      </c>
      <c r="I130">
        <v>0</v>
      </c>
      <c r="J130" t="s">
        <v>407</v>
      </c>
      <c r="K130">
        <v>0</v>
      </c>
      <c r="L130">
        <v>0</v>
      </c>
      <c r="M130" t="s">
        <v>407</v>
      </c>
      <c r="N130">
        <v>0</v>
      </c>
      <c r="P130" t="s">
        <v>407</v>
      </c>
      <c r="Q130">
        <v>0</v>
      </c>
      <c r="R130">
        <v>0</v>
      </c>
    </row>
    <row r="131" spans="1:18" x14ac:dyDescent="0.25">
      <c r="A131" t="s">
        <v>408</v>
      </c>
      <c r="B131">
        <v>0</v>
      </c>
      <c r="C131">
        <v>0</v>
      </c>
      <c r="E131" t="s">
        <v>408</v>
      </c>
      <c r="F131">
        <v>0</v>
      </c>
      <c r="G131">
        <v>0</v>
      </c>
      <c r="H131" t="s">
        <v>408</v>
      </c>
      <c r="I131">
        <v>0</v>
      </c>
      <c r="J131" t="s">
        <v>408</v>
      </c>
      <c r="K131">
        <v>0</v>
      </c>
      <c r="L131">
        <v>0</v>
      </c>
      <c r="M131" t="s">
        <v>408</v>
      </c>
      <c r="N131">
        <v>0</v>
      </c>
      <c r="P131" t="s">
        <v>408</v>
      </c>
      <c r="Q131">
        <v>0</v>
      </c>
      <c r="R131">
        <v>0</v>
      </c>
    </row>
    <row r="132" spans="1:18" x14ac:dyDescent="0.25">
      <c r="A132" t="s">
        <v>933</v>
      </c>
      <c r="B132">
        <v>0</v>
      </c>
      <c r="C132">
        <v>0</v>
      </c>
      <c r="E132" t="s">
        <v>933</v>
      </c>
      <c r="F132">
        <v>0</v>
      </c>
      <c r="G132">
        <v>0</v>
      </c>
      <c r="H132" t="s">
        <v>933</v>
      </c>
      <c r="I132">
        <v>0</v>
      </c>
      <c r="J132" t="s">
        <v>933</v>
      </c>
      <c r="K132">
        <v>0</v>
      </c>
      <c r="L132">
        <v>0</v>
      </c>
      <c r="M132" t="s">
        <v>933</v>
      </c>
      <c r="N132">
        <v>0</v>
      </c>
      <c r="P132" t="s">
        <v>933</v>
      </c>
      <c r="Q132">
        <v>0</v>
      </c>
      <c r="R132">
        <v>0</v>
      </c>
    </row>
    <row r="133" spans="1:18" x14ac:dyDescent="0.25">
      <c r="A133" t="s">
        <v>409</v>
      </c>
      <c r="B133">
        <v>0</v>
      </c>
      <c r="C133">
        <v>0</v>
      </c>
      <c r="E133" t="s">
        <v>409</v>
      </c>
      <c r="F133">
        <v>0</v>
      </c>
      <c r="G133">
        <v>0</v>
      </c>
      <c r="H133" t="s">
        <v>409</v>
      </c>
      <c r="I133">
        <v>0</v>
      </c>
      <c r="J133" t="s">
        <v>409</v>
      </c>
      <c r="K133">
        <v>0</v>
      </c>
      <c r="L133">
        <v>0</v>
      </c>
      <c r="M133" t="s">
        <v>409</v>
      </c>
      <c r="N133">
        <v>0</v>
      </c>
      <c r="P133" t="s">
        <v>409</v>
      </c>
      <c r="Q133">
        <v>0</v>
      </c>
      <c r="R133">
        <v>0</v>
      </c>
    </row>
    <row r="134" spans="1:18" x14ac:dyDescent="0.25">
      <c r="A134" t="s">
        <v>410</v>
      </c>
      <c r="B134">
        <v>0</v>
      </c>
      <c r="C134">
        <v>0</v>
      </c>
      <c r="E134" t="s">
        <v>410</v>
      </c>
      <c r="F134">
        <v>0</v>
      </c>
      <c r="G134">
        <v>0</v>
      </c>
      <c r="H134" t="s">
        <v>410</v>
      </c>
      <c r="I134">
        <v>0</v>
      </c>
      <c r="J134" t="s">
        <v>410</v>
      </c>
      <c r="K134">
        <v>0</v>
      </c>
      <c r="L134">
        <v>0</v>
      </c>
      <c r="M134" t="s">
        <v>410</v>
      </c>
      <c r="N134">
        <v>0</v>
      </c>
      <c r="P134" t="s">
        <v>410</v>
      </c>
      <c r="Q134">
        <v>0</v>
      </c>
      <c r="R134">
        <v>0</v>
      </c>
    </row>
    <row r="135" spans="1:18" x14ac:dyDescent="0.25">
      <c r="A135" t="s">
        <v>411</v>
      </c>
      <c r="B135">
        <v>0</v>
      </c>
      <c r="C135">
        <v>0</v>
      </c>
      <c r="E135" t="s">
        <v>411</v>
      </c>
      <c r="F135">
        <v>0</v>
      </c>
      <c r="G135">
        <v>0</v>
      </c>
      <c r="H135" t="s">
        <v>411</v>
      </c>
      <c r="I135">
        <v>0</v>
      </c>
      <c r="J135" t="s">
        <v>411</v>
      </c>
      <c r="K135">
        <v>0</v>
      </c>
      <c r="L135">
        <v>0</v>
      </c>
      <c r="M135" t="s">
        <v>411</v>
      </c>
      <c r="N135">
        <v>0</v>
      </c>
      <c r="P135" t="s">
        <v>411</v>
      </c>
      <c r="Q135">
        <v>0</v>
      </c>
      <c r="R135">
        <v>0</v>
      </c>
    </row>
    <row r="136" spans="1:18" x14ac:dyDescent="0.25">
      <c r="A136" t="s">
        <v>412</v>
      </c>
      <c r="B136">
        <v>0</v>
      </c>
      <c r="C136">
        <v>0</v>
      </c>
      <c r="E136" t="s">
        <v>412</v>
      </c>
      <c r="F136">
        <v>0</v>
      </c>
      <c r="G136">
        <v>0</v>
      </c>
      <c r="H136" t="s">
        <v>412</v>
      </c>
      <c r="I136">
        <v>0</v>
      </c>
      <c r="J136" t="s">
        <v>412</v>
      </c>
      <c r="K136">
        <v>0</v>
      </c>
      <c r="L136">
        <v>0</v>
      </c>
      <c r="M136" t="s">
        <v>412</v>
      </c>
      <c r="N136">
        <v>0</v>
      </c>
      <c r="P136" t="s">
        <v>412</v>
      </c>
      <c r="Q136">
        <v>0</v>
      </c>
      <c r="R136">
        <v>0</v>
      </c>
    </row>
    <row r="137" spans="1:18" x14ac:dyDescent="0.25">
      <c r="A137" t="s">
        <v>413</v>
      </c>
      <c r="B137">
        <v>0</v>
      </c>
      <c r="C137">
        <v>0</v>
      </c>
      <c r="E137" t="s">
        <v>413</v>
      </c>
      <c r="F137">
        <v>0</v>
      </c>
      <c r="G137">
        <v>0</v>
      </c>
      <c r="H137" t="s">
        <v>413</v>
      </c>
      <c r="I137">
        <v>0</v>
      </c>
      <c r="J137" t="s">
        <v>413</v>
      </c>
      <c r="K137">
        <v>0</v>
      </c>
      <c r="L137">
        <v>0</v>
      </c>
      <c r="M137" t="s">
        <v>413</v>
      </c>
      <c r="N137">
        <v>0</v>
      </c>
      <c r="P137" t="s">
        <v>413</v>
      </c>
      <c r="Q137">
        <v>0</v>
      </c>
      <c r="R137">
        <v>0</v>
      </c>
    </row>
    <row r="138" spans="1:18" x14ac:dyDescent="0.25">
      <c r="A138" t="s">
        <v>414</v>
      </c>
      <c r="B138">
        <v>0</v>
      </c>
      <c r="C138">
        <v>0</v>
      </c>
      <c r="E138" t="s">
        <v>414</v>
      </c>
      <c r="F138">
        <v>0</v>
      </c>
      <c r="G138">
        <v>0</v>
      </c>
      <c r="H138" t="s">
        <v>414</v>
      </c>
      <c r="I138">
        <v>0</v>
      </c>
      <c r="J138" t="s">
        <v>414</v>
      </c>
      <c r="K138">
        <v>0</v>
      </c>
      <c r="L138">
        <v>0</v>
      </c>
      <c r="M138" t="s">
        <v>414</v>
      </c>
      <c r="N138">
        <v>0</v>
      </c>
      <c r="P138" t="s">
        <v>414</v>
      </c>
      <c r="Q138">
        <v>0</v>
      </c>
      <c r="R138">
        <v>0</v>
      </c>
    </row>
    <row r="139" spans="1:18" x14ac:dyDescent="0.25">
      <c r="A139" t="s">
        <v>415</v>
      </c>
      <c r="B139">
        <v>0</v>
      </c>
      <c r="C139">
        <v>0</v>
      </c>
      <c r="E139" t="s">
        <v>415</v>
      </c>
      <c r="F139">
        <v>0</v>
      </c>
      <c r="G139">
        <v>0</v>
      </c>
      <c r="H139" t="s">
        <v>415</v>
      </c>
      <c r="I139">
        <v>0</v>
      </c>
      <c r="J139" t="s">
        <v>415</v>
      </c>
      <c r="K139">
        <v>0</v>
      </c>
      <c r="L139">
        <v>0</v>
      </c>
      <c r="M139" t="s">
        <v>415</v>
      </c>
      <c r="N139">
        <v>0</v>
      </c>
      <c r="P139" t="s">
        <v>415</v>
      </c>
      <c r="Q139">
        <v>0</v>
      </c>
      <c r="R139">
        <v>0</v>
      </c>
    </row>
    <row r="140" spans="1:18" x14ac:dyDescent="0.25">
      <c r="A140" t="s">
        <v>416</v>
      </c>
      <c r="B140">
        <v>0</v>
      </c>
      <c r="C140">
        <v>0</v>
      </c>
      <c r="E140" t="s">
        <v>416</v>
      </c>
      <c r="F140">
        <v>0</v>
      </c>
      <c r="G140">
        <v>0</v>
      </c>
      <c r="H140" t="s">
        <v>416</v>
      </c>
      <c r="I140">
        <v>0</v>
      </c>
      <c r="J140" t="s">
        <v>416</v>
      </c>
      <c r="K140">
        <v>0</v>
      </c>
      <c r="L140">
        <v>0</v>
      </c>
      <c r="M140" t="s">
        <v>416</v>
      </c>
      <c r="N140">
        <v>0</v>
      </c>
      <c r="P140" t="s">
        <v>416</v>
      </c>
      <c r="Q140">
        <v>0</v>
      </c>
      <c r="R140">
        <v>0</v>
      </c>
    </row>
    <row r="141" spans="1:18" x14ac:dyDescent="0.25">
      <c r="A141" t="s">
        <v>417</v>
      </c>
      <c r="B141">
        <v>0</v>
      </c>
      <c r="C141">
        <v>0</v>
      </c>
      <c r="E141" t="s">
        <v>417</v>
      </c>
      <c r="F141">
        <v>0</v>
      </c>
      <c r="G141">
        <v>0</v>
      </c>
      <c r="H141" t="s">
        <v>417</v>
      </c>
      <c r="I141">
        <v>0</v>
      </c>
      <c r="J141" t="s">
        <v>417</v>
      </c>
      <c r="K141">
        <v>0</v>
      </c>
      <c r="L141">
        <v>0</v>
      </c>
      <c r="M141" t="s">
        <v>417</v>
      </c>
      <c r="N141">
        <v>0</v>
      </c>
      <c r="P141" t="s">
        <v>417</v>
      </c>
      <c r="Q141">
        <v>0</v>
      </c>
      <c r="R141">
        <v>0</v>
      </c>
    </row>
    <row r="142" spans="1:18" x14ac:dyDescent="0.25">
      <c r="A142" t="s">
        <v>418</v>
      </c>
      <c r="B142">
        <v>0</v>
      </c>
      <c r="C142">
        <v>0</v>
      </c>
      <c r="E142" t="s">
        <v>418</v>
      </c>
      <c r="F142">
        <v>0</v>
      </c>
      <c r="G142">
        <v>0</v>
      </c>
      <c r="H142" t="s">
        <v>418</v>
      </c>
      <c r="I142">
        <v>0</v>
      </c>
      <c r="J142" t="s">
        <v>418</v>
      </c>
      <c r="K142">
        <v>0</v>
      </c>
      <c r="L142">
        <v>0</v>
      </c>
      <c r="M142" t="s">
        <v>418</v>
      </c>
      <c r="N142">
        <v>0</v>
      </c>
      <c r="P142" t="s">
        <v>418</v>
      </c>
      <c r="Q142">
        <v>0</v>
      </c>
      <c r="R142">
        <v>0</v>
      </c>
    </row>
    <row r="143" spans="1:18" x14ac:dyDescent="0.25">
      <c r="A143" t="s">
        <v>419</v>
      </c>
      <c r="B143">
        <v>0</v>
      </c>
      <c r="C143">
        <v>0</v>
      </c>
      <c r="E143" t="s">
        <v>419</v>
      </c>
      <c r="F143">
        <v>0</v>
      </c>
      <c r="G143">
        <v>0</v>
      </c>
      <c r="H143" t="s">
        <v>419</v>
      </c>
      <c r="I143">
        <v>0</v>
      </c>
      <c r="J143" t="s">
        <v>419</v>
      </c>
      <c r="K143">
        <v>0</v>
      </c>
      <c r="L143">
        <v>0</v>
      </c>
      <c r="M143" t="s">
        <v>419</v>
      </c>
      <c r="N143">
        <v>0</v>
      </c>
      <c r="P143" t="s">
        <v>419</v>
      </c>
      <c r="Q143">
        <v>0</v>
      </c>
      <c r="R143">
        <v>0</v>
      </c>
    </row>
    <row r="144" spans="1:18" x14ac:dyDescent="0.25">
      <c r="A144" t="s">
        <v>420</v>
      </c>
      <c r="B144">
        <v>0</v>
      </c>
      <c r="C144">
        <v>0</v>
      </c>
      <c r="E144" t="s">
        <v>420</v>
      </c>
      <c r="F144">
        <v>0</v>
      </c>
      <c r="G144">
        <v>0</v>
      </c>
      <c r="H144" t="s">
        <v>420</v>
      </c>
      <c r="I144">
        <v>0</v>
      </c>
      <c r="J144" t="s">
        <v>420</v>
      </c>
      <c r="K144">
        <v>0</v>
      </c>
      <c r="L144">
        <v>0</v>
      </c>
      <c r="M144" t="s">
        <v>420</v>
      </c>
      <c r="N144">
        <v>0</v>
      </c>
      <c r="P144" t="s">
        <v>420</v>
      </c>
      <c r="Q144">
        <v>0</v>
      </c>
      <c r="R144">
        <v>0</v>
      </c>
    </row>
    <row r="145" spans="1:18" x14ac:dyDescent="0.25">
      <c r="A145" t="s">
        <v>421</v>
      </c>
      <c r="B145">
        <v>0</v>
      </c>
      <c r="C145">
        <v>0</v>
      </c>
      <c r="E145" t="s">
        <v>421</v>
      </c>
      <c r="F145">
        <v>0</v>
      </c>
      <c r="G145">
        <v>0</v>
      </c>
      <c r="H145" t="s">
        <v>421</v>
      </c>
      <c r="I145">
        <v>0</v>
      </c>
      <c r="J145" t="s">
        <v>421</v>
      </c>
      <c r="K145">
        <v>0</v>
      </c>
      <c r="L145">
        <v>0</v>
      </c>
      <c r="M145" t="s">
        <v>421</v>
      </c>
      <c r="N145">
        <v>0</v>
      </c>
      <c r="P145" t="s">
        <v>421</v>
      </c>
      <c r="Q145">
        <v>0</v>
      </c>
      <c r="R145">
        <v>0</v>
      </c>
    </row>
    <row r="146" spans="1:18" x14ac:dyDescent="0.25">
      <c r="A146" t="s">
        <v>422</v>
      </c>
      <c r="B146">
        <v>0</v>
      </c>
      <c r="C146">
        <v>0</v>
      </c>
      <c r="E146" t="s">
        <v>422</v>
      </c>
      <c r="F146">
        <v>0</v>
      </c>
      <c r="G146">
        <v>0</v>
      </c>
      <c r="H146" t="s">
        <v>422</v>
      </c>
      <c r="I146">
        <v>0</v>
      </c>
      <c r="J146" t="s">
        <v>422</v>
      </c>
      <c r="K146">
        <v>0</v>
      </c>
      <c r="L146">
        <v>0</v>
      </c>
      <c r="M146" t="s">
        <v>422</v>
      </c>
      <c r="N146">
        <v>0</v>
      </c>
      <c r="P146" t="s">
        <v>422</v>
      </c>
      <c r="Q146">
        <v>0</v>
      </c>
      <c r="R146">
        <v>0</v>
      </c>
    </row>
    <row r="147" spans="1:18" x14ac:dyDescent="0.25">
      <c r="A147" t="s">
        <v>423</v>
      </c>
      <c r="B147">
        <v>0</v>
      </c>
      <c r="C147">
        <v>0</v>
      </c>
      <c r="E147" t="s">
        <v>423</v>
      </c>
      <c r="F147">
        <v>0</v>
      </c>
      <c r="G147">
        <v>0</v>
      </c>
      <c r="H147" t="s">
        <v>423</v>
      </c>
      <c r="I147">
        <v>0</v>
      </c>
      <c r="J147" t="s">
        <v>423</v>
      </c>
      <c r="K147">
        <v>0</v>
      </c>
      <c r="L147">
        <v>0</v>
      </c>
      <c r="M147" t="s">
        <v>423</v>
      </c>
      <c r="N147">
        <v>0</v>
      </c>
      <c r="P147" t="s">
        <v>423</v>
      </c>
      <c r="Q147">
        <v>0</v>
      </c>
      <c r="R147">
        <v>0</v>
      </c>
    </row>
    <row r="148" spans="1:18" x14ac:dyDescent="0.25">
      <c r="A148" t="s">
        <v>424</v>
      </c>
      <c r="B148">
        <v>0</v>
      </c>
      <c r="C148">
        <v>0</v>
      </c>
      <c r="E148" t="s">
        <v>424</v>
      </c>
      <c r="F148">
        <v>0</v>
      </c>
      <c r="G148">
        <v>0</v>
      </c>
      <c r="H148" t="s">
        <v>424</v>
      </c>
      <c r="I148">
        <v>0</v>
      </c>
      <c r="J148" t="s">
        <v>424</v>
      </c>
      <c r="K148">
        <v>0</v>
      </c>
      <c r="L148">
        <v>0</v>
      </c>
      <c r="M148" t="s">
        <v>424</v>
      </c>
      <c r="N148">
        <v>0</v>
      </c>
      <c r="P148" t="s">
        <v>424</v>
      </c>
      <c r="Q148">
        <v>0</v>
      </c>
      <c r="R148">
        <v>0</v>
      </c>
    </row>
    <row r="149" spans="1:18" x14ac:dyDescent="0.25">
      <c r="A149" t="s">
        <v>425</v>
      </c>
      <c r="B149">
        <v>0</v>
      </c>
      <c r="C149">
        <v>0</v>
      </c>
      <c r="E149" t="s">
        <v>425</v>
      </c>
      <c r="F149">
        <v>0</v>
      </c>
      <c r="G149">
        <v>0</v>
      </c>
      <c r="H149" t="s">
        <v>425</v>
      </c>
      <c r="I149">
        <v>0</v>
      </c>
      <c r="J149" t="s">
        <v>425</v>
      </c>
      <c r="K149">
        <v>0</v>
      </c>
      <c r="L149">
        <v>0</v>
      </c>
      <c r="M149" t="s">
        <v>425</v>
      </c>
      <c r="N149">
        <v>0</v>
      </c>
      <c r="P149" t="s">
        <v>425</v>
      </c>
      <c r="Q149">
        <v>0</v>
      </c>
      <c r="R149">
        <v>0</v>
      </c>
    </row>
    <row r="150" spans="1:18" x14ac:dyDescent="0.25">
      <c r="A150" t="s">
        <v>426</v>
      </c>
      <c r="B150">
        <v>0</v>
      </c>
      <c r="C150">
        <v>0</v>
      </c>
      <c r="E150" t="s">
        <v>426</v>
      </c>
      <c r="F150">
        <v>0</v>
      </c>
      <c r="G150">
        <v>0</v>
      </c>
      <c r="H150" t="s">
        <v>426</v>
      </c>
      <c r="I150">
        <v>0</v>
      </c>
      <c r="J150" t="s">
        <v>426</v>
      </c>
      <c r="K150">
        <v>0</v>
      </c>
      <c r="L150">
        <v>0</v>
      </c>
      <c r="M150" t="s">
        <v>426</v>
      </c>
      <c r="N150">
        <v>0</v>
      </c>
      <c r="P150" t="s">
        <v>426</v>
      </c>
      <c r="Q150">
        <v>0</v>
      </c>
      <c r="R150">
        <v>0</v>
      </c>
    </row>
    <row r="151" spans="1:18" x14ac:dyDescent="0.25">
      <c r="A151" t="s">
        <v>427</v>
      </c>
      <c r="B151">
        <v>0</v>
      </c>
      <c r="C151">
        <v>0</v>
      </c>
      <c r="E151" t="s">
        <v>427</v>
      </c>
      <c r="F151">
        <v>0</v>
      </c>
      <c r="G151">
        <v>0</v>
      </c>
      <c r="H151" t="s">
        <v>427</v>
      </c>
      <c r="I151">
        <v>0</v>
      </c>
      <c r="J151" t="s">
        <v>427</v>
      </c>
      <c r="K151">
        <v>0</v>
      </c>
      <c r="L151">
        <v>0</v>
      </c>
      <c r="M151" t="s">
        <v>427</v>
      </c>
      <c r="N151">
        <v>0</v>
      </c>
      <c r="P151" t="s">
        <v>427</v>
      </c>
      <c r="Q151">
        <v>0</v>
      </c>
      <c r="R151">
        <v>0</v>
      </c>
    </row>
    <row r="152" spans="1:18" x14ac:dyDescent="0.25">
      <c r="A152" t="s">
        <v>428</v>
      </c>
      <c r="B152">
        <v>0</v>
      </c>
      <c r="C152">
        <v>0</v>
      </c>
      <c r="E152" t="s">
        <v>428</v>
      </c>
      <c r="F152">
        <v>0</v>
      </c>
      <c r="G152">
        <v>0</v>
      </c>
      <c r="H152" t="s">
        <v>428</v>
      </c>
      <c r="I152">
        <v>0</v>
      </c>
      <c r="J152" t="s">
        <v>428</v>
      </c>
      <c r="K152">
        <v>0</v>
      </c>
      <c r="L152">
        <v>0</v>
      </c>
      <c r="M152" t="s">
        <v>428</v>
      </c>
      <c r="N152">
        <v>0</v>
      </c>
      <c r="P152" t="s">
        <v>428</v>
      </c>
      <c r="Q152">
        <v>0</v>
      </c>
      <c r="R152">
        <v>0</v>
      </c>
    </row>
    <row r="153" spans="1:18" x14ac:dyDescent="0.25">
      <c r="A153" t="s">
        <v>429</v>
      </c>
      <c r="B153">
        <v>0</v>
      </c>
      <c r="C153">
        <v>0</v>
      </c>
      <c r="E153" t="s">
        <v>429</v>
      </c>
      <c r="F153">
        <v>0</v>
      </c>
      <c r="G153">
        <v>0</v>
      </c>
      <c r="H153" t="s">
        <v>429</v>
      </c>
      <c r="I153">
        <v>0</v>
      </c>
      <c r="J153" t="s">
        <v>429</v>
      </c>
      <c r="K153">
        <v>0</v>
      </c>
      <c r="L153">
        <v>0</v>
      </c>
      <c r="M153" t="s">
        <v>429</v>
      </c>
      <c r="N153">
        <v>0</v>
      </c>
      <c r="P153" t="s">
        <v>429</v>
      </c>
      <c r="Q153">
        <v>0</v>
      </c>
      <c r="R153">
        <v>0</v>
      </c>
    </row>
    <row r="154" spans="1:18" x14ac:dyDescent="0.25">
      <c r="A154" t="s">
        <v>430</v>
      </c>
      <c r="B154">
        <v>0</v>
      </c>
      <c r="C154">
        <v>0</v>
      </c>
      <c r="E154" t="s">
        <v>430</v>
      </c>
      <c r="F154">
        <v>0</v>
      </c>
      <c r="G154">
        <v>0</v>
      </c>
      <c r="H154" t="s">
        <v>430</v>
      </c>
      <c r="I154">
        <v>0</v>
      </c>
      <c r="J154" t="s">
        <v>430</v>
      </c>
      <c r="K154">
        <v>0</v>
      </c>
      <c r="L154">
        <v>0</v>
      </c>
      <c r="M154" t="s">
        <v>430</v>
      </c>
      <c r="N154">
        <v>0</v>
      </c>
      <c r="P154" t="s">
        <v>430</v>
      </c>
      <c r="Q154">
        <v>0</v>
      </c>
      <c r="R154">
        <v>0</v>
      </c>
    </row>
    <row r="155" spans="1:18" x14ac:dyDescent="0.25">
      <c r="A155" t="s">
        <v>431</v>
      </c>
      <c r="B155">
        <v>0</v>
      </c>
      <c r="C155">
        <v>0</v>
      </c>
      <c r="E155" t="s">
        <v>431</v>
      </c>
      <c r="F155">
        <v>0</v>
      </c>
      <c r="G155">
        <v>0</v>
      </c>
      <c r="H155" t="s">
        <v>431</v>
      </c>
      <c r="I155">
        <v>0</v>
      </c>
      <c r="J155" t="s">
        <v>431</v>
      </c>
      <c r="K155">
        <v>0</v>
      </c>
      <c r="L155">
        <v>0</v>
      </c>
      <c r="M155" t="s">
        <v>431</v>
      </c>
      <c r="N155">
        <v>0</v>
      </c>
      <c r="P155" t="s">
        <v>431</v>
      </c>
      <c r="Q155">
        <v>0</v>
      </c>
      <c r="R155">
        <v>0</v>
      </c>
    </row>
    <row r="156" spans="1:18" x14ac:dyDescent="0.25">
      <c r="A156" t="s">
        <v>432</v>
      </c>
      <c r="B156">
        <v>0</v>
      </c>
      <c r="C156">
        <v>0</v>
      </c>
      <c r="E156" t="s">
        <v>432</v>
      </c>
      <c r="F156">
        <v>0</v>
      </c>
      <c r="G156">
        <v>0</v>
      </c>
      <c r="H156" t="s">
        <v>432</v>
      </c>
      <c r="I156">
        <v>0</v>
      </c>
      <c r="J156" t="s">
        <v>432</v>
      </c>
      <c r="K156">
        <v>0</v>
      </c>
      <c r="L156">
        <v>0</v>
      </c>
      <c r="M156" t="s">
        <v>432</v>
      </c>
      <c r="N156">
        <v>0</v>
      </c>
      <c r="P156" t="s">
        <v>432</v>
      </c>
      <c r="Q156">
        <v>0</v>
      </c>
      <c r="R156">
        <v>0</v>
      </c>
    </row>
    <row r="157" spans="1:18" x14ac:dyDescent="0.25">
      <c r="A157" t="s">
        <v>433</v>
      </c>
      <c r="B157">
        <v>0</v>
      </c>
      <c r="C157">
        <v>0</v>
      </c>
      <c r="E157" t="s">
        <v>433</v>
      </c>
      <c r="F157">
        <v>0</v>
      </c>
      <c r="G157">
        <v>0</v>
      </c>
      <c r="H157" t="s">
        <v>433</v>
      </c>
      <c r="I157">
        <v>0</v>
      </c>
      <c r="J157" t="s">
        <v>433</v>
      </c>
      <c r="K157">
        <v>0</v>
      </c>
      <c r="L157">
        <v>0</v>
      </c>
      <c r="M157" t="s">
        <v>433</v>
      </c>
      <c r="N157">
        <v>0</v>
      </c>
      <c r="P157" t="s">
        <v>433</v>
      </c>
      <c r="Q157">
        <v>0</v>
      </c>
      <c r="R157">
        <v>0</v>
      </c>
    </row>
    <row r="158" spans="1:18" x14ac:dyDescent="0.25">
      <c r="A158" t="s">
        <v>434</v>
      </c>
      <c r="B158">
        <v>0</v>
      </c>
      <c r="C158">
        <v>0</v>
      </c>
      <c r="E158" t="s">
        <v>434</v>
      </c>
      <c r="F158">
        <v>0</v>
      </c>
      <c r="G158">
        <v>0</v>
      </c>
      <c r="H158" t="s">
        <v>434</v>
      </c>
      <c r="I158">
        <v>0</v>
      </c>
      <c r="J158" t="s">
        <v>434</v>
      </c>
      <c r="K158">
        <v>0</v>
      </c>
      <c r="L158">
        <v>0</v>
      </c>
      <c r="M158" t="s">
        <v>434</v>
      </c>
      <c r="N158">
        <v>0</v>
      </c>
      <c r="P158" t="s">
        <v>434</v>
      </c>
      <c r="Q158">
        <v>0</v>
      </c>
      <c r="R158">
        <v>0</v>
      </c>
    </row>
    <row r="159" spans="1:18" x14ac:dyDescent="0.25">
      <c r="A159" t="s">
        <v>435</v>
      </c>
      <c r="B159">
        <v>0</v>
      </c>
      <c r="C159">
        <v>0</v>
      </c>
      <c r="E159" t="s">
        <v>435</v>
      </c>
      <c r="F159">
        <v>0</v>
      </c>
      <c r="G159">
        <v>0</v>
      </c>
      <c r="H159" t="s">
        <v>435</v>
      </c>
      <c r="I159">
        <v>0</v>
      </c>
      <c r="J159" t="s">
        <v>435</v>
      </c>
      <c r="K159">
        <v>0</v>
      </c>
      <c r="L159">
        <v>0</v>
      </c>
      <c r="M159" t="s">
        <v>435</v>
      </c>
      <c r="N159">
        <v>0</v>
      </c>
      <c r="P159" t="s">
        <v>435</v>
      </c>
      <c r="Q159">
        <v>0</v>
      </c>
      <c r="R159">
        <v>0</v>
      </c>
    </row>
    <row r="160" spans="1:18" x14ac:dyDescent="0.25">
      <c r="A160" t="s">
        <v>436</v>
      </c>
      <c r="B160">
        <v>0</v>
      </c>
      <c r="C160">
        <v>0</v>
      </c>
      <c r="E160" t="s">
        <v>436</v>
      </c>
      <c r="F160">
        <v>0</v>
      </c>
      <c r="G160">
        <v>0</v>
      </c>
      <c r="H160" t="s">
        <v>436</v>
      </c>
      <c r="I160">
        <v>0</v>
      </c>
      <c r="J160" t="s">
        <v>436</v>
      </c>
      <c r="K160">
        <v>0</v>
      </c>
      <c r="L160">
        <v>0</v>
      </c>
      <c r="M160" t="s">
        <v>436</v>
      </c>
      <c r="N160">
        <v>0</v>
      </c>
      <c r="P160" t="s">
        <v>436</v>
      </c>
      <c r="Q160">
        <v>0</v>
      </c>
      <c r="R160">
        <v>0</v>
      </c>
    </row>
    <row r="161" spans="1:18" x14ac:dyDescent="0.25">
      <c r="A161" t="s">
        <v>437</v>
      </c>
      <c r="B161">
        <v>0</v>
      </c>
      <c r="C161">
        <v>0</v>
      </c>
      <c r="E161" t="s">
        <v>437</v>
      </c>
      <c r="F161">
        <v>0</v>
      </c>
      <c r="G161">
        <v>0</v>
      </c>
      <c r="H161" t="s">
        <v>437</v>
      </c>
      <c r="I161">
        <v>0</v>
      </c>
      <c r="J161" t="s">
        <v>437</v>
      </c>
      <c r="K161">
        <v>0</v>
      </c>
      <c r="L161">
        <v>0</v>
      </c>
      <c r="M161" t="s">
        <v>437</v>
      </c>
      <c r="N161">
        <v>0</v>
      </c>
      <c r="P161" t="s">
        <v>437</v>
      </c>
      <c r="Q161">
        <v>0</v>
      </c>
      <c r="R161">
        <v>0</v>
      </c>
    </row>
    <row r="162" spans="1:18" x14ac:dyDescent="0.25">
      <c r="A162" t="s">
        <v>438</v>
      </c>
      <c r="B162">
        <v>0</v>
      </c>
      <c r="C162">
        <v>0</v>
      </c>
      <c r="E162" t="s">
        <v>438</v>
      </c>
      <c r="F162">
        <v>0</v>
      </c>
      <c r="G162">
        <v>0</v>
      </c>
      <c r="H162" t="s">
        <v>438</v>
      </c>
      <c r="I162">
        <v>0</v>
      </c>
      <c r="J162" t="s">
        <v>438</v>
      </c>
      <c r="K162">
        <v>0</v>
      </c>
      <c r="L162">
        <v>0</v>
      </c>
      <c r="M162" t="s">
        <v>438</v>
      </c>
      <c r="N162">
        <v>0</v>
      </c>
      <c r="P162" t="s">
        <v>438</v>
      </c>
      <c r="Q162">
        <v>0</v>
      </c>
      <c r="R162">
        <v>0</v>
      </c>
    </row>
    <row r="163" spans="1:18" x14ac:dyDescent="0.25">
      <c r="A163" t="s">
        <v>439</v>
      </c>
      <c r="B163">
        <v>0</v>
      </c>
      <c r="C163">
        <v>0</v>
      </c>
      <c r="E163" t="s">
        <v>439</v>
      </c>
      <c r="F163">
        <v>0</v>
      </c>
      <c r="G163">
        <v>0</v>
      </c>
      <c r="H163" t="s">
        <v>439</v>
      </c>
      <c r="I163">
        <v>0</v>
      </c>
      <c r="J163" t="s">
        <v>439</v>
      </c>
      <c r="K163">
        <v>0</v>
      </c>
      <c r="L163">
        <v>0</v>
      </c>
      <c r="M163" t="s">
        <v>439</v>
      </c>
      <c r="N163">
        <v>0</v>
      </c>
      <c r="P163" t="s">
        <v>439</v>
      </c>
      <c r="Q163">
        <v>0</v>
      </c>
      <c r="R163">
        <v>0</v>
      </c>
    </row>
    <row r="164" spans="1:18" x14ac:dyDescent="0.25">
      <c r="A164" t="s">
        <v>440</v>
      </c>
      <c r="B164">
        <v>0</v>
      </c>
      <c r="C164">
        <v>0</v>
      </c>
      <c r="E164" t="s">
        <v>440</v>
      </c>
      <c r="F164">
        <v>0</v>
      </c>
      <c r="G164">
        <v>0</v>
      </c>
      <c r="H164" t="s">
        <v>440</v>
      </c>
      <c r="I164">
        <v>0</v>
      </c>
      <c r="J164" t="s">
        <v>440</v>
      </c>
      <c r="K164">
        <v>0</v>
      </c>
      <c r="L164">
        <v>0</v>
      </c>
      <c r="M164" t="s">
        <v>440</v>
      </c>
      <c r="N164">
        <v>0</v>
      </c>
      <c r="P164" t="s">
        <v>440</v>
      </c>
      <c r="Q164">
        <v>0</v>
      </c>
      <c r="R164">
        <v>0</v>
      </c>
    </row>
    <row r="165" spans="1:18" x14ac:dyDescent="0.25">
      <c r="A165" t="s">
        <v>441</v>
      </c>
      <c r="B165">
        <v>0</v>
      </c>
      <c r="C165">
        <v>0</v>
      </c>
      <c r="E165" t="s">
        <v>441</v>
      </c>
      <c r="F165">
        <v>0</v>
      </c>
      <c r="G165">
        <v>0</v>
      </c>
      <c r="H165" t="s">
        <v>441</v>
      </c>
      <c r="I165">
        <v>0</v>
      </c>
      <c r="J165" t="s">
        <v>441</v>
      </c>
      <c r="K165">
        <v>0</v>
      </c>
      <c r="L165">
        <v>0</v>
      </c>
      <c r="M165" t="s">
        <v>441</v>
      </c>
      <c r="N165">
        <v>0</v>
      </c>
      <c r="P165" t="s">
        <v>441</v>
      </c>
      <c r="Q165">
        <v>0</v>
      </c>
      <c r="R165">
        <v>0</v>
      </c>
    </row>
    <row r="166" spans="1:18" x14ac:dyDescent="0.25">
      <c r="A166" t="s">
        <v>442</v>
      </c>
      <c r="B166">
        <v>0</v>
      </c>
      <c r="C166">
        <v>0</v>
      </c>
      <c r="E166" t="s">
        <v>442</v>
      </c>
      <c r="F166">
        <v>0</v>
      </c>
      <c r="G166">
        <v>0</v>
      </c>
      <c r="H166" t="s">
        <v>442</v>
      </c>
      <c r="I166">
        <v>0</v>
      </c>
      <c r="J166" t="s">
        <v>442</v>
      </c>
      <c r="K166">
        <v>0</v>
      </c>
      <c r="L166">
        <v>0</v>
      </c>
      <c r="M166" t="s">
        <v>442</v>
      </c>
      <c r="N166">
        <v>0</v>
      </c>
      <c r="P166" t="s">
        <v>442</v>
      </c>
      <c r="Q166">
        <v>0</v>
      </c>
      <c r="R166">
        <v>0</v>
      </c>
    </row>
    <row r="167" spans="1:18" x14ac:dyDescent="0.25">
      <c r="A167" t="s">
        <v>443</v>
      </c>
      <c r="B167">
        <v>0</v>
      </c>
      <c r="C167">
        <v>0</v>
      </c>
      <c r="E167" t="s">
        <v>443</v>
      </c>
      <c r="F167">
        <v>0</v>
      </c>
      <c r="G167">
        <v>0</v>
      </c>
      <c r="H167" t="s">
        <v>443</v>
      </c>
      <c r="I167">
        <v>0</v>
      </c>
      <c r="J167" t="s">
        <v>443</v>
      </c>
      <c r="K167">
        <v>0</v>
      </c>
      <c r="L167">
        <v>0</v>
      </c>
      <c r="M167" t="s">
        <v>443</v>
      </c>
      <c r="N167">
        <v>0</v>
      </c>
      <c r="P167" t="s">
        <v>443</v>
      </c>
      <c r="Q167">
        <v>0</v>
      </c>
      <c r="R167">
        <v>0</v>
      </c>
    </row>
    <row r="168" spans="1:18" x14ac:dyDescent="0.25">
      <c r="A168" t="s">
        <v>444</v>
      </c>
      <c r="B168">
        <v>0</v>
      </c>
      <c r="C168">
        <v>0</v>
      </c>
      <c r="E168" t="s">
        <v>444</v>
      </c>
      <c r="F168">
        <v>0</v>
      </c>
      <c r="G168">
        <v>0</v>
      </c>
      <c r="H168" t="s">
        <v>444</v>
      </c>
      <c r="I168">
        <v>0</v>
      </c>
      <c r="J168" t="s">
        <v>444</v>
      </c>
      <c r="K168">
        <v>0</v>
      </c>
      <c r="L168">
        <v>0</v>
      </c>
      <c r="M168" t="s">
        <v>444</v>
      </c>
      <c r="N168">
        <v>0</v>
      </c>
      <c r="P168" t="s">
        <v>444</v>
      </c>
      <c r="Q168">
        <v>0</v>
      </c>
      <c r="R168">
        <v>0</v>
      </c>
    </row>
    <row r="169" spans="1:18" x14ac:dyDescent="0.25">
      <c r="A169" t="s">
        <v>445</v>
      </c>
      <c r="B169">
        <v>0</v>
      </c>
      <c r="C169">
        <v>0</v>
      </c>
      <c r="E169" t="s">
        <v>445</v>
      </c>
      <c r="F169">
        <v>0</v>
      </c>
      <c r="G169">
        <v>0</v>
      </c>
      <c r="H169" t="s">
        <v>445</v>
      </c>
      <c r="I169">
        <v>0</v>
      </c>
      <c r="J169" t="s">
        <v>445</v>
      </c>
      <c r="K169">
        <v>0</v>
      </c>
      <c r="L169">
        <v>0</v>
      </c>
      <c r="M169" t="s">
        <v>445</v>
      </c>
      <c r="N169">
        <v>0</v>
      </c>
      <c r="P169" t="s">
        <v>445</v>
      </c>
      <c r="Q169">
        <v>0</v>
      </c>
      <c r="R169">
        <v>0</v>
      </c>
    </row>
    <row r="170" spans="1:18" x14ac:dyDescent="0.25">
      <c r="A170" t="s">
        <v>446</v>
      </c>
      <c r="B170">
        <v>0</v>
      </c>
      <c r="C170">
        <v>0</v>
      </c>
      <c r="E170" t="s">
        <v>446</v>
      </c>
      <c r="F170">
        <v>0</v>
      </c>
      <c r="G170">
        <v>0</v>
      </c>
      <c r="H170" t="s">
        <v>446</v>
      </c>
      <c r="I170">
        <v>0</v>
      </c>
      <c r="J170" t="s">
        <v>446</v>
      </c>
      <c r="K170">
        <v>0</v>
      </c>
      <c r="L170">
        <v>0</v>
      </c>
      <c r="M170" t="s">
        <v>446</v>
      </c>
      <c r="N170">
        <v>0</v>
      </c>
      <c r="P170" t="s">
        <v>446</v>
      </c>
      <c r="Q170">
        <v>0</v>
      </c>
      <c r="R170">
        <v>0</v>
      </c>
    </row>
    <row r="171" spans="1:18" x14ac:dyDescent="0.25">
      <c r="A171" t="s">
        <v>447</v>
      </c>
      <c r="B171">
        <v>0</v>
      </c>
      <c r="C171">
        <v>0</v>
      </c>
      <c r="E171" t="s">
        <v>447</v>
      </c>
      <c r="F171">
        <v>0</v>
      </c>
      <c r="G171">
        <v>0</v>
      </c>
      <c r="H171" t="s">
        <v>447</v>
      </c>
      <c r="I171">
        <v>0</v>
      </c>
      <c r="J171" t="s">
        <v>447</v>
      </c>
      <c r="K171">
        <v>0</v>
      </c>
      <c r="L171">
        <v>0</v>
      </c>
      <c r="M171" t="s">
        <v>447</v>
      </c>
      <c r="N171">
        <v>0</v>
      </c>
      <c r="P171" t="s">
        <v>447</v>
      </c>
      <c r="Q171">
        <v>0</v>
      </c>
      <c r="R171">
        <v>0</v>
      </c>
    </row>
    <row r="172" spans="1:18" x14ac:dyDescent="0.25">
      <c r="A172" t="s">
        <v>448</v>
      </c>
      <c r="B172">
        <v>0</v>
      </c>
      <c r="C172">
        <v>0</v>
      </c>
      <c r="E172" t="s">
        <v>448</v>
      </c>
      <c r="F172">
        <v>0</v>
      </c>
      <c r="G172">
        <v>0</v>
      </c>
      <c r="H172" t="s">
        <v>448</v>
      </c>
      <c r="I172">
        <v>0</v>
      </c>
      <c r="J172" t="s">
        <v>448</v>
      </c>
      <c r="K172">
        <v>0</v>
      </c>
      <c r="L172">
        <v>0</v>
      </c>
      <c r="M172" t="s">
        <v>448</v>
      </c>
      <c r="N172">
        <v>0</v>
      </c>
      <c r="P172" t="s">
        <v>448</v>
      </c>
      <c r="Q172">
        <v>0</v>
      </c>
      <c r="R172">
        <v>0</v>
      </c>
    </row>
    <row r="173" spans="1:18" x14ac:dyDescent="0.25">
      <c r="A173" t="s">
        <v>449</v>
      </c>
      <c r="B173">
        <v>0</v>
      </c>
      <c r="C173">
        <v>0</v>
      </c>
      <c r="E173" t="s">
        <v>449</v>
      </c>
      <c r="F173">
        <v>0</v>
      </c>
      <c r="G173">
        <v>0</v>
      </c>
      <c r="H173" t="s">
        <v>449</v>
      </c>
      <c r="I173">
        <v>0</v>
      </c>
      <c r="J173" t="s">
        <v>449</v>
      </c>
      <c r="K173">
        <v>0</v>
      </c>
      <c r="L173">
        <v>0</v>
      </c>
      <c r="M173" t="s">
        <v>449</v>
      </c>
      <c r="N173">
        <v>0</v>
      </c>
      <c r="P173" t="s">
        <v>449</v>
      </c>
      <c r="Q173">
        <v>0</v>
      </c>
      <c r="R173">
        <v>0</v>
      </c>
    </row>
    <row r="174" spans="1:18" x14ac:dyDescent="0.25">
      <c r="A174" t="s">
        <v>450</v>
      </c>
      <c r="B174">
        <v>0</v>
      </c>
      <c r="C174">
        <v>0</v>
      </c>
      <c r="E174" t="s">
        <v>450</v>
      </c>
      <c r="F174">
        <v>0</v>
      </c>
      <c r="G174">
        <v>0</v>
      </c>
      <c r="H174" t="s">
        <v>450</v>
      </c>
      <c r="I174">
        <v>0</v>
      </c>
      <c r="J174" t="s">
        <v>450</v>
      </c>
      <c r="K174">
        <v>0</v>
      </c>
      <c r="L174">
        <v>0</v>
      </c>
      <c r="M174" t="s">
        <v>450</v>
      </c>
      <c r="N174">
        <v>0</v>
      </c>
      <c r="P174" t="s">
        <v>450</v>
      </c>
      <c r="Q174">
        <v>0</v>
      </c>
      <c r="R174">
        <v>0</v>
      </c>
    </row>
    <row r="175" spans="1:18" x14ac:dyDescent="0.25">
      <c r="A175" t="s">
        <v>451</v>
      </c>
      <c r="B175">
        <v>0</v>
      </c>
      <c r="C175">
        <v>0</v>
      </c>
      <c r="E175" t="s">
        <v>451</v>
      </c>
      <c r="F175">
        <v>0</v>
      </c>
      <c r="G175">
        <v>0</v>
      </c>
      <c r="H175" t="s">
        <v>451</v>
      </c>
      <c r="I175">
        <v>0</v>
      </c>
      <c r="J175" t="s">
        <v>451</v>
      </c>
      <c r="K175">
        <v>0</v>
      </c>
      <c r="L175">
        <v>0</v>
      </c>
      <c r="M175" t="s">
        <v>451</v>
      </c>
      <c r="N175">
        <v>0</v>
      </c>
      <c r="P175" t="s">
        <v>451</v>
      </c>
      <c r="Q175">
        <v>0</v>
      </c>
      <c r="R175">
        <v>0</v>
      </c>
    </row>
    <row r="176" spans="1:18" x14ac:dyDescent="0.25">
      <c r="A176" t="s">
        <v>452</v>
      </c>
      <c r="B176">
        <v>0</v>
      </c>
      <c r="C176">
        <v>0</v>
      </c>
      <c r="E176" t="s">
        <v>452</v>
      </c>
      <c r="F176">
        <v>0</v>
      </c>
      <c r="G176">
        <v>0</v>
      </c>
      <c r="H176" t="s">
        <v>452</v>
      </c>
      <c r="I176">
        <v>0</v>
      </c>
      <c r="J176" t="s">
        <v>452</v>
      </c>
      <c r="K176">
        <v>0</v>
      </c>
      <c r="L176">
        <v>0</v>
      </c>
      <c r="M176" t="s">
        <v>452</v>
      </c>
      <c r="N176">
        <v>0</v>
      </c>
      <c r="P176" t="s">
        <v>452</v>
      </c>
      <c r="Q176">
        <v>0</v>
      </c>
      <c r="R176">
        <v>0</v>
      </c>
    </row>
    <row r="177" spans="1:18" x14ac:dyDescent="0.25">
      <c r="A177" t="s">
        <v>453</v>
      </c>
      <c r="B177">
        <v>0</v>
      </c>
      <c r="C177">
        <v>0</v>
      </c>
      <c r="E177" t="s">
        <v>453</v>
      </c>
      <c r="F177">
        <v>0</v>
      </c>
      <c r="G177">
        <v>0</v>
      </c>
      <c r="H177" t="s">
        <v>453</v>
      </c>
      <c r="I177">
        <v>0</v>
      </c>
      <c r="J177" t="s">
        <v>453</v>
      </c>
      <c r="K177">
        <v>0</v>
      </c>
      <c r="L177">
        <v>0</v>
      </c>
      <c r="M177" t="s">
        <v>453</v>
      </c>
      <c r="N177">
        <v>0</v>
      </c>
      <c r="P177" t="s">
        <v>453</v>
      </c>
      <c r="Q177">
        <v>0</v>
      </c>
      <c r="R177">
        <v>0</v>
      </c>
    </row>
    <row r="178" spans="1:18" x14ac:dyDescent="0.25">
      <c r="A178" t="s">
        <v>454</v>
      </c>
      <c r="B178">
        <v>0</v>
      </c>
      <c r="C178">
        <v>0</v>
      </c>
      <c r="E178" t="s">
        <v>454</v>
      </c>
      <c r="F178">
        <v>0</v>
      </c>
      <c r="G178">
        <v>0</v>
      </c>
      <c r="H178" t="s">
        <v>454</v>
      </c>
      <c r="I178">
        <v>0</v>
      </c>
      <c r="J178" t="s">
        <v>454</v>
      </c>
      <c r="K178">
        <v>0</v>
      </c>
      <c r="L178">
        <v>0</v>
      </c>
      <c r="M178" t="s">
        <v>454</v>
      </c>
      <c r="N178">
        <v>0</v>
      </c>
      <c r="P178" t="s">
        <v>454</v>
      </c>
      <c r="Q178">
        <v>0</v>
      </c>
      <c r="R178">
        <v>0</v>
      </c>
    </row>
    <row r="179" spans="1:18" x14ac:dyDescent="0.25">
      <c r="A179" t="s">
        <v>455</v>
      </c>
      <c r="B179">
        <v>0</v>
      </c>
      <c r="C179">
        <v>0</v>
      </c>
      <c r="E179" t="s">
        <v>455</v>
      </c>
      <c r="F179">
        <v>0</v>
      </c>
      <c r="G179">
        <v>0</v>
      </c>
      <c r="H179" t="s">
        <v>455</v>
      </c>
      <c r="I179">
        <v>0</v>
      </c>
      <c r="J179" t="s">
        <v>455</v>
      </c>
      <c r="K179">
        <v>0</v>
      </c>
      <c r="L179">
        <v>0</v>
      </c>
      <c r="M179" t="s">
        <v>455</v>
      </c>
      <c r="N179">
        <v>0</v>
      </c>
      <c r="P179" t="s">
        <v>455</v>
      </c>
      <c r="Q179">
        <v>0</v>
      </c>
      <c r="R179">
        <v>0</v>
      </c>
    </row>
    <row r="180" spans="1:18" x14ac:dyDescent="0.25">
      <c r="A180" t="s">
        <v>456</v>
      </c>
      <c r="B180">
        <v>0</v>
      </c>
      <c r="C180">
        <v>0</v>
      </c>
      <c r="E180" t="s">
        <v>456</v>
      </c>
      <c r="F180">
        <v>0</v>
      </c>
      <c r="G180">
        <v>0</v>
      </c>
      <c r="H180" t="s">
        <v>456</v>
      </c>
      <c r="I180">
        <v>0</v>
      </c>
      <c r="J180" t="s">
        <v>456</v>
      </c>
      <c r="K180">
        <v>0</v>
      </c>
      <c r="L180">
        <v>0</v>
      </c>
      <c r="M180" t="s">
        <v>456</v>
      </c>
      <c r="N180">
        <v>0</v>
      </c>
      <c r="P180" t="s">
        <v>456</v>
      </c>
      <c r="Q180">
        <v>0</v>
      </c>
      <c r="R180">
        <v>0</v>
      </c>
    </row>
    <row r="181" spans="1:18" x14ac:dyDescent="0.25">
      <c r="A181" t="s">
        <v>457</v>
      </c>
      <c r="B181">
        <v>0</v>
      </c>
      <c r="C181">
        <v>0</v>
      </c>
      <c r="E181" t="s">
        <v>457</v>
      </c>
      <c r="F181">
        <v>0</v>
      </c>
      <c r="G181">
        <v>0</v>
      </c>
      <c r="H181" t="s">
        <v>457</v>
      </c>
      <c r="I181">
        <v>0</v>
      </c>
      <c r="J181" t="s">
        <v>457</v>
      </c>
      <c r="K181">
        <v>0</v>
      </c>
      <c r="L181">
        <v>0</v>
      </c>
      <c r="M181" t="s">
        <v>457</v>
      </c>
      <c r="N181">
        <v>0</v>
      </c>
      <c r="P181" t="s">
        <v>457</v>
      </c>
      <c r="Q181">
        <v>0</v>
      </c>
      <c r="R181">
        <v>0</v>
      </c>
    </row>
    <row r="182" spans="1:18" x14ac:dyDescent="0.25">
      <c r="A182" t="s">
        <v>458</v>
      </c>
      <c r="B182">
        <v>0</v>
      </c>
      <c r="C182">
        <v>0</v>
      </c>
      <c r="E182" t="s">
        <v>458</v>
      </c>
      <c r="F182">
        <v>0</v>
      </c>
      <c r="G182">
        <v>0</v>
      </c>
      <c r="H182" t="s">
        <v>458</v>
      </c>
      <c r="I182">
        <v>0</v>
      </c>
      <c r="J182" t="s">
        <v>458</v>
      </c>
      <c r="K182">
        <v>0</v>
      </c>
      <c r="L182">
        <v>0</v>
      </c>
      <c r="M182" t="s">
        <v>458</v>
      </c>
      <c r="N182">
        <v>0</v>
      </c>
      <c r="P182" t="s">
        <v>458</v>
      </c>
      <c r="Q182">
        <v>0</v>
      </c>
      <c r="R182">
        <v>0</v>
      </c>
    </row>
    <row r="183" spans="1:18" x14ac:dyDescent="0.25">
      <c r="A183" t="s">
        <v>459</v>
      </c>
      <c r="B183">
        <v>0</v>
      </c>
      <c r="C183">
        <v>0</v>
      </c>
      <c r="E183" t="s">
        <v>459</v>
      </c>
      <c r="F183">
        <v>0</v>
      </c>
      <c r="G183">
        <v>0</v>
      </c>
      <c r="H183" t="s">
        <v>459</v>
      </c>
      <c r="I183">
        <v>0</v>
      </c>
      <c r="J183" t="s">
        <v>459</v>
      </c>
      <c r="K183">
        <v>0</v>
      </c>
      <c r="L183">
        <v>0</v>
      </c>
      <c r="M183" t="s">
        <v>459</v>
      </c>
      <c r="N183">
        <v>0</v>
      </c>
      <c r="P183" t="s">
        <v>459</v>
      </c>
      <c r="Q183">
        <v>0</v>
      </c>
      <c r="R183">
        <v>0</v>
      </c>
    </row>
    <row r="184" spans="1:18" x14ac:dyDescent="0.25">
      <c r="A184" t="s">
        <v>460</v>
      </c>
      <c r="B184">
        <v>0</v>
      </c>
      <c r="C184">
        <v>0</v>
      </c>
      <c r="E184" t="s">
        <v>460</v>
      </c>
      <c r="F184">
        <v>0</v>
      </c>
      <c r="G184">
        <v>0</v>
      </c>
      <c r="H184" t="s">
        <v>460</v>
      </c>
      <c r="I184">
        <v>0</v>
      </c>
      <c r="J184" t="s">
        <v>460</v>
      </c>
      <c r="K184">
        <v>0</v>
      </c>
      <c r="L184">
        <v>0</v>
      </c>
      <c r="M184" t="s">
        <v>460</v>
      </c>
      <c r="N184">
        <v>0</v>
      </c>
      <c r="P184" t="s">
        <v>460</v>
      </c>
      <c r="Q184">
        <v>0</v>
      </c>
      <c r="R184">
        <v>0</v>
      </c>
    </row>
    <row r="185" spans="1:18" x14ac:dyDescent="0.25">
      <c r="A185" t="s">
        <v>461</v>
      </c>
      <c r="B185">
        <v>0</v>
      </c>
      <c r="C185">
        <v>0</v>
      </c>
      <c r="E185" t="s">
        <v>461</v>
      </c>
      <c r="F185">
        <v>0</v>
      </c>
      <c r="G185">
        <v>0</v>
      </c>
      <c r="H185" t="s">
        <v>461</v>
      </c>
      <c r="I185">
        <v>0</v>
      </c>
      <c r="J185" t="s">
        <v>461</v>
      </c>
      <c r="K185">
        <v>0</v>
      </c>
      <c r="L185">
        <v>0</v>
      </c>
      <c r="M185" t="s">
        <v>461</v>
      </c>
      <c r="N185">
        <v>0</v>
      </c>
      <c r="P185" t="s">
        <v>461</v>
      </c>
      <c r="Q185">
        <v>0</v>
      </c>
      <c r="R185">
        <v>0</v>
      </c>
    </row>
    <row r="186" spans="1:18" x14ac:dyDescent="0.25">
      <c r="A186" t="s">
        <v>462</v>
      </c>
      <c r="B186">
        <v>0</v>
      </c>
      <c r="C186">
        <v>0</v>
      </c>
      <c r="E186" t="s">
        <v>462</v>
      </c>
      <c r="F186">
        <v>0</v>
      </c>
      <c r="G186">
        <v>0</v>
      </c>
      <c r="H186" t="s">
        <v>462</v>
      </c>
      <c r="I186">
        <v>0</v>
      </c>
      <c r="J186" t="s">
        <v>462</v>
      </c>
      <c r="K186">
        <v>0</v>
      </c>
      <c r="L186">
        <v>0</v>
      </c>
      <c r="M186" t="s">
        <v>462</v>
      </c>
      <c r="N186">
        <v>0</v>
      </c>
      <c r="P186" t="s">
        <v>462</v>
      </c>
      <c r="Q186">
        <v>0</v>
      </c>
      <c r="R186">
        <v>0</v>
      </c>
    </row>
    <row r="187" spans="1:18" x14ac:dyDescent="0.25">
      <c r="A187" t="s">
        <v>463</v>
      </c>
      <c r="B187">
        <v>0</v>
      </c>
      <c r="C187">
        <v>0</v>
      </c>
      <c r="E187" t="s">
        <v>463</v>
      </c>
      <c r="F187">
        <v>0</v>
      </c>
      <c r="G187">
        <v>0</v>
      </c>
      <c r="H187" t="s">
        <v>463</v>
      </c>
      <c r="I187">
        <v>0</v>
      </c>
      <c r="J187" t="s">
        <v>463</v>
      </c>
      <c r="K187">
        <v>0</v>
      </c>
      <c r="L187">
        <v>0</v>
      </c>
      <c r="M187" t="s">
        <v>463</v>
      </c>
      <c r="N187">
        <v>0</v>
      </c>
      <c r="P187" t="s">
        <v>463</v>
      </c>
      <c r="Q187">
        <v>0</v>
      </c>
      <c r="R187">
        <v>0</v>
      </c>
    </row>
    <row r="188" spans="1:18" x14ac:dyDescent="0.25">
      <c r="A188" t="s">
        <v>464</v>
      </c>
      <c r="B188">
        <v>0</v>
      </c>
      <c r="C188">
        <v>0</v>
      </c>
      <c r="E188" t="s">
        <v>464</v>
      </c>
      <c r="F188">
        <v>0</v>
      </c>
      <c r="G188">
        <v>0</v>
      </c>
      <c r="H188" t="s">
        <v>464</v>
      </c>
      <c r="I188">
        <v>0</v>
      </c>
      <c r="J188" t="s">
        <v>464</v>
      </c>
      <c r="K188">
        <v>0</v>
      </c>
      <c r="L188">
        <v>0</v>
      </c>
      <c r="M188" t="s">
        <v>464</v>
      </c>
      <c r="N188">
        <v>0</v>
      </c>
      <c r="P188" t="s">
        <v>464</v>
      </c>
      <c r="Q188">
        <v>0</v>
      </c>
      <c r="R188">
        <v>0</v>
      </c>
    </row>
    <row r="189" spans="1:18" x14ac:dyDescent="0.25">
      <c r="A189" t="s">
        <v>465</v>
      </c>
      <c r="B189">
        <v>0</v>
      </c>
      <c r="C189">
        <v>0</v>
      </c>
      <c r="E189" t="s">
        <v>465</v>
      </c>
      <c r="F189">
        <v>0</v>
      </c>
      <c r="G189">
        <v>0</v>
      </c>
      <c r="H189" t="s">
        <v>465</v>
      </c>
      <c r="I189">
        <v>0</v>
      </c>
      <c r="J189" t="s">
        <v>465</v>
      </c>
      <c r="K189">
        <v>0</v>
      </c>
      <c r="L189">
        <v>0</v>
      </c>
      <c r="M189" t="s">
        <v>465</v>
      </c>
      <c r="N189">
        <v>0</v>
      </c>
      <c r="P189" t="s">
        <v>465</v>
      </c>
      <c r="Q189">
        <v>0</v>
      </c>
      <c r="R189">
        <v>0</v>
      </c>
    </row>
    <row r="190" spans="1:18" x14ac:dyDescent="0.25">
      <c r="A190" t="s">
        <v>466</v>
      </c>
      <c r="B190">
        <v>0</v>
      </c>
      <c r="C190">
        <v>0</v>
      </c>
      <c r="E190" t="s">
        <v>466</v>
      </c>
      <c r="F190">
        <v>0</v>
      </c>
      <c r="G190">
        <v>0</v>
      </c>
      <c r="H190" t="s">
        <v>466</v>
      </c>
      <c r="I190">
        <v>0</v>
      </c>
      <c r="J190" t="s">
        <v>466</v>
      </c>
      <c r="K190">
        <v>0</v>
      </c>
      <c r="L190">
        <v>0</v>
      </c>
      <c r="M190" t="s">
        <v>466</v>
      </c>
      <c r="N190">
        <v>0</v>
      </c>
      <c r="P190" t="s">
        <v>466</v>
      </c>
      <c r="Q190">
        <v>0</v>
      </c>
      <c r="R190">
        <v>0</v>
      </c>
    </row>
    <row r="191" spans="1:18" x14ac:dyDescent="0.25">
      <c r="A191" t="s">
        <v>467</v>
      </c>
      <c r="B191">
        <v>0</v>
      </c>
      <c r="C191">
        <v>0</v>
      </c>
      <c r="E191" t="s">
        <v>467</v>
      </c>
      <c r="F191">
        <v>0</v>
      </c>
      <c r="G191">
        <v>0</v>
      </c>
      <c r="H191" t="s">
        <v>467</v>
      </c>
      <c r="I191">
        <v>0</v>
      </c>
      <c r="J191" t="s">
        <v>467</v>
      </c>
      <c r="K191">
        <v>0</v>
      </c>
      <c r="L191">
        <v>0</v>
      </c>
      <c r="M191" t="s">
        <v>467</v>
      </c>
      <c r="N191">
        <v>0</v>
      </c>
      <c r="P191" t="s">
        <v>467</v>
      </c>
      <c r="Q191">
        <v>0</v>
      </c>
      <c r="R191">
        <v>0</v>
      </c>
    </row>
    <row r="192" spans="1:18" x14ac:dyDescent="0.25">
      <c r="A192" t="s">
        <v>468</v>
      </c>
      <c r="B192">
        <v>0</v>
      </c>
      <c r="C192">
        <v>0</v>
      </c>
      <c r="E192" t="s">
        <v>468</v>
      </c>
      <c r="F192">
        <v>0</v>
      </c>
      <c r="G192">
        <v>0</v>
      </c>
      <c r="H192" t="s">
        <v>468</v>
      </c>
      <c r="I192">
        <v>0</v>
      </c>
      <c r="J192" t="s">
        <v>468</v>
      </c>
      <c r="K192">
        <v>0</v>
      </c>
      <c r="L192">
        <v>0</v>
      </c>
      <c r="M192" t="s">
        <v>468</v>
      </c>
      <c r="N192">
        <v>0</v>
      </c>
      <c r="P192" t="s">
        <v>468</v>
      </c>
      <c r="Q192">
        <v>0</v>
      </c>
      <c r="R192">
        <v>0</v>
      </c>
    </row>
    <row r="193" spans="1:18" x14ac:dyDescent="0.25">
      <c r="A193" t="s">
        <v>469</v>
      </c>
      <c r="B193">
        <v>0</v>
      </c>
      <c r="C193">
        <v>0</v>
      </c>
      <c r="E193" t="s">
        <v>469</v>
      </c>
      <c r="F193">
        <v>0</v>
      </c>
      <c r="G193">
        <v>0</v>
      </c>
      <c r="H193" t="s">
        <v>469</v>
      </c>
      <c r="I193">
        <v>0</v>
      </c>
      <c r="J193" t="s">
        <v>469</v>
      </c>
      <c r="K193">
        <v>0</v>
      </c>
      <c r="L193">
        <v>0</v>
      </c>
      <c r="M193" t="s">
        <v>469</v>
      </c>
      <c r="N193">
        <v>0</v>
      </c>
      <c r="P193" t="s">
        <v>469</v>
      </c>
      <c r="Q193">
        <v>0</v>
      </c>
      <c r="R193">
        <v>0</v>
      </c>
    </row>
    <row r="194" spans="1:18" x14ac:dyDescent="0.25">
      <c r="A194" t="s">
        <v>470</v>
      </c>
      <c r="B194">
        <v>0</v>
      </c>
      <c r="C194">
        <v>0</v>
      </c>
      <c r="E194" t="s">
        <v>470</v>
      </c>
      <c r="F194">
        <v>0</v>
      </c>
      <c r="G194">
        <v>0</v>
      </c>
      <c r="H194" t="s">
        <v>470</v>
      </c>
      <c r="I194">
        <v>0</v>
      </c>
      <c r="J194" t="s">
        <v>470</v>
      </c>
      <c r="K194">
        <v>0</v>
      </c>
      <c r="L194">
        <v>0</v>
      </c>
      <c r="M194" t="s">
        <v>470</v>
      </c>
      <c r="N194">
        <v>0</v>
      </c>
      <c r="P194" t="s">
        <v>470</v>
      </c>
      <c r="Q194">
        <v>0</v>
      </c>
      <c r="R194">
        <v>0</v>
      </c>
    </row>
    <row r="195" spans="1:18" x14ac:dyDescent="0.25">
      <c r="A195" t="s">
        <v>471</v>
      </c>
      <c r="B195">
        <v>0</v>
      </c>
      <c r="C195">
        <v>0</v>
      </c>
      <c r="E195" t="s">
        <v>471</v>
      </c>
      <c r="F195">
        <v>0</v>
      </c>
      <c r="G195">
        <v>0</v>
      </c>
      <c r="H195" t="s">
        <v>471</v>
      </c>
      <c r="I195">
        <v>0</v>
      </c>
      <c r="J195" t="s">
        <v>471</v>
      </c>
      <c r="K195">
        <v>0</v>
      </c>
      <c r="L195">
        <v>0</v>
      </c>
      <c r="M195" t="s">
        <v>471</v>
      </c>
      <c r="N195">
        <v>0</v>
      </c>
      <c r="P195" t="s">
        <v>471</v>
      </c>
      <c r="Q195">
        <v>0</v>
      </c>
      <c r="R195">
        <v>0</v>
      </c>
    </row>
    <row r="196" spans="1:18" x14ac:dyDescent="0.25">
      <c r="A196" t="s">
        <v>472</v>
      </c>
      <c r="B196">
        <v>0</v>
      </c>
      <c r="C196">
        <v>0</v>
      </c>
      <c r="E196" t="s">
        <v>472</v>
      </c>
      <c r="F196">
        <v>0</v>
      </c>
      <c r="G196">
        <v>0</v>
      </c>
      <c r="H196" t="s">
        <v>472</v>
      </c>
      <c r="I196">
        <v>0</v>
      </c>
      <c r="J196" t="s">
        <v>472</v>
      </c>
      <c r="K196">
        <v>0</v>
      </c>
      <c r="L196">
        <v>0</v>
      </c>
      <c r="M196" t="s">
        <v>472</v>
      </c>
      <c r="N196">
        <v>0</v>
      </c>
      <c r="P196" t="s">
        <v>472</v>
      </c>
      <c r="Q196">
        <v>0</v>
      </c>
      <c r="R196">
        <v>0</v>
      </c>
    </row>
    <row r="197" spans="1:18" x14ac:dyDescent="0.25">
      <c r="A197" t="s">
        <v>473</v>
      </c>
      <c r="B197">
        <v>0</v>
      </c>
      <c r="C197">
        <v>0</v>
      </c>
      <c r="E197" t="s">
        <v>473</v>
      </c>
      <c r="F197">
        <v>0</v>
      </c>
      <c r="G197">
        <v>0</v>
      </c>
      <c r="H197" t="s">
        <v>473</v>
      </c>
      <c r="I197">
        <v>0</v>
      </c>
      <c r="J197" t="s">
        <v>473</v>
      </c>
      <c r="K197">
        <v>0</v>
      </c>
      <c r="L197">
        <v>0</v>
      </c>
      <c r="M197" t="s">
        <v>473</v>
      </c>
      <c r="N197">
        <v>0</v>
      </c>
      <c r="P197" t="s">
        <v>473</v>
      </c>
      <c r="Q197">
        <v>0</v>
      </c>
      <c r="R197">
        <v>0</v>
      </c>
    </row>
    <row r="198" spans="1:18" x14ac:dyDescent="0.25">
      <c r="A198" t="s">
        <v>474</v>
      </c>
      <c r="B198">
        <v>0</v>
      </c>
      <c r="C198">
        <v>0</v>
      </c>
      <c r="E198" t="s">
        <v>474</v>
      </c>
      <c r="F198">
        <v>0</v>
      </c>
      <c r="G198">
        <v>0</v>
      </c>
      <c r="H198" t="s">
        <v>474</v>
      </c>
      <c r="I198">
        <v>0</v>
      </c>
      <c r="J198" t="s">
        <v>474</v>
      </c>
      <c r="K198">
        <v>0</v>
      </c>
      <c r="L198">
        <v>0</v>
      </c>
      <c r="M198" t="s">
        <v>474</v>
      </c>
      <c r="N198">
        <v>0</v>
      </c>
      <c r="P198" t="s">
        <v>474</v>
      </c>
      <c r="Q198">
        <v>0</v>
      </c>
      <c r="R198">
        <v>0</v>
      </c>
    </row>
    <row r="199" spans="1:18" x14ac:dyDescent="0.25">
      <c r="A199" t="s">
        <v>475</v>
      </c>
      <c r="B199">
        <v>0</v>
      </c>
      <c r="C199">
        <v>0</v>
      </c>
      <c r="E199" t="s">
        <v>475</v>
      </c>
      <c r="F199">
        <v>0</v>
      </c>
      <c r="G199">
        <v>0</v>
      </c>
      <c r="H199" t="s">
        <v>475</v>
      </c>
      <c r="I199">
        <v>0</v>
      </c>
      <c r="J199" t="s">
        <v>475</v>
      </c>
      <c r="K199">
        <v>0</v>
      </c>
      <c r="L199">
        <v>0</v>
      </c>
      <c r="M199" t="s">
        <v>475</v>
      </c>
      <c r="N199">
        <v>0</v>
      </c>
      <c r="P199" t="s">
        <v>475</v>
      </c>
      <c r="Q199">
        <v>0</v>
      </c>
      <c r="R199">
        <v>0</v>
      </c>
    </row>
    <row r="200" spans="1:18" x14ac:dyDescent="0.25">
      <c r="A200" t="s">
        <v>476</v>
      </c>
      <c r="B200">
        <v>0</v>
      </c>
      <c r="C200">
        <v>0</v>
      </c>
      <c r="E200" t="s">
        <v>476</v>
      </c>
      <c r="F200">
        <v>0</v>
      </c>
      <c r="G200">
        <v>0</v>
      </c>
      <c r="H200" t="s">
        <v>476</v>
      </c>
      <c r="I200">
        <v>0</v>
      </c>
      <c r="J200" t="s">
        <v>476</v>
      </c>
      <c r="K200">
        <v>0</v>
      </c>
      <c r="L200">
        <v>0</v>
      </c>
      <c r="M200" t="s">
        <v>476</v>
      </c>
      <c r="N200">
        <v>0</v>
      </c>
      <c r="P200" t="s">
        <v>476</v>
      </c>
      <c r="Q200">
        <v>0</v>
      </c>
      <c r="R200">
        <v>0</v>
      </c>
    </row>
    <row r="201" spans="1:18" x14ac:dyDescent="0.25">
      <c r="A201" t="s">
        <v>477</v>
      </c>
      <c r="B201">
        <v>0</v>
      </c>
      <c r="C201">
        <v>0</v>
      </c>
      <c r="E201" t="s">
        <v>477</v>
      </c>
      <c r="F201">
        <v>0</v>
      </c>
      <c r="G201">
        <v>0</v>
      </c>
      <c r="H201" t="s">
        <v>477</v>
      </c>
      <c r="I201">
        <v>0</v>
      </c>
      <c r="J201" t="s">
        <v>477</v>
      </c>
      <c r="K201">
        <v>0</v>
      </c>
      <c r="L201">
        <v>0</v>
      </c>
      <c r="M201" t="s">
        <v>477</v>
      </c>
      <c r="N201">
        <v>0</v>
      </c>
      <c r="P201" t="s">
        <v>477</v>
      </c>
      <c r="Q201">
        <v>0</v>
      </c>
      <c r="R201">
        <v>0</v>
      </c>
    </row>
    <row r="202" spans="1:18" x14ac:dyDescent="0.25">
      <c r="A202" t="s">
        <v>478</v>
      </c>
      <c r="B202">
        <v>0</v>
      </c>
      <c r="C202">
        <v>0</v>
      </c>
      <c r="E202" t="s">
        <v>478</v>
      </c>
      <c r="F202">
        <v>0</v>
      </c>
      <c r="G202">
        <v>0</v>
      </c>
      <c r="H202" t="s">
        <v>478</v>
      </c>
      <c r="I202">
        <v>0</v>
      </c>
      <c r="J202" t="s">
        <v>478</v>
      </c>
      <c r="K202">
        <v>0</v>
      </c>
      <c r="L202">
        <v>0</v>
      </c>
      <c r="M202" t="s">
        <v>478</v>
      </c>
      <c r="N202">
        <v>0</v>
      </c>
      <c r="P202" t="s">
        <v>478</v>
      </c>
      <c r="Q202">
        <v>0</v>
      </c>
      <c r="R202">
        <v>0</v>
      </c>
    </row>
    <row r="203" spans="1:18" x14ac:dyDescent="0.25">
      <c r="A203" t="s">
        <v>479</v>
      </c>
      <c r="B203">
        <v>0</v>
      </c>
      <c r="C203">
        <v>0</v>
      </c>
      <c r="E203" t="s">
        <v>479</v>
      </c>
      <c r="F203">
        <v>0</v>
      </c>
      <c r="G203">
        <v>0</v>
      </c>
      <c r="H203" t="s">
        <v>479</v>
      </c>
      <c r="I203">
        <v>0</v>
      </c>
      <c r="J203" t="s">
        <v>479</v>
      </c>
      <c r="K203">
        <v>0</v>
      </c>
      <c r="L203">
        <v>0</v>
      </c>
      <c r="M203" t="s">
        <v>479</v>
      </c>
      <c r="N203">
        <v>0</v>
      </c>
      <c r="P203" t="s">
        <v>479</v>
      </c>
      <c r="Q203">
        <v>0</v>
      </c>
      <c r="R203">
        <v>0</v>
      </c>
    </row>
    <row r="204" spans="1:18" x14ac:dyDescent="0.25">
      <c r="A204" t="s">
        <v>480</v>
      </c>
      <c r="B204">
        <v>0</v>
      </c>
      <c r="C204">
        <v>0</v>
      </c>
      <c r="E204" t="s">
        <v>480</v>
      </c>
      <c r="F204">
        <v>0</v>
      </c>
      <c r="G204">
        <v>0</v>
      </c>
      <c r="H204" t="s">
        <v>480</v>
      </c>
      <c r="I204">
        <v>0</v>
      </c>
      <c r="J204" t="s">
        <v>480</v>
      </c>
      <c r="K204">
        <v>0</v>
      </c>
      <c r="L204">
        <v>0</v>
      </c>
      <c r="M204" t="s">
        <v>480</v>
      </c>
      <c r="N204">
        <v>0</v>
      </c>
      <c r="P204" t="s">
        <v>480</v>
      </c>
      <c r="Q204">
        <v>0</v>
      </c>
      <c r="R204">
        <v>0</v>
      </c>
    </row>
    <row r="205" spans="1:18" x14ac:dyDescent="0.25">
      <c r="A205" t="s">
        <v>481</v>
      </c>
      <c r="B205">
        <v>0</v>
      </c>
      <c r="C205">
        <v>0</v>
      </c>
      <c r="E205" t="s">
        <v>481</v>
      </c>
      <c r="F205">
        <v>0</v>
      </c>
      <c r="G205">
        <v>0</v>
      </c>
      <c r="H205" t="s">
        <v>481</v>
      </c>
      <c r="I205">
        <v>0</v>
      </c>
      <c r="J205" t="s">
        <v>481</v>
      </c>
      <c r="K205">
        <v>0</v>
      </c>
      <c r="L205">
        <v>0</v>
      </c>
      <c r="M205" t="s">
        <v>481</v>
      </c>
      <c r="N205">
        <v>0</v>
      </c>
      <c r="P205" t="s">
        <v>481</v>
      </c>
      <c r="Q205">
        <v>0</v>
      </c>
      <c r="R205">
        <v>0</v>
      </c>
    </row>
    <row r="206" spans="1:18" x14ac:dyDescent="0.25">
      <c r="A206" t="s">
        <v>482</v>
      </c>
      <c r="B206">
        <v>0</v>
      </c>
      <c r="C206">
        <v>0</v>
      </c>
      <c r="E206" t="s">
        <v>482</v>
      </c>
      <c r="F206">
        <v>0</v>
      </c>
      <c r="G206">
        <v>0</v>
      </c>
      <c r="H206" t="s">
        <v>482</v>
      </c>
      <c r="I206">
        <v>0</v>
      </c>
      <c r="J206" t="s">
        <v>482</v>
      </c>
      <c r="K206">
        <v>0</v>
      </c>
      <c r="L206">
        <v>0</v>
      </c>
      <c r="M206" t="s">
        <v>482</v>
      </c>
      <c r="N206">
        <v>0</v>
      </c>
      <c r="P206" t="s">
        <v>482</v>
      </c>
      <c r="Q206">
        <v>0</v>
      </c>
      <c r="R206">
        <v>0</v>
      </c>
    </row>
    <row r="207" spans="1:18" x14ac:dyDescent="0.25">
      <c r="A207" t="s">
        <v>483</v>
      </c>
      <c r="B207">
        <v>0</v>
      </c>
      <c r="C207">
        <v>0</v>
      </c>
      <c r="E207" t="s">
        <v>483</v>
      </c>
      <c r="F207">
        <v>0</v>
      </c>
      <c r="G207">
        <v>0</v>
      </c>
      <c r="H207" t="s">
        <v>483</v>
      </c>
      <c r="I207">
        <v>0</v>
      </c>
      <c r="J207" t="s">
        <v>483</v>
      </c>
      <c r="K207">
        <v>0</v>
      </c>
      <c r="L207">
        <v>0</v>
      </c>
      <c r="M207" t="s">
        <v>483</v>
      </c>
      <c r="N207">
        <v>0</v>
      </c>
      <c r="P207" t="s">
        <v>483</v>
      </c>
      <c r="Q207">
        <v>0</v>
      </c>
      <c r="R207">
        <v>0</v>
      </c>
    </row>
    <row r="208" spans="1:18" x14ac:dyDescent="0.25">
      <c r="A208" t="s">
        <v>484</v>
      </c>
      <c r="B208">
        <v>0</v>
      </c>
      <c r="C208">
        <v>0</v>
      </c>
      <c r="E208" t="s">
        <v>484</v>
      </c>
      <c r="F208">
        <v>0</v>
      </c>
      <c r="G208">
        <v>0</v>
      </c>
      <c r="H208" t="s">
        <v>484</v>
      </c>
      <c r="I208">
        <v>0</v>
      </c>
      <c r="J208" t="s">
        <v>484</v>
      </c>
      <c r="K208">
        <v>0</v>
      </c>
      <c r="L208">
        <v>0</v>
      </c>
      <c r="M208" t="s">
        <v>484</v>
      </c>
      <c r="N208">
        <v>0</v>
      </c>
      <c r="P208" t="s">
        <v>484</v>
      </c>
      <c r="Q208">
        <v>0</v>
      </c>
      <c r="R208">
        <v>0</v>
      </c>
    </row>
    <row r="209" spans="1:18" x14ac:dyDescent="0.25">
      <c r="A209" t="s">
        <v>485</v>
      </c>
      <c r="B209">
        <v>0</v>
      </c>
      <c r="C209">
        <v>0</v>
      </c>
      <c r="E209" t="s">
        <v>485</v>
      </c>
      <c r="F209">
        <v>0</v>
      </c>
      <c r="G209">
        <v>0</v>
      </c>
      <c r="H209" t="s">
        <v>485</v>
      </c>
      <c r="I209">
        <v>0</v>
      </c>
      <c r="J209" t="s">
        <v>485</v>
      </c>
      <c r="K209">
        <v>0</v>
      </c>
      <c r="L209">
        <v>0</v>
      </c>
      <c r="M209" t="s">
        <v>485</v>
      </c>
      <c r="N209">
        <v>0</v>
      </c>
      <c r="P209" t="s">
        <v>485</v>
      </c>
      <c r="Q209">
        <v>0</v>
      </c>
      <c r="R209">
        <v>0</v>
      </c>
    </row>
    <row r="210" spans="1:18" x14ac:dyDescent="0.25">
      <c r="A210" t="s">
        <v>486</v>
      </c>
      <c r="B210">
        <v>0</v>
      </c>
      <c r="C210">
        <v>0</v>
      </c>
      <c r="E210" t="s">
        <v>486</v>
      </c>
      <c r="F210">
        <v>0</v>
      </c>
      <c r="G210">
        <v>0</v>
      </c>
      <c r="H210" t="s">
        <v>486</v>
      </c>
      <c r="I210">
        <v>0</v>
      </c>
      <c r="J210" t="s">
        <v>486</v>
      </c>
      <c r="K210">
        <v>0</v>
      </c>
      <c r="L210">
        <v>0</v>
      </c>
      <c r="M210" t="s">
        <v>486</v>
      </c>
      <c r="N210">
        <v>0</v>
      </c>
      <c r="P210" t="s">
        <v>486</v>
      </c>
      <c r="Q210">
        <v>0</v>
      </c>
      <c r="R210">
        <v>0</v>
      </c>
    </row>
    <row r="211" spans="1:18" x14ac:dyDescent="0.25">
      <c r="A211" t="s">
        <v>487</v>
      </c>
      <c r="B211">
        <v>0</v>
      </c>
      <c r="C211">
        <v>0</v>
      </c>
      <c r="E211" t="s">
        <v>487</v>
      </c>
      <c r="F211">
        <v>0</v>
      </c>
      <c r="G211">
        <v>0</v>
      </c>
      <c r="H211" t="s">
        <v>487</v>
      </c>
      <c r="I211">
        <v>0</v>
      </c>
      <c r="J211" t="s">
        <v>487</v>
      </c>
      <c r="K211">
        <v>0</v>
      </c>
      <c r="L211">
        <v>0</v>
      </c>
      <c r="M211" t="s">
        <v>487</v>
      </c>
      <c r="N211">
        <v>0</v>
      </c>
      <c r="P211" t="s">
        <v>487</v>
      </c>
      <c r="Q211">
        <v>0</v>
      </c>
      <c r="R211">
        <v>0</v>
      </c>
    </row>
    <row r="212" spans="1:18" x14ac:dyDescent="0.25">
      <c r="A212" t="s">
        <v>488</v>
      </c>
      <c r="B212">
        <v>0</v>
      </c>
      <c r="C212">
        <v>0</v>
      </c>
      <c r="E212" t="s">
        <v>488</v>
      </c>
      <c r="F212">
        <v>0</v>
      </c>
      <c r="G212">
        <v>0</v>
      </c>
      <c r="H212" t="s">
        <v>488</v>
      </c>
      <c r="I212">
        <v>0</v>
      </c>
      <c r="J212" t="s">
        <v>488</v>
      </c>
      <c r="K212">
        <v>0</v>
      </c>
      <c r="L212">
        <v>0</v>
      </c>
      <c r="M212" t="s">
        <v>488</v>
      </c>
      <c r="N212">
        <v>0</v>
      </c>
      <c r="P212" t="s">
        <v>488</v>
      </c>
      <c r="Q212">
        <v>0</v>
      </c>
      <c r="R212">
        <v>0</v>
      </c>
    </row>
    <row r="213" spans="1:18" x14ac:dyDescent="0.25">
      <c r="A213" t="s">
        <v>489</v>
      </c>
      <c r="B213">
        <v>0</v>
      </c>
      <c r="C213">
        <v>0</v>
      </c>
      <c r="E213" t="s">
        <v>489</v>
      </c>
      <c r="F213">
        <v>0</v>
      </c>
      <c r="G213">
        <v>0</v>
      </c>
      <c r="H213" t="s">
        <v>489</v>
      </c>
      <c r="I213">
        <v>0</v>
      </c>
      <c r="J213" t="s">
        <v>489</v>
      </c>
      <c r="K213">
        <v>0</v>
      </c>
      <c r="L213">
        <v>0</v>
      </c>
      <c r="M213" t="s">
        <v>489</v>
      </c>
      <c r="N213">
        <v>0</v>
      </c>
      <c r="P213" t="s">
        <v>489</v>
      </c>
      <c r="Q213">
        <v>0</v>
      </c>
      <c r="R213">
        <v>0</v>
      </c>
    </row>
    <row r="214" spans="1:18" x14ac:dyDescent="0.25">
      <c r="A214" t="s">
        <v>490</v>
      </c>
      <c r="B214">
        <v>0</v>
      </c>
      <c r="C214">
        <v>0</v>
      </c>
      <c r="E214" t="s">
        <v>490</v>
      </c>
      <c r="F214">
        <v>0</v>
      </c>
      <c r="G214">
        <v>0</v>
      </c>
      <c r="H214" t="s">
        <v>490</v>
      </c>
      <c r="I214">
        <v>0</v>
      </c>
      <c r="J214" t="s">
        <v>490</v>
      </c>
      <c r="K214">
        <v>0</v>
      </c>
      <c r="L214">
        <v>0</v>
      </c>
      <c r="M214" t="s">
        <v>490</v>
      </c>
      <c r="N214">
        <v>0</v>
      </c>
      <c r="P214" t="s">
        <v>490</v>
      </c>
      <c r="Q214">
        <v>0</v>
      </c>
      <c r="R214">
        <v>0</v>
      </c>
    </row>
    <row r="215" spans="1:18" x14ac:dyDescent="0.25">
      <c r="A215" t="s">
        <v>491</v>
      </c>
      <c r="B215">
        <v>0</v>
      </c>
      <c r="C215">
        <v>0</v>
      </c>
      <c r="E215" t="s">
        <v>491</v>
      </c>
      <c r="F215">
        <v>0</v>
      </c>
      <c r="G215">
        <v>0</v>
      </c>
      <c r="H215" t="s">
        <v>491</v>
      </c>
      <c r="I215">
        <v>0</v>
      </c>
      <c r="J215" t="s">
        <v>491</v>
      </c>
      <c r="K215">
        <v>0</v>
      </c>
      <c r="L215">
        <v>0</v>
      </c>
      <c r="M215" t="s">
        <v>491</v>
      </c>
      <c r="N215">
        <v>0</v>
      </c>
      <c r="P215" t="s">
        <v>491</v>
      </c>
      <c r="Q215">
        <v>0</v>
      </c>
      <c r="R215">
        <v>0</v>
      </c>
    </row>
    <row r="216" spans="1:18" x14ac:dyDescent="0.25">
      <c r="A216" t="s">
        <v>492</v>
      </c>
      <c r="B216">
        <v>0</v>
      </c>
      <c r="C216">
        <v>0</v>
      </c>
      <c r="E216" t="s">
        <v>492</v>
      </c>
      <c r="F216">
        <v>0</v>
      </c>
      <c r="G216">
        <v>0</v>
      </c>
      <c r="H216" t="s">
        <v>492</v>
      </c>
      <c r="I216">
        <v>0</v>
      </c>
      <c r="J216" t="s">
        <v>492</v>
      </c>
      <c r="K216">
        <v>0</v>
      </c>
      <c r="L216">
        <v>0</v>
      </c>
      <c r="M216" t="s">
        <v>492</v>
      </c>
      <c r="N216">
        <v>0</v>
      </c>
      <c r="P216" t="s">
        <v>492</v>
      </c>
      <c r="Q216">
        <v>0</v>
      </c>
      <c r="R216">
        <v>0</v>
      </c>
    </row>
    <row r="217" spans="1:18" x14ac:dyDescent="0.25">
      <c r="A217" t="s">
        <v>493</v>
      </c>
      <c r="B217">
        <v>0</v>
      </c>
      <c r="C217">
        <v>0</v>
      </c>
      <c r="E217" t="s">
        <v>493</v>
      </c>
      <c r="F217">
        <v>0</v>
      </c>
      <c r="G217">
        <v>0</v>
      </c>
      <c r="H217" t="s">
        <v>493</v>
      </c>
      <c r="I217">
        <v>0</v>
      </c>
      <c r="J217" t="s">
        <v>493</v>
      </c>
      <c r="K217">
        <v>0</v>
      </c>
      <c r="L217">
        <v>0</v>
      </c>
      <c r="M217" t="s">
        <v>493</v>
      </c>
      <c r="N217">
        <v>0</v>
      </c>
      <c r="P217" t="s">
        <v>493</v>
      </c>
      <c r="Q217">
        <v>0</v>
      </c>
      <c r="R217">
        <v>0</v>
      </c>
    </row>
    <row r="218" spans="1:18" x14ac:dyDescent="0.25">
      <c r="A218" t="s">
        <v>494</v>
      </c>
      <c r="B218">
        <v>0</v>
      </c>
      <c r="C218">
        <v>0</v>
      </c>
      <c r="E218" t="s">
        <v>494</v>
      </c>
      <c r="F218">
        <v>0</v>
      </c>
      <c r="G218">
        <v>0</v>
      </c>
      <c r="H218" t="s">
        <v>494</v>
      </c>
      <c r="I218">
        <v>0</v>
      </c>
      <c r="J218" t="s">
        <v>494</v>
      </c>
      <c r="K218">
        <v>0</v>
      </c>
      <c r="L218">
        <v>0</v>
      </c>
      <c r="M218" t="s">
        <v>494</v>
      </c>
      <c r="N218">
        <v>0</v>
      </c>
      <c r="P218" t="s">
        <v>494</v>
      </c>
      <c r="Q218">
        <v>0</v>
      </c>
      <c r="R218">
        <v>0</v>
      </c>
    </row>
    <row r="219" spans="1:18" x14ac:dyDescent="0.25">
      <c r="A219" t="s">
        <v>495</v>
      </c>
      <c r="B219">
        <v>0</v>
      </c>
      <c r="C219">
        <v>0</v>
      </c>
      <c r="E219" t="s">
        <v>495</v>
      </c>
      <c r="F219">
        <v>0</v>
      </c>
      <c r="G219">
        <v>0</v>
      </c>
      <c r="H219" t="s">
        <v>495</v>
      </c>
      <c r="I219">
        <v>0</v>
      </c>
      <c r="J219" t="s">
        <v>495</v>
      </c>
      <c r="K219">
        <v>0</v>
      </c>
      <c r="L219">
        <v>0</v>
      </c>
      <c r="M219" t="s">
        <v>495</v>
      </c>
      <c r="N219">
        <v>0</v>
      </c>
      <c r="P219" t="s">
        <v>495</v>
      </c>
      <c r="Q219">
        <v>0</v>
      </c>
      <c r="R219">
        <v>0</v>
      </c>
    </row>
    <row r="220" spans="1:18" x14ac:dyDescent="0.25">
      <c r="A220" t="s">
        <v>496</v>
      </c>
      <c r="B220">
        <v>0</v>
      </c>
      <c r="C220">
        <v>0</v>
      </c>
      <c r="E220" t="s">
        <v>496</v>
      </c>
      <c r="F220">
        <v>0</v>
      </c>
      <c r="G220">
        <v>0</v>
      </c>
      <c r="H220" t="s">
        <v>496</v>
      </c>
      <c r="I220">
        <v>0</v>
      </c>
      <c r="J220" t="s">
        <v>496</v>
      </c>
      <c r="K220">
        <v>0</v>
      </c>
      <c r="L220">
        <v>0</v>
      </c>
      <c r="M220" t="s">
        <v>496</v>
      </c>
      <c r="N220">
        <v>0</v>
      </c>
      <c r="P220" t="s">
        <v>496</v>
      </c>
      <c r="Q220">
        <v>0</v>
      </c>
      <c r="R220">
        <v>0</v>
      </c>
    </row>
    <row r="221" spans="1:18" x14ac:dyDescent="0.25">
      <c r="A221" t="s">
        <v>497</v>
      </c>
      <c r="B221">
        <v>0</v>
      </c>
      <c r="C221">
        <v>0</v>
      </c>
      <c r="E221" t="s">
        <v>497</v>
      </c>
      <c r="F221">
        <v>0</v>
      </c>
      <c r="G221">
        <v>0</v>
      </c>
      <c r="H221" t="s">
        <v>497</v>
      </c>
      <c r="I221">
        <v>0</v>
      </c>
      <c r="J221" t="s">
        <v>497</v>
      </c>
      <c r="K221">
        <v>0</v>
      </c>
      <c r="L221">
        <v>0</v>
      </c>
      <c r="M221" t="s">
        <v>497</v>
      </c>
      <c r="N221">
        <v>0</v>
      </c>
      <c r="P221" t="s">
        <v>497</v>
      </c>
      <c r="Q221">
        <v>0</v>
      </c>
      <c r="R221">
        <v>0</v>
      </c>
    </row>
    <row r="222" spans="1:18" x14ac:dyDescent="0.25">
      <c r="A222" t="s">
        <v>498</v>
      </c>
      <c r="B222">
        <v>0</v>
      </c>
      <c r="C222">
        <v>0</v>
      </c>
      <c r="E222" t="s">
        <v>498</v>
      </c>
      <c r="F222">
        <v>0</v>
      </c>
      <c r="G222">
        <v>0</v>
      </c>
      <c r="H222" t="s">
        <v>498</v>
      </c>
      <c r="I222">
        <v>0</v>
      </c>
      <c r="J222" t="s">
        <v>498</v>
      </c>
      <c r="K222">
        <v>0</v>
      </c>
      <c r="L222">
        <v>0</v>
      </c>
      <c r="M222" t="s">
        <v>498</v>
      </c>
      <c r="N222">
        <v>0</v>
      </c>
      <c r="P222" t="s">
        <v>498</v>
      </c>
      <c r="Q222">
        <v>0</v>
      </c>
      <c r="R222">
        <v>0</v>
      </c>
    </row>
    <row r="223" spans="1:18" x14ac:dyDescent="0.25">
      <c r="A223" t="s">
        <v>499</v>
      </c>
      <c r="B223">
        <v>0</v>
      </c>
      <c r="C223">
        <v>0</v>
      </c>
      <c r="E223" t="s">
        <v>499</v>
      </c>
      <c r="F223">
        <v>0</v>
      </c>
      <c r="G223">
        <v>0</v>
      </c>
      <c r="H223" t="s">
        <v>499</v>
      </c>
      <c r="I223">
        <v>0</v>
      </c>
      <c r="J223" t="s">
        <v>499</v>
      </c>
      <c r="K223">
        <v>0</v>
      </c>
      <c r="L223">
        <v>0</v>
      </c>
      <c r="M223" t="s">
        <v>499</v>
      </c>
      <c r="N223">
        <v>0</v>
      </c>
      <c r="P223" t="s">
        <v>499</v>
      </c>
      <c r="Q223">
        <v>0</v>
      </c>
      <c r="R223">
        <v>0</v>
      </c>
    </row>
    <row r="224" spans="1:18" x14ac:dyDescent="0.25">
      <c r="A224" t="s">
        <v>500</v>
      </c>
      <c r="B224">
        <v>0</v>
      </c>
      <c r="C224">
        <v>0</v>
      </c>
      <c r="E224" t="s">
        <v>500</v>
      </c>
      <c r="F224">
        <v>0</v>
      </c>
      <c r="G224">
        <v>0</v>
      </c>
      <c r="H224" t="s">
        <v>500</v>
      </c>
      <c r="I224">
        <v>0</v>
      </c>
      <c r="J224" t="s">
        <v>500</v>
      </c>
      <c r="K224">
        <v>0</v>
      </c>
      <c r="L224">
        <v>0</v>
      </c>
      <c r="M224" t="s">
        <v>500</v>
      </c>
      <c r="N224">
        <v>0</v>
      </c>
      <c r="P224" t="s">
        <v>500</v>
      </c>
      <c r="Q224">
        <v>0</v>
      </c>
      <c r="R224">
        <v>0</v>
      </c>
    </row>
    <row r="225" spans="1:18" x14ac:dyDescent="0.25">
      <c r="A225" t="s">
        <v>501</v>
      </c>
      <c r="B225">
        <v>0</v>
      </c>
      <c r="C225">
        <v>0</v>
      </c>
      <c r="E225" t="s">
        <v>501</v>
      </c>
      <c r="F225">
        <v>0</v>
      </c>
      <c r="G225">
        <v>0</v>
      </c>
      <c r="H225" t="s">
        <v>501</v>
      </c>
      <c r="I225">
        <v>0</v>
      </c>
      <c r="J225" t="s">
        <v>501</v>
      </c>
      <c r="K225">
        <v>0</v>
      </c>
      <c r="L225">
        <v>0</v>
      </c>
      <c r="M225" t="s">
        <v>501</v>
      </c>
      <c r="N225">
        <v>0</v>
      </c>
      <c r="P225" t="s">
        <v>501</v>
      </c>
      <c r="Q225">
        <v>0</v>
      </c>
      <c r="R225">
        <v>0</v>
      </c>
    </row>
    <row r="226" spans="1:18" x14ac:dyDescent="0.25">
      <c r="A226" t="s">
        <v>502</v>
      </c>
      <c r="B226">
        <v>0</v>
      </c>
      <c r="C226">
        <v>0</v>
      </c>
      <c r="E226" t="s">
        <v>502</v>
      </c>
      <c r="F226">
        <v>0</v>
      </c>
      <c r="G226">
        <v>0</v>
      </c>
      <c r="H226" t="s">
        <v>502</v>
      </c>
      <c r="I226">
        <v>0</v>
      </c>
      <c r="J226" t="s">
        <v>502</v>
      </c>
      <c r="K226">
        <v>0</v>
      </c>
      <c r="L226">
        <v>0</v>
      </c>
      <c r="M226" t="s">
        <v>502</v>
      </c>
      <c r="N226">
        <v>0</v>
      </c>
      <c r="P226" t="s">
        <v>502</v>
      </c>
      <c r="Q226">
        <v>0</v>
      </c>
      <c r="R226">
        <v>0</v>
      </c>
    </row>
    <row r="227" spans="1:18" x14ac:dyDescent="0.25">
      <c r="A227" t="s">
        <v>503</v>
      </c>
      <c r="B227">
        <v>0</v>
      </c>
      <c r="C227">
        <v>0</v>
      </c>
      <c r="E227" t="s">
        <v>503</v>
      </c>
      <c r="F227">
        <v>0</v>
      </c>
      <c r="G227">
        <v>0</v>
      </c>
      <c r="H227" t="s">
        <v>503</v>
      </c>
      <c r="I227">
        <v>0</v>
      </c>
      <c r="J227" t="s">
        <v>503</v>
      </c>
      <c r="K227">
        <v>0</v>
      </c>
      <c r="L227">
        <v>0</v>
      </c>
      <c r="M227" t="s">
        <v>503</v>
      </c>
      <c r="N227">
        <v>0</v>
      </c>
      <c r="P227" t="s">
        <v>503</v>
      </c>
      <c r="Q227">
        <v>0</v>
      </c>
      <c r="R227">
        <v>0</v>
      </c>
    </row>
    <row r="228" spans="1:18" x14ac:dyDescent="0.25">
      <c r="A228" t="s">
        <v>504</v>
      </c>
      <c r="B228">
        <v>0</v>
      </c>
      <c r="C228">
        <v>0</v>
      </c>
      <c r="E228" t="s">
        <v>504</v>
      </c>
      <c r="F228">
        <v>0</v>
      </c>
      <c r="G228">
        <v>0</v>
      </c>
      <c r="H228" t="s">
        <v>504</v>
      </c>
      <c r="I228">
        <v>0</v>
      </c>
      <c r="J228" t="s">
        <v>504</v>
      </c>
      <c r="K228">
        <v>0</v>
      </c>
      <c r="L228">
        <v>0</v>
      </c>
      <c r="M228" t="s">
        <v>504</v>
      </c>
      <c r="N228">
        <v>0</v>
      </c>
      <c r="P228" t="s">
        <v>504</v>
      </c>
      <c r="Q228">
        <v>0</v>
      </c>
      <c r="R228">
        <v>0</v>
      </c>
    </row>
    <row r="229" spans="1:18" x14ac:dyDescent="0.25">
      <c r="A229" t="s">
        <v>505</v>
      </c>
      <c r="B229">
        <v>0</v>
      </c>
      <c r="C229">
        <v>0</v>
      </c>
      <c r="E229" t="s">
        <v>505</v>
      </c>
      <c r="F229">
        <v>0</v>
      </c>
      <c r="G229">
        <v>0</v>
      </c>
      <c r="H229" t="s">
        <v>505</v>
      </c>
      <c r="I229">
        <v>0</v>
      </c>
      <c r="J229" t="s">
        <v>505</v>
      </c>
      <c r="K229">
        <v>0</v>
      </c>
      <c r="L229">
        <v>0</v>
      </c>
      <c r="M229" t="s">
        <v>505</v>
      </c>
      <c r="N229">
        <v>0</v>
      </c>
      <c r="P229" t="s">
        <v>505</v>
      </c>
      <c r="Q229">
        <v>0</v>
      </c>
      <c r="R229">
        <v>0</v>
      </c>
    </row>
    <row r="230" spans="1:18" x14ac:dyDescent="0.25">
      <c r="A230" t="s">
        <v>506</v>
      </c>
      <c r="B230">
        <v>0</v>
      </c>
      <c r="C230">
        <v>0</v>
      </c>
      <c r="E230" t="s">
        <v>506</v>
      </c>
      <c r="F230">
        <v>0</v>
      </c>
      <c r="G230">
        <v>0</v>
      </c>
      <c r="H230" t="s">
        <v>506</v>
      </c>
      <c r="I230">
        <v>0</v>
      </c>
      <c r="J230" t="s">
        <v>506</v>
      </c>
      <c r="K230">
        <v>0</v>
      </c>
      <c r="L230">
        <v>0</v>
      </c>
      <c r="M230" t="s">
        <v>506</v>
      </c>
      <c r="N230">
        <v>0</v>
      </c>
      <c r="P230" t="s">
        <v>506</v>
      </c>
      <c r="Q230">
        <v>0</v>
      </c>
      <c r="R230">
        <v>0</v>
      </c>
    </row>
    <row r="231" spans="1:18" x14ac:dyDescent="0.25">
      <c r="A231" t="s">
        <v>507</v>
      </c>
      <c r="B231">
        <v>0</v>
      </c>
      <c r="C231">
        <v>0</v>
      </c>
      <c r="E231" t="s">
        <v>507</v>
      </c>
      <c r="F231">
        <v>0</v>
      </c>
      <c r="G231">
        <v>0</v>
      </c>
      <c r="H231" t="s">
        <v>507</v>
      </c>
      <c r="I231">
        <v>0</v>
      </c>
      <c r="J231" t="s">
        <v>507</v>
      </c>
      <c r="K231">
        <v>0</v>
      </c>
      <c r="L231">
        <v>0</v>
      </c>
      <c r="M231" t="s">
        <v>507</v>
      </c>
      <c r="N231">
        <v>0</v>
      </c>
      <c r="P231" t="s">
        <v>507</v>
      </c>
      <c r="Q231">
        <v>0</v>
      </c>
      <c r="R231">
        <v>0</v>
      </c>
    </row>
    <row r="232" spans="1:18" x14ac:dyDescent="0.25">
      <c r="A232" t="s">
        <v>508</v>
      </c>
      <c r="B232">
        <v>0</v>
      </c>
      <c r="C232">
        <v>0</v>
      </c>
      <c r="E232" t="s">
        <v>508</v>
      </c>
      <c r="F232">
        <v>0</v>
      </c>
      <c r="G232">
        <v>0</v>
      </c>
      <c r="H232" t="s">
        <v>508</v>
      </c>
      <c r="I232">
        <v>0</v>
      </c>
      <c r="J232" t="s">
        <v>508</v>
      </c>
      <c r="K232">
        <v>0</v>
      </c>
      <c r="L232">
        <v>0</v>
      </c>
      <c r="M232" t="s">
        <v>508</v>
      </c>
      <c r="N232">
        <v>0</v>
      </c>
      <c r="P232" t="s">
        <v>508</v>
      </c>
      <c r="Q232">
        <v>0</v>
      </c>
      <c r="R232">
        <v>0</v>
      </c>
    </row>
    <row r="233" spans="1:18" x14ac:dyDescent="0.25">
      <c r="A233" t="s">
        <v>509</v>
      </c>
      <c r="B233">
        <v>0</v>
      </c>
      <c r="C233">
        <v>0</v>
      </c>
      <c r="E233" t="s">
        <v>509</v>
      </c>
      <c r="F233">
        <v>0</v>
      </c>
      <c r="G233">
        <v>0</v>
      </c>
      <c r="H233" t="s">
        <v>509</v>
      </c>
      <c r="I233">
        <v>0</v>
      </c>
      <c r="J233" t="s">
        <v>509</v>
      </c>
      <c r="K233">
        <v>0</v>
      </c>
      <c r="L233">
        <v>0</v>
      </c>
      <c r="M233" t="s">
        <v>509</v>
      </c>
      <c r="N233">
        <v>0</v>
      </c>
      <c r="P233" t="s">
        <v>509</v>
      </c>
      <c r="Q233">
        <v>0</v>
      </c>
      <c r="R233">
        <v>0</v>
      </c>
    </row>
    <row r="234" spans="1:18" x14ac:dyDescent="0.25">
      <c r="A234" t="s">
        <v>510</v>
      </c>
      <c r="B234">
        <v>0</v>
      </c>
      <c r="C234">
        <v>0</v>
      </c>
      <c r="E234" t="s">
        <v>510</v>
      </c>
      <c r="F234">
        <v>0</v>
      </c>
      <c r="G234">
        <v>0</v>
      </c>
      <c r="H234" t="s">
        <v>510</v>
      </c>
      <c r="I234">
        <v>0</v>
      </c>
      <c r="J234" t="s">
        <v>510</v>
      </c>
      <c r="K234">
        <v>0</v>
      </c>
      <c r="L234">
        <v>0</v>
      </c>
      <c r="M234" t="s">
        <v>510</v>
      </c>
      <c r="N234">
        <v>0</v>
      </c>
      <c r="P234" t="s">
        <v>510</v>
      </c>
      <c r="Q234">
        <v>0</v>
      </c>
      <c r="R234">
        <v>0</v>
      </c>
    </row>
    <row r="235" spans="1:18" x14ac:dyDescent="0.25">
      <c r="A235" t="s">
        <v>511</v>
      </c>
      <c r="B235">
        <v>0</v>
      </c>
      <c r="C235">
        <v>0</v>
      </c>
      <c r="E235" t="s">
        <v>511</v>
      </c>
      <c r="F235">
        <v>0</v>
      </c>
      <c r="G235">
        <v>0</v>
      </c>
      <c r="H235" t="s">
        <v>511</v>
      </c>
      <c r="I235">
        <v>0</v>
      </c>
      <c r="J235" t="s">
        <v>511</v>
      </c>
      <c r="K235">
        <v>0</v>
      </c>
      <c r="L235">
        <v>0</v>
      </c>
      <c r="M235" t="s">
        <v>511</v>
      </c>
      <c r="N235">
        <v>0</v>
      </c>
      <c r="P235" t="s">
        <v>511</v>
      </c>
      <c r="Q235">
        <v>0</v>
      </c>
      <c r="R235">
        <v>0</v>
      </c>
    </row>
    <row r="236" spans="1:18" x14ac:dyDescent="0.25">
      <c r="A236" t="s">
        <v>512</v>
      </c>
      <c r="B236">
        <v>0</v>
      </c>
      <c r="C236">
        <v>0</v>
      </c>
      <c r="E236" t="s">
        <v>512</v>
      </c>
      <c r="F236">
        <v>0</v>
      </c>
      <c r="G236">
        <v>0</v>
      </c>
      <c r="H236" t="s">
        <v>512</v>
      </c>
      <c r="I236">
        <v>0</v>
      </c>
      <c r="J236" t="s">
        <v>512</v>
      </c>
      <c r="K236">
        <v>0</v>
      </c>
      <c r="L236">
        <v>0</v>
      </c>
      <c r="M236" t="s">
        <v>512</v>
      </c>
      <c r="N236">
        <v>0</v>
      </c>
      <c r="P236" t="s">
        <v>512</v>
      </c>
      <c r="Q236">
        <v>0</v>
      </c>
      <c r="R236">
        <v>0</v>
      </c>
    </row>
    <row r="237" spans="1:18" x14ac:dyDescent="0.25">
      <c r="A237" t="s">
        <v>513</v>
      </c>
      <c r="B237">
        <v>0</v>
      </c>
      <c r="C237">
        <v>0</v>
      </c>
      <c r="E237" t="s">
        <v>513</v>
      </c>
      <c r="F237">
        <v>0</v>
      </c>
      <c r="G237">
        <v>0</v>
      </c>
      <c r="H237" t="s">
        <v>513</v>
      </c>
      <c r="I237">
        <v>0</v>
      </c>
      <c r="J237" t="s">
        <v>513</v>
      </c>
      <c r="K237">
        <v>0</v>
      </c>
      <c r="L237">
        <v>0</v>
      </c>
      <c r="M237" t="s">
        <v>513</v>
      </c>
      <c r="N237">
        <v>0</v>
      </c>
      <c r="P237" t="s">
        <v>513</v>
      </c>
      <c r="Q237">
        <v>0</v>
      </c>
      <c r="R237">
        <v>0</v>
      </c>
    </row>
    <row r="238" spans="1:18" x14ac:dyDescent="0.25">
      <c r="A238" t="s">
        <v>514</v>
      </c>
      <c r="B238">
        <v>0</v>
      </c>
      <c r="C238">
        <v>0</v>
      </c>
      <c r="E238" t="s">
        <v>514</v>
      </c>
      <c r="F238">
        <v>0</v>
      </c>
      <c r="G238">
        <v>0</v>
      </c>
      <c r="H238" t="s">
        <v>514</v>
      </c>
      <c r="I238">
        <v>0</v>
      </c>
      <c r="J238" t="s">
        <v>514</v>
      </c>
      <c r="K238">
        <v>0</v>
      </c>
      <c r="L238">
        <v>0</v>
      </c>
      <c r="M238" t="s">
        <v>514</v>
      </c>
      <c r="N238">
        <v>0</v>
      </c>
      <c r="P238" t="s">
        <v>514</v>
      </c>
      <c r="Q238">
        <v>0</v>
      </c>
      <c r="R238">
        <v>0</v>
      </c>
    </row>
    <row r="239" spans="1:18" x14ac:dyDescent="0.25">
      <c r="A239" t="s">
        <v>515</v>
      </c>
      <c r="B239">
        <v>0</v>
      </c>
      <c r="C239">
        <v>0</v>
      </c>
      <c r="E239" t="s">
        <v>515</v>
      </c>
      <c r="F239">
        <v>0</v>
      </c>
      <c r="G239">
        <v>0</v>
      </c>
      <c r="H239" t="s">
        <v>515</v>
      </c>
      <c r="I239">
        <v>0</v>
      </c>
      <c r="J239" t="s">
        <v>515</v>
      </c>
      <c r="K239">
        <v>0</v>
      </c>
      <c r="L239">
        <v>0</v>
      </c>
      <c r="M239" t="s">
        <v>515</v>
      </c>
      <c r="N239">
        <v>0</v>
      </c>
      <c r="P239" t="s">
        <v>515</v>
      </c>
      <c r="Q239">
        <v>0</v>
      </c>
      <c r="R239">
        <v>0</v>
      </c>
    </row>
    <row r="240" spans="1:18" x14ac:dyDescent="0.25">
      <c r="A240" t="s">
        <v>516</v>
      </c>
      <c r="B240">
        <v>0</v>
      </c>
      <c r="C240">
        <v>0</v>
      </c>
      <c r="E240" t="s">
        <v>516</v>
      </c>
      <c r="F240">
        <v>0</v>
      </c>
      <c r="G240">
        <v>0</v>
      </c>
      <c r="H240" t="s">
        <v>516</v>
      </c>
      <c r="I240">
        <v>0</v>
      </c>
      <c r="J240" t="s">
        <v>516</v>
      </c>
      <c r="K240">
        <v>0</v>
      </c>
      <c r="L240">
        <v>0</v>
      </c>
      <c r="M240" t="s">
        <v>516</v>
      </c>
      <c r="N240">
        <v>0</v>
      </c>
      <c r="P240" t="s">
        <v>516</v>
      </c>
      <c r="Q240">
        <v>0</v>
      </c>
      <c r="R240">
        <v>0</v>
      </c>
    </row>
    <row r="241" spans="1:18" x14ac:dyDescent="0.25">
      <c r="A241" t="s">
        <v>517</v>
      </c>
      <c r="B241">
        <v>0</v>
      </c>
      <c r="C241">
        <v>0</v>
      </c>
      <c r="E241" t="s">
        <v>517</v>
      </c>
      <c r="F241">
        <v>0</v>
      </c>
      <c r="G241">
        <v>0</v>
      </c>
      <c r="H241" t="s">
        <v>517</v>
      </c>
      <c r="I241">
        <v>0</v>
      </c>
      <c r="J241" t="s">
        <v>517</v>
      </c>
      <c r="K241">
        <v>0</v>
      </c>
      <c r="L241">
        <v>0</v>
      </c>
      <c r="M241" t="s">
        <v>517</v>
      </c>
      <c r="N241">
        <v>0</v>
      </c>
      <c r="P241" t="s">
        <v>517</v>
      </c>
      <c r="Q241">
        <v>0</v>
      </c>
      <c r="R241">
        <v>0</v>
      </c>
    </row>
    <row r="242" spans="1:18" x14ac:dyDescent="0.25">
      <c r="A242" t="s">
        <v>518</v>
      </c>
      <c r="B242">
        <v>0</v>
      </c>
      <c r="C242">
        <v>0</v>
      </c>
      <c r="E242" t="s">
        <v>518</v>
      </c>
      <c r="F242">
        <v>0</v>
      </c>
      <c r="G242">
        <v>0</v>
      </c>
      <c r="H242" t="s">
        <v>518</v>
      </c>
      <c r="I242">
        <v>0</v>
      </c>
      <c r="J242" t="s">
        <v>518</v>
      </c>
      <c r="K242">
        <v>0</v>
      </c>
      <c r="L242">
        <v>0</v>
      </c>
      <c r="M242" t="s">
        <v>518</v>
      </c>
      <c r="N242">
        <v>0</v>
      </c>
      <c r="P242" t="s">
        <v>518</v>
      </c>
      <c r="Q242">
        <v>0</v>
      </c>
      <c r="R242">
        <v>0</v>
      </c>
    </row>
    <row r="243" spans="1:18" x14ac:dyDescent="0.25">
      <c r="A243" t="s">
        <v>519</v>
      </c>
      <c r="B243">
        <v>0</v>
      </c>
      <c r="C243">
        <v>0</v>
      </c>
      <c r="E243" t="s">
        <v>519</v>
      </c>
      <c r="F243">
        <v>0</v>
      </c>
      <c r="G243">
        <v>0</v>
      </c>
      <c r="H243" t="s">
        <v>519</v>
      </c>
      <c r="I243">
        <v>0</v>
      </c>
      <c r="J243" t="s">
        <v>519</v>
      </c>
      <c r="K243">
        <v>0</v>
      </c>
      <c r="L243">
        <v>0</v>
      </c>
      <c r="M243" t="s">
        <v>519</v>
      </c>
      <c r="N243">
        <v>0</v>
      </c>
      <c r="P243" t="s">
        <v>519</v>
      </c>
      <c r="Q243">
        <v>0</v>
      </c>
      <c r="R243">
        <v>0</v>
      </c>
    </row>
    <row r="244" spans="1:18" x14ac:dyDescent="0.25">
      <c r="A244" t="s">
        <v>520</v>
      </c>
      <c r="B244">
        <v>0</v>
      </c>
      <c r="C244">
        <v>0</v>
      </c>
      <c r="E244" t="s">
        <v>520</v>
      </c>
      <c r="F244">
        <v>0</v>
      </c>
      <c r="G244">
        <v>0</v>
      </c>
      <c r="H244" t="s">
        <v>520</v>
      </c>
      <c r="I244">
        <v>0</v>
      </c>
      <c r="J244" t="s">
        <v>520</v>
      </c>
      <c r="K244">
        <v>0</v>
      </c>
      <c r="L244">
        <v>0</v>
      </c>
      <c r="M244" t="s">
        <v>520</v>
      </c>
      <c r="N244">
        <v>0</v>
      </c>
      <c r="P244" t="s">
        <v>520</v>
      </c>
      <c r="Q244">
        <v>0</v>
      </c>
      <c r="R244">
        <v>0</v>
      </c>
    </row>
    <row r="245" spans="1:18" x14ac:dyDescent="0.25">
      <c r="A245" t="s">
        <v>521</v>
      </c>
      <c r="B245">
        <v>0</v>
      </c>
      <c r="C245">
        <v>0</v>
      </c>
      <c r="E245" t="s">
        <v>521</v>
      </c>
      <c r="F245">
        <v>0</v>
      </c>
      <c r="G245">
        <v>0</v>
      </c>
      <c r="H245" t="s">
        <v>521</v>
      </c>
      <c r="I245">
        <v>0</v>
      </c>
      <c r="J245" t="s">
        <v>521</v>
      </c>
      <c r="K245">
        <v>0</v>
      </c>
      <c r="L245">
        <v>0</v>
      </c>
      <c r="M245" t="s">
        <v>521</v>
      </c>
      <c r="N245">
        <v>0</v>
      </c>
      <c r="P245" t="s">
        <v>521</v>
      </c>
      <c r="Q245">
        <v>0</v>
      </c>
      <c r="R245">
        <v>0</v>
      </c>
    </row>
    <row r="246" spans="1:18" x14ac:dyDescent="0.25">
      <c r="A246" t="s">
        <v>522</v>
      </c>
      <c r="B246">
        <v>0</v>
      </c>
      <c r="C246">
        <v>0</v>
      </c>
      <c r="E246" t="s">
        <v>522</v>
      </c>
      <c r="F246">
        <v>0</v>
      </c>
      <c r="G246">
        <v>0</v>
      </c>
      <c r="H246" t="s">
        <v>522</v>
      </c>
      <c r="I246">
        <v>0</v>
      </c>
      <c r="J246" t="s">
        <v>522</v>
      </c>
      <c r="K246">
        <v>0</v>
      </c>
      <c r="L246">
        <v>0</v>
      </c>
      <c r="M246" t="s">
        <v>522</v>
      </c>
      <c r="N246">
        <v>0</v>
      </c>
      <c r="P246" t="s">
        <v>522</v>
      </c>
      <c r="Q246">
        <v>0</v>
      </c>
      <c r="R246">
        <v>0</v>
      </c>
    </row>
    <row r="247" spans="1:18" x14ac:dyDescent="0.25">
      <c r="A247" t="s">
        <v>523</v>
      </c>
      <c r="B247">
        <v>0</v>
      </c>
      <c r="C247">
        <v>0</v>
      </c>
      <c r="E247" t="s">
        <v>523</v>
      </c>
      <c r="F247">
        <v>0</v>
      </c>
      <c r="G247">
        <v>0</v>
      </c>
      <c r="H247" t="s">
        <v>523</v>
      </c>
      <c r="I247">
        <v>0</v>
      </c>
      <c r="J247" t="s">
        <v>523</v>
      </c>
      <c r="K247">
        <v>0</v>
      </c>
      <c r="L247">
        <v>0</v>
      </c>
      <c r="M247" t="s">
        <v>523</v>
      </c>
      <c r="N247">
        <v>0</v>
      </c>
      <c r="P247" t="s">
        <v>523</v>
      </c>
      <c r="Q247">
        <v>0</v>
      </c>
      <c r="R247">
        <v>0</v>
      </c>
    </row>
    <row r="248" spans="1:18" x14ac:dyDescent="0.25">
      <c r="A248" t="s">
        <v>524</v>
      </c>
      <c r="B248">
        <v>0</v>
      </c>
      <c r="C248">
        <v>0</v>
      </c>
      <c r="E248" t="s">
        <v>524</v>
      </c>
      <c r="F248">
        <v>0</v>
      </c>
      <c r="G248">
        <v>0</v>
      </c>
      <c r="H248" t="s">
        <v>524</v>
      </c>
      <c r="I248">
        <v>0</v>
      </c>
      <c r="J248" t="s">
        <v>524</v>
      </c>
      <c r="K248">
        <v>0</v>
      </c>
      <c r="L248">
        <v>0</v>
      </c>
      <c r="M248" t="s">
        <v>524</v>
      </c>
      <c r="N248">
        <v>0</v>
      </c>
      <c r="P248" t="s">
        <v>524</v>
      </c>
      <c r="Q248">
        <v>0</v>
      </c>
      <c r="R248">
        <v>0</v>
      </c>
    </row>
    <row r="249" spans="1:18" x14ac:dyDescent="0.25">
      <c r="A249" t="s">
        <v>525</v>
      </c>
      <c r="B249">
        <v>0</v>
      </c>
      <c r="C249">
        <v>0</v>
      </c>
      <c r="E249" t="s">
        <v>525</v>
      </c>
      <c r="F249">
        <v>0</v>
      </c>
      <c r="G249">
        <v>0</v>
      </c>
      <c r="H249" t="s">
        <v>525</v>
      </c>
      <c r="I249">
        <v>0</v>
      </c>
      <c r="J249" t="s">
        <v>525</v>
      </c>
      <c r="K249">
        <v>0</v>
      </c>
      <c r="L249">
        <v>0</v>
      </c>
      <c r="M249" t="s">
        <v>525</v>
      </c>
      <c r="N249">
        <v>0</v>
      </c>
      <c r="P249" t="s">
        <v>525</v>
      </c>
      <c r="Q249">
        <v>0</v>
      </c>
      <c r="R249">
        <v>0</v>
      </c>
    </row>
    <row r="250" spans="1:18" x14ac:dyDescent="0.25">
      <c r="A250" t="s">
        <v>526</v>
      </c>
      <c r="B250">
        <v>0</v>
      </c>
      <c r="C250">
        <v>0</v>
      </c>
      <c r="E250" t="s">
        <v>526</v>
      </c>
      <c r="F250">
        <v>0</v>
      </c>
      <c r="G250">
        <v>0</v>
      </c>
      <c r="H250" t="s">
        <v>526</v>
      </c>
      <c r="I250">
        <v>0</v>
      </c>
      <c r="J250" t="s">
        <v>526</v>
      </c>
      <c r="K250">
        <v>0</v>
      </c>
      <c r="L250">
        <v>0</v>
      </c>
      <c r="M250" t="s">
        <v>526</v>
      </c>
      <c r="N250">
        <v>0</v>
      </c>
      <c r="P250" t="s">
        <v>526</v>
      </c>
      <c r="Q250">
        <v>0</v>
      </c>
      <c r="R250">
        <v>0</v>
      </c>
    </row>
    <row r="251" spans="1:18" x14ac:dyDescent="0.25">
      <c r="A251" t="s">
        <v>527</v>
      </c>
      <c r="B251">
        <v>0</v>
      </c>
      <c r="C251">
        <v>0</v>
      </c>
      <c r="E251" t="s">
        <v>527</v>
      </c>
      <c r="F251">
        <v>0</v>
      </c>
      <c r="G251">
        <v>0</v>
      </c>
      <c r="H251" t="s">
        <v>527</v>
      </c>
      <c r="I251">
        <v>0</v>
      </c>
      <c r="J251" t="s">
        <v>527</v>
      </c>
      <c r="K251">
        <v>0</v>
      </c>
      <c r="L251">
        <v>0</v>
      </c>
      <c r="M251" t="s">
        <v>527</v>
      </c>
      <c r="N251">
        <v>0</v>
      </c>
      <c r="P251" t="s">
        <v>527</v>
      </c>
      <c r="Q251">
        <v>0</v>
      </c>
      <c r="R251">
        <v>0</v>
      </c>
    </row>
    <row r="252" spans="1:18" x14ac:dyDescent="0.25">
      <c r="A252" t="s">
        <v>528</v>
      </c>
      <c r="B252">
        <v>0</v>
      </c>
      <c r="C252">
        <v>0</v>
      </c>
      <c r="E252" t="s">
        <v>528</v>
      </c>
      <c r="F252">
        <v>0</v>
      </c>
      <c r="G252">
        <v>0</v>
      </c>
      <c r="H252" t="s">
        <v>528</v>
      </c>
      <c r="I252">
        <v>0</v>
      </c>
      <c r="J252" t="s">
        <v>528</v>
      </c>
      <c r="K252">
        <v>0</v>
      </c>
      <c r="L252">
        <v>0</v>
      </c>
      <c r="M252" t="s">
        <v>528</v>
      </c>
      <c r="N252">
        <v>0</v>
      </c>
      <c r="P252" t="s">
        <v>528</v>
      </c>
      <c r="Q252">
        <v>0</v>
      </c>
      <c r="R252">
        <v>0</v>
      </c>
    </row>
    <row r="253" spans="1:18" x14ac:dyDescent="0.25">
      <c r="A253" t="s">
        <v>529</v>
      </c>
      <c r="B253">
        <v>0</v>
      </c>
      <c r="C253">
        <v>0</v>
      </c>
      <c r="E253" t="s">
        <v>529</v>
      </c>
      <c r="F253">
        <v>0</v>
      </c>
      <c r="G253">
        <v>0</v>
      </c>
      <c r="H253" t="s">
        <v>529</v>
      </c>
      <c r="I253">
        <v>0</v>
      </c>
      <c r="J253" t="s">
        <v>529</v>
      </c>
      <c r="K253">
        <v>0</v>
      </c>
      <c r="L253">
        <v>0</v>
      </c>
      <c r="M253" t="s">
        <v>529</v>
      </c>
      <c r="N253">
        <v>0</v>
      </c>
      <c r="P253" t="s">
        <v>529</v>
      </c>
      <c r="Q253">
        <v>0</v>
      </c>
      <c r="R253">
        <v>0</v>
      </c>
    </row>
    <row r="254" spans="1:18" x14ac:dyDescent="0.25">
      <c r="A254" t="s">
        <v>530</v>
      </c>
      <c r="B254">
        <v>0</v>
      </c>
      <c r="C254">
        <v>0</v>
      </c>
      <c r="E254" t="s">
        <v>530</v>
      </c>
      <c r="F254">
        <v>0</v>
      </c>
      <c r="G254">
        <v>0</v>
      </c>
      <c r="H254" t="s">
        <v>530</v>
      </c>
      <c r="I254">
        <v>0</v>
      </c>
      <c r="J254" t="s">
        <v>530</v>
      </c>
      <c r="K254">
        <v>0</v>
      </c>
      <c r="L254">
        <v>0</v>
      </c>
      <c r="M254" t="s">
        <v>530</v>
      </c>
      <c r="N254">
        <v>0</v>
      </c>
      <c r="P254" t="s">
        <v>530</v>
      </c>
      <c r="Q254">
        <v>0</v>
      </c>
      <c r="R254">
        <v>0</v>
      </c>
    </row>
    <row r="255" spans="1:18" x14ac:dyDescent="0.25">
      <c r="A255" t="s">
        <v>531</v>
      </c>
      <c r="B255">
        <v>0</v>
      </c>
      <c r="C255">
        <v>0</v>
      </c>
      <c r="E255" t="s">
        <v>531</v>
      </c>
      <c r="F255">
        <v>0</v>
      </c>
      <c r="G255">
        <v>0</v>
      </c>
      <c r="H255" t="s">
        <v>531</v>
      </c>
      <c r="I255">
        <v>0</v>
      </c>
      <c r="J255" t="s">
        <v>531</v>
      </c>
      <c r="K255">
        <v>0</v>
      </c>
      <c r="L255">
        <v>0</v>
      </c>
      <c r="M255" t="s">
        <v>531</v>
      </c>
      <c r="N255">
        <v>0</v>
      </c>
      <c r="P255" t="s">
        <v>531</v>
      </c>
      <c r="Q255">
        <v>0</v>
      </c>
      <c r="R255">
        <v>0</v>
      </c>
    </row>
    <row r="256" spans="1:18" x14ac:dyDescent="0.25">
      <c r="A256" t="s">
        <v>532</v>
      </c>
      <c r="B256">
        <v>0</v>
      </c>
      <c r="C256">
        <v>0</v>
      </c>
      <c r="E256" t="s">
        <v>532</v>
      </c>
      <c r="F256">
        <v>0</v>
      </c>
      <c r="G256">
        <v>0</v>
      </c>
      <c r="H256" t="s">
        <v>532</v>
      </c>
      <c r="I256">
        <v>0</v>
      </c>
      <c r="J256" t="s">
        <v>532</v>
      </c>
      <c r="K256">
        <v>0</v>
      </c>
      <c r="L256">
        <v>0</v>
      </c>
      <c r="M256" t="s">
        <v>532</v>
      </c>
      <c r="N256">
        <v>0</v>
      </c>
      <c r="P256" t="s">
        <v>532</v>
      </c>
      <c r="Q256">
        <v>0</v>
      </c>
      <c r="R256">
        <v>0</v>
      </c>
    </row>
    <row r="257" spans="1:18" x14ac:dyDescent="0.25">
      <c r="A257" t="s">
        <v>533</v>
      </c>
      <c r="B257">
        <v>0</v>
      </c>
      <c r="C257">
        <v>0</v>
      </c>
      <c r="E257" t="s">
        <v>533</v>
      </c>
      <c r="F257">
        <v>0</v>
      </c>
      <c r="G257">
        <v>0</v>
      </c>
      <c r="H257" t="s">
        <v>533</v>
      </c>
      <c r="I257">
        <v>0</v>
      </c>
      <c r="J257" t="s">
        <v>533</v>
      </c>
      <c r="K257">
        <v>0</v>
      </c>
      <c r="L257">
        <v>0</v>
      </c>
      <c r="M257" t="s">
        <v>533</v>
      </c>
      <c r="N257">
        <v>0</v>
      </c>
      <c r="P257" t="s">
        <v>533</v>
      </c>
      <c r="Q257">
        <v>0</v>
      </c>
      <c r="R257">
        <v>0</v>
      </c>
    </row>
    <row r="258" spans="1:18" x14ac:dyDescent="0.25">
      <c r="A258" t="s">
        <v>534</v>
      </c>
      <c r="B258">
        <v>0</v>
      </c>
      <c r="C258">
        <v>0</v>
      </c>
      <c r="E258" t="s">
        <v>534</v>
      </c>
      <c r="F258">
        <v>0</v>
      </c>
      <c r="G258">
        <v>0</v>
      </c>
      <c r="H258" t="s">
        <v>534</v>
      </c>
      <c r="I258">
        <v>0</v>
      </c>
      <c r="J258" t="s">
        <v>534</v>
      </c>
      <c r="K258">
        <v>0</v>
      </c>
      <c r="L258">
        <v>0</v>
      </c>
      <c r="M258" t="s">
        <v>534</v>
      </c>
      <c r="N258">
        <v>0</v>
      </c>
      <c r="P258" t="s">
        <v>534</v>
      </c>
      <c r="Q258">
        <v>0</v>
      </c>
      <c r="R258">
        <v>0</v>
      </c>
    </row>
    <row r="259" spans="1:18" x14ac:dyDescent="0.25">
      <c r="A259" t="s">
        <v>535</v>
      </c>
      <c r="B259">
        <v>0</v>
      </c>
      <c r="C259">
        <v>0</v>
      </c>
      <c r="E259" t="s">
        <v>535</v>
      </c>
      <c r="F259">
        <v>0</v>
      </c>
      <c r="G259">
        <v>0</v>
      </c>
      <c r="H259" t="s">
        <v>535</v>
      </c>
      <c r="I259">
        <v>0</v>
      </c>
      <c r="J259" t="s">
        <v>535</v>
      </c>
      <c r="K259">
        <v>0</v>
      </c>
      <c r="L259">
        <v>0</v>
      </c>
      <c r="M259" t="s">
        <v>535</v>
      </c>
      <c r="N259">
        <v>0</v>
      </c>
      <c r="P259" t="s">
        <v>535</v>
      </c>
      <c r="Q259">
        <v>0</v>
      </c>
      <c r="R259">
        <v>0</v>
      </c>
    </row>
    <row r="260" spans="1:18" x14ac:dyDescent="0.25">
      <c r="A260" t="s">
        <v>536</v>
      </c>
      <c r="B260">
        <v>0</v>
      </c>
      <c r="C260">
        <v>0</v>
      </c>
      <c r="E260" t="s">
        <v>536</v>
      </c>
      <c r="F260">
        <v>0</v>
      </c>
      <c r="G260">
        <v>0</v>
      </c>
      <c r="H260" t="s">
        <v>536</v>
      </c>
      <c r="I260">
        <v>0</v>
      </c>
      <c r="J260" t="s">
        <v>536</v>
      </c>
      <c r="K260">
        <v>0</v>
      </c>
      <c r="L260">
        <v>0</v>
      </c>
      <c r="M260" t="s">
        <v>536</v>
      </c>
      <c r="N260">
        <v>0</v>
      </c>
      <c r="P260" t="s">
        <v>536</v>
      </c>
      <c r="Q260">
        <v>0</v>
      </c>
      <c r="R260">
        <v>0</v>
      </c>
    </row>
    <row r="261" spans="1:18" x14ac:dyDescent="0.25">
      <c r="A261" t="s">
        <v>537</v>
      </c>
      <c r="B261">
        <v>0</v>
      </c>
      <c r="C261">
        <v>0</v>
      </c>
      <c r="E261" t="s">
        <v>537</v>
      </c>
      <c r="F261">
        <v>0</v>
      </c>
      <c r="G261">
        <v>0</v>
      </c>
      <c r="H261" t="s">
        <v>537</v>
      </c>
      <c r="I261">
        <v>0</v>
      </c>
      <c r="J261" t="s">
        <v>537</v>
      </c>
      <c r="K261">
        <v>0</v>
      </c>
      <c r="L261">
        <v>0</v>
      </c>
      <c r="M261" t="s">
        <v>537</v>
      </c>
      <c r="N261">
        <v>0</v>
      </c>
      <c r="P261" t="s">
        <v>537</v>
      </c>
      <c r="Q261">
        <v>0</v>
      </c>
      <c r="R261">
        <v>0</v>
      </c>
    </row>
    <row r="262" spans="1:18" x14ac:dyDescent="0.25">
      <c r="A262" t="s">
        <v>538</v>
      </c>
      <c r="B262">
        <v>0</v>
      </c>
      <c r="C262">
        <v>0</v>
      </c>
      <c r="E262" t="s">
        <v>538</v>
      </c>
      <c r="F262">
        <v>0</v>
      </c>
      <c r="G262">
        <v>0</v>
      </c>
      <c r="H262" t="s">
        <v>538</v>
      </c>
      <c r="I262">
        <v>0</v>
      </c>
      <c r="J262" t="s">
        <v>538</v>
      </c>
      <c r="K262">
        <v>0</v>
      </c>
      <c r="L262">
        <v>0</v>
      </c>
      <c r="M262" t="s">
        <v>538</v>
      </c>
      <c r="N262">
        <v>0</v>
      </c>
      <c r="P262" t="s">
        <v>538</v>
      </c>
      <c r="Q262">
        <v>0</v>
      </c>
      <c r="R262">
        <v>0</v>
      </c>
    </row>
    <row r="263" spans="1:18" x14ac:dyDescent="0.25">
      <c r="A263" t="s">
        <v>539</v>
      </c>
      <c r="B263">
        <v>0</v>
      </c>
      <c r="C263">
        <v>0</v>
      </c>
      <c r="E263" t="s">
        <v>539</v>
      </c>
      <c r="F263">
        <v>0</v>
      </c>
      <c r="G263">
        <v>0</v>
      </c>
      <c r="H263" t="s">
        <v>539</v>
      </c>
      <c r="I263">
        <v>0</v>
      </c>
      <c r="J263" t="s">
        <v>539</v>
      </c>
      <c r="K263">
        <v>0</v>
      </c>
      <c r="L263">
        <v>0</v>
      </c>
      <c r="M263" t="s">
        <v>539</v>
      </c>
      <c r="N263">
        <v>0</v>
      </c>
      <c r="P263" t="s">
        <v>539</v>
      </c>
      <c r="Q263">
        <v>0</v>
      </c>
      <c r="R263">
        <v>0</v>
      </c>
    </row>
    <row r="264" spans="1:18" x14ac:dyDescent="0.25">
      <c r="A264" t="s">
        <v>540</v>
      </c>
      <c r="B264">
        <v>0</v>
      </c>
      <c r="C264">
        <v>0</v>
      </c>
      <c r="E264" t="s">
        <v>540</v>
      </c>
      <c r="F264">
        <v>0</v>
      </c>
      <c r="G264">
        <v>0</v>
      </c>
      <c r="H264" t="s">
        <v>540</v>
      </c>
      <c r="I264">
        <v>0</v>
      </c>
      <c r="J264" t="s">
        <v>540</v>
      </c>
      <c r="K264">
        <v>0</v>
      </c>
      <c r="L264">
        <v>0</v>
      </c>
      <c r="M264" t="s">
        <v>540</v>
      </c>
      <c r="N264">
        <v>0</v>
      </c>
      <c r="P264" t="s">
        <v>540</v>
      </c>
      <c r="Q264">
        <v>0</v>
      </c>
      <c r="R264">
        <v>0</v>
      </c>
    </row>
    <row r="265" spans="1:18" x14ac:dyDescent="0.25">
      <c r="A265" t="s">
        <v>541</v>
      </c>
      <c r="B265">
        <v>0</v>
      </c>
      <c r="C265">
        <v>0</v>
      </c>
      <c r="E265" t="s">
        <v>541</v>
      </c>
      <c r="F265">
        <v>0</v>
      </c>
      <c r="G265">
        <v>0</v>
      </c>
      <c r="H265" t="s">
        <v>541</v>
      </c>
      <c r="I265">
        <v>0</v>
      </c>
      <c r="J265" t="s">
        <v>541</v>
      </c>
      <c r="K265">
        <v>0</v>
      </c>
      <c r="L265">
        <v>0</v>
      </c>
      <c r="M265" t="s">
        <v>541</v>
      </c>
      <c r="N265">
        <v>0</v>
      </c>
      <c r="P265" t="s">
        <v>541</v>
      </c>
      <c r="Q265">
        <v>0</v>
      </c>
      <c r="R265">
        <v>0</v>
      </c>
    </row>
    <row r="266" spans="1:18" x14ac:dyDescent="0.25">
      <c r="A266" t="s">
        <v>542</v>
      </c>
      <c r="B266">
        <v>0</v>
      </c>
      <c r="C266">
        <v>0</v>
      </c>
      <c r="E266" t="s">
        <v>542</v>
      </c>
      <c r="F266">
        <v>0</v>
      </c>
      <c r="G266">
        <v>0</v>
      </c>
      <c r="H266" t="s">
        <v>542</v>
      </c>
      <c r="I266">
        <v>0</v>
      </c>
      <c r="J266" t="s">
        <v>542</v>
      </c>
      <c r="K266">
        <v>0</v>
      </c>
      <c r="L266">
        <v>0</v>
      </c>
      <c r="M266" t="s">
        <v>542</v>
      </c>
      <c r="N266">
        <v>0</v>
      </c>
      <c r="P266" t="s">
        <v>542</v>
      </c>
      <c r="Q266">
        <v>0</v>
      </c>
      <c r="R266">
        <v>0</v>
      </c>
    </row>
    <row r="267" spans="1:18" x14ac:dyDescent="0.25">
      <c r="A267" t="s">
        <v>543</v>
      </c>
      <c r="B267">
        <v>0</v>
      </c>
      <c r="C267">
        <v>0</v>
      </c>
      <c r="E267" t="s">
        <v>543</v>
      </c>
      <c r="F267">
        <v>0</v>
      </c>
      <c r="G267">
        <v>0</v>
      </c>
      <c r="H267" t="s">
        <v>543</v>
      </c>
      <c r="I267">
        <v>0</v>
      </c>
      <c r="J267" t="s">
        <v>543</v>
      </c>
      <c r="K267">
        <v>0</v>
      </c>
      <c r="L267">
        <v>0</v>
      </c>
      <c r="M267" t="s">
        <v>543</v>
      </c>
      <c r="N267">
        <v>0</v>
      </c>
      <c r="P267" t="s">
        <v>543</v>
      </c>
      <c r="Q267">
        <v>0</v>
      </c>
      <c r="R267">
        <v>0</v>
      </c>
    </row>
    <row r="268" spans="1:18" x14ac:dyDescent="0.25">
      <c r="A268" t="s">
        <v>544</v>
      </c>
      <c r="B268">
        <v>0</v>
      </c>
      <c r="C268">
        <v>0</v>
      </c>
      <c r="E268" t="s">
        <v>544</v>
      </c>
      <c r="F268">
        <v>0</v>
      </c>
      <c r="G268">
        <v>0</v>
      </c>
      <c r="H268" t="s">
        <v>544</v>
      </c>
      <c r="I268">
        <v>0</v>
      </c>
      <c r="J268" t="s">
        <v>544</v>
      </c>
      <c r="K268">
        <v>0</v>
      </c>
      <c r="L268">
        <v>0</v>
      </c>
      <c r="M268" t="s">
        <v>544</v>
      </c>
      <c r="N268">
        <v>0</v>
      </c>
      <c r="P268" t="s">
        <v>544</v>
      </c>
      <c r="Q268">
        <v>0</v>
      </c>
      <c r="R268">
        <v>0</v>
      </c>
    </row>
    <row r="269" spans="1:18" x14ac:dyDescent="0.25">
      <c r="A269" t="s">
        <v>545</v>
      </c>
      <c r="B269">
        <v>0</v>
      </c>
      <c r="C269">
        <v>0</v>
      </c>
      <c r="E269" t="s">
        <v>545</v>
      </c>
      <c r="F269">
        <v>0</v>
      </c>
      <c r="G269">
        <v>0</v>
      </c>
      <c r="H269" t="s">
        <v>545</v>
      </c>
      <c r="I269">
        <v>0</v>
      </c>
      <c r="J269" t="s">
        <v>545</v>
      </c>
      <c r="K269">
        <v>0</v>
      </c>
      <c r="L269">
        <v>0</v>
      </c>
      <c r="M269" t="s">
        <v>545</v>
      </c>
      <c r="N269">
        <v>0</v>
      </c>
      <c r="P269" t="s">
        <v>545</v>
      </c>
      <c r="Q269">
        <v>0</v>
      </c>
      <c r="R269">
        <v>0</v>
      </c>
    </row>
    <row r="270" spans="1:18" x14ac:dyDescent="0.25">
      <c r="A270" t="s">
        <v>546</v>
      </c>
      <c r="B270">
        <v>0</v>
      </c>
      <c r="C270">
        <v>0</v>
      </c>
      <c r="E270" t="s">
        <v>546</v>
      </c>
      <c r="F270">
        <v>0</v>
      </c>
      <c r="G270">
        <v>0</v>
      </c>
      <c r="H270" t="s">
        <v>546</v>
      </c>
      <c r="I270">
        <v>0</v>
      </c>
      <c r="J270" t="s">
        <v>546</v>
      </c>
      <c r="K270">
        <v>0</v>
      </c>
      <c r="L270">
        <v>0</v>
      </c>
      <c r="M270" t="s">
        <v>546</v>
      </c>
      <c r="N270">
        <v>0</v>
      </c>
      <c r="P270" t="s">
        <v>546</v>
      </c>
      <c r="Q270">
        <v>0</v>
      </c>
      <c r="R270">
        <v>0</v>
      </c>
    </row>
    <row r="271" spans="1:18" x14ac:dyDescent="0.25">
      <c r="A271" t="s">
        <v>547</v>
      </c>
      <c r="B271">
        <v>0</v>
      </c>
      <c r="C271">
        <v>0</v>
      </c>
      <c r="E271" t="s">
        <v>547</v>
      </c>
      <c r="F271">
        <v>0</v>
      </c>
      <c r="G271">
        <v>0</v>
      </c>
      <c r="H271" t="s">
        <v>547</v>
      </c>
      <c r="I271">
        <v>0</v>
      </c>
      <c r="J271" t="s">
        <v>547</v>
      </c>
      <c r="K271">
        <v>0</v>
      </c>
      <c r="L271">
        <v>0</v>
      </c>
      <c r="M271" t="s">
        <v>547</v>
      </c>
      <c r="N271">
        <v>0</v>
      </c>
      <c r="P271" t="s">
        <v>547</v>
      </c>
      <c r="Q271">
        <v>0</v>
      </c>
      <c r="R271">
        <v>0</v>
      </c>
    </row>
    <row r="272" spans="1:18" x14ac:dyDescent="0.25">
      <c r="A272" t="s">
        <v>548</v>
      </c>
      <c r="B272">
        <v>0</v>
      </c>
      <c r="C272">
        <v>0</v>
      </c>
      <c r="E272" t="s">
        <v>548</v>
      </c>
      <c r="F272">
        <v>0</v>
      </c>
      <c r="G272">
        <v>0</v>
      </c>
      <c r="H272" t="s">
        <v>548</v>
      </c>
      <c r="I272">
        <v>0</v>
      </c>
      <c r="J272" t="s">
        <v>548</v>
      </c>
      <c r="K272">
        <v>0</v>
      </c>
      <c r="L272">
        <v>0</v>
      </c>
      <c r="M272" t="s">
        <v>548</v>
      </c>
      <c r="N272">
        <v>0</v>
      </c>
      <c r="P272" t="s">
        <v>548</v>
      </c>
      <c r="Q272">
        <v>0</v>
      </c>
      <c r="R272">
        <v>0</v>
      </c>
    </row>
    <row r="273" spans="1:18" x14ac:dyDescent="0.25">
      <c r="A273" t="s">
        <v>549</v>
      </c>
      <c r="B273">
        <v>0</v>
      </c>
      <c r="C273">
        <v>0</v>
      </c>
      <c r="E273" t="s">
        <v>549</v>
      </c>
      <c r="F273">
        <v>0</v>
      </c>
      <c r="G273">
        <v>0</v>
      </c>
      <c r="H273" t="s">
        <v>549</v>
      </c>
      <c r="I273">
        <v>0</v>
      </c>
      <c r="J273" t="s">
        <v>549</v>
      </c>
      <c r="K273">
        <v>0</v>
      </c>
      <c r="L273">
        <v>0</v>
      </c>
      <c r="M273" t="s">
        <v>549</v>
      </c>
      <c r="N273">
        <v>0</v>
      </c>
      <c r="P273" t="s">
        <v>549</v>
      </c>
      <c r="Q273">
        <v>0</v>
      </c>
      <c r="R273">
        <v>0</v>
      </c>
    </row>
    <row r="274" spans="1:18" x14ac:dyDescent="0.25">
      <c r="A274" t="s">
        <v>550</v>
      </c>
      <c r="B274">
        <v>0</v>
      </c>
      <c r="C274">
        <v>0</v>
      </c>
      <c r="E274" t="s">
        <v>550</v>
      </c>
      <c r="F274">
        <v>0</v>
      </c>
      <c r="G274">
        <v>0</v>
      </c>
      <c r="H274" t="s">
        <v>550</v>
      </c>
      <c r="I274">
        <v>0</v>
      </c>
      <c r="J274" t="s">
        <v>550</v>
      </c>
      <c r="K274">
        <v>0</v>
      </c>
      <c r="L274">
        <v>0</v>
      </c>
      <c r="M274" t="s">
        <v>550</v>
      </c>
      <c r="N274">
        <v>0</v>
      </c>
      <c r="P274" t="s">
        <v>550</v>
      </c>
      <c r="Q274">
        <v>0</v>
      </c>
      <c r="R274">
        <v>0</v>
      </c>
    </row>
    <row r="275" spans="1:18" x14ac:dyDescent="0.25">
      <c r="A275" t="s">
        <v>551</v>
      </c>
      <c r="B275">
        <v>0</v>
      </c>
      <c r="C275">
        <v>0</v>
      </c>
      <c r="E275" t="s">
        <v>551</v>
      </c>
      <c r="F275">
        <v>0</v>
      </c>
      <c r="G275">
        <v>0</v>
      </c>
      <c r="H275" t="s">
        <v>551</v>
      </c>
      <c r="I275">
        <v>0</v>
      </c>
      <c r="J275" t="s">
        <v>551</v>
      </c>
      <c r="K275">
        <v>0</v>
      </c>
      <c r="L275">
        <v>0</v>
      </c>
      <c r="M275" t="s">
        <v>551</v>
      </c>
      <c r="N275">
        <v>0</v>
      </c>
      <c r="P275" t="s">
        <v>551</v>
      </c>
      <c r="Q275">
        <v>0</v>
      </c>
      <c r="R275">
        <v>0</v>
      </c>
    </row>
    <row r="276" spans="1:18" x14ac:dyDescent="0.25">
      <c r="A276" t="s">
        <v>552</v>
      </c>
      <c r="B276">
        <v>0</v>
      </c>
      <c r="C276">
        <v>0</v>
      </c>
      <c r="E276" t="s">
        <v>552</v>
      </c>
      <c r="F276">
        <v>0</v>
      </c>
      <c r="G276">
        <v>0</v>
      </c>
      <c r="H276" t="s">
        <v>552</v>
      </c>
      <c r="I276">
        <v>0</v>
      </c>
      <c r="J276" t="s">
        <v>552</v>
      </c>
      <c r="K276">
        <v>0</v>
      </c>
      <c r="L276">
        <v>0</v>
      </c>
      <c r="M276" t="s">
        <v>552</v>
      </c>
      <c r="N276">
        <v>0</v>
      </c>
      <c r="P276" t="s">
        <v>552</v>
      </c>
      <c r="Q276">
        <v>0</v>
      </c>
      <c r="R276">
        <v>0</v>
      </c>
    </row>
    <row r="277" spans="1:18" x14ac:dyDescent="0.25">
      <c r="A277" t="s">
        <v>553</v>
      </c>
      <c r="B277">
        <v>0</v>
      </c>
      <c r="C277">
        <v>0</v>
      </c>
      <c r="E277" t="s">
        <v>553</v>
      </c>
      <c r="F277">
        <v>0</v>
      </c>
      <c r="G277">
        <v>0</v>
      </c>
      <c r="H277" t="s">
        <v>553</v>
      </c>
      <c r="I277">
        <v>0</v>
      </c>
      <c r="J277" t="s">
        <v>553</v>
      </c>
      <c r="K277">
        <v>0</v>
      </c>
      <c r="L277">
        <v>0</v>
      </c>
      <c r="M277" t="s">
        <v>553</v>
      </c>
      <c r="N277">
        <v>0</v>
      </c>
      <c r="P277" t="s">
        <v>553</v>
      </c>
      <c r="Q277">
        <v>0</v>
      </c>
      <c r="R277">
        <v>0</v>
      </c>
    </row>
    <row r="278" spans="1:18" x14ac:dyDescent="0.25">
      <c r="A278" t="s">
        <v>554</v>
      </c>
      <c r="B278">
        <v>0</v>
      </c>
      <c r="C278">
        <v>0</v>
      </c>
      <c r="E278" t="s">
        <v>554</v>
      </c>
      <c r="F278">
        <v>0</v>
      </c>
      <c r="G278">
        <v>0</v>
      </c>
      <c r="H278" t="s">
        <v>554</v>
      </c>
      <c r="I278">
        <v>0</v>
      </c>
      <c r="J278" t="s">
        <v>554</v>
      </c>
      <c r="K278">
        <v>0</v>
      </c>
      <c r="L278">
        <v>0</v>
      </c>
      <c r="M278" t="s">
        <v>554</v>
      </c>
      <c r="N278">
        <v>0</v>
      </c>
      <c r="P278" t="s">
        <v>554</v>
      </c>
      <c r="Q278">
        <v>0</v>
      </c>
      <c r="R278">
        <v>0</v>
      </c>
    </row>
    <row r="279" spans="1:18" x14ac:dyDescent="0.25">
      <c r="A279" t="s">
        <v>555</v>
      </c>
      <c r="B279">
        <v>0</v>
      </c>
      <c r="C279">
        <v>0</v>
      </c>
      <c r="E279" t="s">
        <v>555</v>
      </c>
      <c r="F279">
        <v>0</v>
      </c>
      <c r="G279">
        <v>0</v>
      </c>
      <c r="H279" t="s">
        <v>555</v>
      </c>
      <c r="I279">
        <v>0</v>
      </c>
      <c r="J279" t="s">
        <v>555</v>
      </c>
      <c r="K279">
        <v>0</v>
      </c>
      <c r="L279">
        <v>0</v>
      </c>
      <c r="M279" t="s">
        <v>555</v>
      </c>
      <c r="N279">
        <v>0</v>
      </c>
      <c r="P279" t="s">
        <v>555</v>
      </c>
      <c r="Q279">
        <v>0</v>
      </c>
      <c r="R279">
        <v>0</v>
      </c>
    </row>
    <row r="280" spans="1:18" x14ac:dyDescent="0.25">
      <c r="A280" t="s">
        <v>556</v>
      </c>
      <c r="B280">
        <v>0</v>
      </c>
      <c r="C280">
        <v>0</v>
      </c>
      <c r="E280" t="s">
        <v>556</v>
      </c>
      <c r="F280">
        <v>0</v>
      </c>
      <c r="G280">
        <v>0</v>
      </c>
      <c r="H280" t="s">
        <v>556</v>
      </c>
      <c r="I280">
        <v>0</v>
      </c>
      <c r="J280" t="s">
        <v>556</v>
      </c>
      <c r="K280">
        <v>0</v>
      </c>
      <c r="L280">
        <v>0</v>
      </c>
      <c r="M280" t="s">
        <v>556</v>
      </c>
      <c r="N280">
        <v>0</v>
      </c>
      <c r="P280" t="s">
        <v>556</v>
      </c>
      <c r="Q280">
        <v>0</v>
      </c>
      <c r="R280">
        <v>0</v>
      </c>
    </row>
    <row r="281" spans="1:18" x14ac:dyDescent="0.25">
      <c r="A281" t="s">
        <v>557</v>
      </c>
      <c r="B281">
        <v>0</v>
      </c>
      <c r="C281">
        <v>0</v>
      </c>
      <c r="E281" t="s">
        <v>557</v>
      </c>
      <c r="F281">
        <v>0</v>
      </c>
      <c r="G281">
        <v>0</v>
      </c>
      <c r="H281" t="s">
        <v>557</v>
      </c>
      <c r="I281">
        <v>0</v>
      </c>
      <c r="J281" t="s">
        <v>557</v>
      </c>
      <c r="K281">
        <v>0</v>
      </c>
      <c r="L281">
        <v>0</v>
      </c>
      <c r="M281" t="s">
        <v>557</v>
      </c>
      <c r="N281">
        <v>0</v>
      </c>
      <c r="P281" t="s">
        <v>557</v>
      </c>
      <c r="Q281">
        <v>0</v>
      </c>
      <c r="R281">
        <v>0</v>
      </c>
    </row>
    <row r="282" spans="1:18" x14ac:dyDescent="0.25">
      <c r="A282" t="s">
        <v>558</v>
      </c>
      <c r="B282">
        <v>0</v>
      </c>
      <c r="C282">
        <v>0</v>
      </c>
      <c r="E282" t="s">
        <v>558</v>
      </c>
      <c r="F282">
        <v>0</v>
      </c>
      <c r="G282">
        <v>0</v>
      </c>
      <c r="H282" t="s">
        <v>558</v>
      </c>
      <c r="I282">
        <v>0</v>
      </c>
      <c r="J282" t="s">
        <v>558</v>
      </c>
      <c r="K282">
        <v>0</v>
      </c>
      <c r="L282">
        <v>0</v>
      </c>
      <c r="M282" t="s">
        <v>558</v>
      </c>
      <c r="N282">
        <v>0</v>
      </c>
      <c r="P282" t="s">
        <v>558</v>
      </c>
      <c r="Q282">
        <v>0</v>
      </c>
      <c r="R282">
        <v>0</v>
      </c>
    </row>
    <row r="283" spans="1:18" x14ac:dyDescent="0.25">
      <c r="A283" t="s">
        <v>559</v>
      </c>
      <c r="B283">
        <v>0</v>
      </c>
      <c r="C283">
        <v>0</v>
      </c>
      <c r="E283" t="s">
        <v>559</v>
      </c>
      <c r="F283">
        <v>0</v>
      </c>
      <c r="G283">
        <v>0</v>
      </c>
      <c r="H283" t="s">
        <v>559</v>
      </c>
      <c r="I283">
        <v>0</v>
      </c>
      <c r="J283" t="s">
        <v>559</v>
      </c>
      <c r="K283">
        <v>0</v>
      </c>
      <c r="L283">
        <v>0</v>
      </c>
      <c r="M283" t="s">
        <v>559</v>
      </c>
      <c r="N283">
        <v>0</v>
      </c>
      <c r="P283" t="s">
        <v>559</v>
      </c>
      <c r="Q283">
        <v>0</v>
      </c>
      <c r="R283">
        <v>0</v>
      </c>
    </row>
    <row r="284" spans="1:18" x14ac:dyDescent="0.25">
      <c r="A284" t="s">
        <v>560</v>
      </c>
      <c r="B284">
        <v>0</v>
      </c>
      <c r="C284">
        <v>0</v>
      </c>
      <c r="E284" t="s">
        <v>560</v>
      </c>
      <c r="F284">
        <v>0</v>
      </c>
      <c r="G284">
        <v>0</v>
      </c>
      <c r="H284" t="s">
        <v>560</v>
      </c>
      <c r="I284">
        <v>0</v>
      </c>
      <c r="J284" t="s">
        <v>560</v>
      </c>
      <c r="K284">
        <v>0</v>
      </c>
      <c r="L284">
        <v>0</v>
      </c>
      <c r="M284" t="s">
        <v>560</v>
      </c>
      <c r="N284">
        <v>0</v>
      </c>
      <c r="P284" t="s">
        <v>560</v>
      </c>
      <c r="Q284">
        <v>0</v>
      </c>
      <c r="R284">
        <v>0</v>
      </c>
    </row>
    <row r="285" spans="1:18" x14ac:dyDescent="0.25">
      <c r="A285" t="s">
        <v>561</v>
      </c>
      <c r="B285">
        <v>0</v>
      </c>
      <c r="C285">
        <v>0</v>
      </c>
      <c r="E285" t="s">
        <v>561</v>
      </c>
      <c r="F285">
        <v>0</v>
      </c>
      <c r="G285">
        <v>0</v>
      </c>
      <c r="H285" t="s">
        <v>561</v>
      </c>
      <c r="I285">
        <v>0</v>
      </c>
      <c r="J285" t="s">
        <v>561</v>
      </c>
      <c r="K285">
        <v>0</v>
      </c>
      <c r="L285">
        <v>0</v>
      </c>
      <c r="M285" t="s">
        <v>561</v>
      </c>
      <c r="N285">
        <v>0</v>
      </c>
      <c r="P285" t="s">
        <v>561</v>
      </c>
      <c r="Q285">
        <v>0</v>
      </c>
      <c r="R285">
        <v>0</v>
      </c>
    </row>
    <row r="286" spans="1:18" x14ac:dyDescent="0.25">
      <c r="A286" t="s">
        <v>562</v>
      </c>
      <c r="B286">
        <v>0</v>
      </c>
      <c r="C286">
        <v>0</v>
      </c>
      <c r="E286" t="s">
        <v>562</v>
      </c>
      <c r="F286">
        <v>0</v>
      </c>
      <c r="G286">
        <v>0</v>
      </c>
      <c r="H286" t="s">
        <v>562</v>
      </c>
      <c r="I286">
        <v>0</v>
      </c>
      <c r="J286" t="s">
        <v>562</v>
      </c>
      <c r="K286">
        <v>0</v>
      </c>
      <c r="L286">
        <v>0</v>
      </c>
      <c r="M286" t="s">
        <v>562</v>
      </c>
      <c r="N286">
        <v>0</v>
      </c>
      <c r="P286" t="s">
        <v>562</v>
      </c>
      <c r="Q286">
        <v>0</v>
      </c>
      <c r="R286">
        <v>0</v>
      </c>
    </row>
    <row r="287" spans="1:18" x14ac:dyDescent="0.25">
      <c r="A287" t="s">
        <v>563</v>
      </c>
      <c r="B287">
        <v>0</v>
      </c>
      <c r="C287">
        <v>0</v>
      </c>
      <c r="E287" t="s">
        <v>563</v>
      </c>
      <c r="F287">
        <v>0</v>
      </c>
      <c r="G287">
        <v>0</v>
      </c>
      <c r="H287" t="s">
        <v>563</v>
      </c>
      <c r="I287">
        <v>0</v>
      </c>
      <c r="J287" t="s">
        <v>563</v>
      </c>
      <c r="K287">
        <v>0</v>
      </c>
      <c r="L287">
        <v>0</v>
      </c>
      <c r="M287" t="s">
        <v>563</v>
      </c>
      <c r="N287">
        <v>0</v>
      </c>
      <c r="P287" t="s">
        <v>563</v>
      </c>
      <c r="Q287">
        <v>0</v>
      </c>
      <c r="R287">
        <v>0</v>
      </c>
    </row>
    <row r="288" spans="1:18" x14ac:dyDescent="0.25">
      <c r="A288" t="s">
        <v>564</v>
      </c>
      <c r="B288">
        <v>0</v>
      </c>
      <c r="C288">
        <v>0</v>
      </c>
      <c r="E288" t="s">
        <v>564</v>
      </c>
      <c r="F288">
        <v>0</v>
      </c>
      <c r="G288">
        <v>0</v>
      </c>
      <c r="H288" t="s">
        <v>564</v>
      </c>
      <c r="I288">
        <v>0</v>
      </c>
      <c r="J288" t="s">
        <v>564</v>
      </c>
      <c r="K288">
        <v>0</v>
      </c>
      <c r="L288">
        <v>0</v>
      </c>
      <c r="M288" t="s">
        <v>564</v>
      </c>
      <c r="N288">
        <v>0</v>
      </c>
      <c r="P288" t="s">
        <v>564</v>
      </c>
      <c r="Q288">
        <v>0</v>
      </c>
      <c r="R288">
        <v>0</v>
      </c>
    </row>
    <row r="289" spans="1:18" x14ac:dyDescent="0.25">
      <c r="A289" t="s">
        <v>565</v>
      </c>
      <c r="B289">
        <v>0</v>
      </c>
      <c r="C289">
        <v>0</v>
      </c>
      <c r="E289" t="s">
        <v>565</v>
      </c>
      <c r="F289">
        <v>0</v>
      </c>
      <c r="G289">
        <v>0</v>
      </c>
      <c r="H289" t="s">
        <v>565</v>
      </c>
      <c r="I289">
        <v>0</v>
      </c>
      <c r="J289" t="s">
        <v>565</v>
      </c>
      <c r="K289">
        <v>0</v>
      </c>
      <c r="L289">
        <v>0</v>
      </c>
      <c r="M289" t="s">
        <v>565</v>
      </c>
      <c r="N289">
        <v>0</v>
      </c>
      <c r="P289" t="s">
        <v>565</v>
      </c>
      <c r="Q289">
        <v>0</v>
      </c>
      <c r="R289">
        <v>0</v>
      </c>
    </row>
    <row r="290" spans="1:18" x14ac:dyDescent="0.25">
      <c r="A290" t="s">
        <v>566</v>
      </c>
      <c r="B290">
        <v>0</v>
      </c>
      <c r="C290">
        <v>0</v>
      </c>
      <c r="E290" t="s">
        <v>566</v>
      </c>
      <c r="F290">
        <v>0</v>
      </c>
      <c r="G290">
        <v>0</v>
      </c>
      <c r="H290" t="s">
        <v>566</v>
      </c>
      <c r="I290">
        <v>0</v>
      </c>
      <c r="J290" t="s">
        <v>566</v>
      </c>
      <c r="K290">
        <v>0</v>
      </c>
      <c r="L290">
        <v>0</v>
      </c>
      <c r="M290" t="s">
        <v>566</v>
      </c>
      <c r="N290">
        <v>0</v>
      </c>
      <c r="P290" t="s">
        <v>566</v>
      </c>
      <c r="Q290">
        <v>0</v>
      </c>
      <c r="R290">
        <v>0</v>
      </c>
    </row>
    <row r="291" spans="1:18" x14ac:dyDescent="0.25">
      <c r="A291" t="s">
        <v>567</v>
      </c>
      <c r="B291">
        <v>0</v>
      </c>
      <c r="C291">
        <v>0</v>
      </c>
      <c r="E291" t="s">
        <v>567</v>
      </c>
      <c r="F291">
        <v>0</v>
      </c>
      <c r="G291">
        <v>0</v>
      </c>
      <c r="H291" t="s">
        <v>567</v>
      </c>
      <c r="I291">
        <v>0</v>
      </c>
      <c r="J291" t="s">
        <v>567</v>
      </c>
      <c r="K291">
        <v>0</v>
      </c>
      <c r="L291">
        <v>0</v>
      </c>
      <c r="M291" t="s">
        <v>567</v>
      </c>
      <c r="N291">
        <v>0</v>
      </c>
      <c r="P291" t="s">
        <v>567</v>
      </c>
      <c r="Q291">
        <v>0</v>
      </c>
      <c r="R291">
        <v>0</v>
      </c>
    </row>
    <row r="292" spans="1:18" x14ac:dyDescent="0.25">
      <c r="A292" t="s">
        <v>568</v>
      </c>
      <c r="B292">
        <v>0</v>
      </c>
      <c r="C292">
        <v>0</v>
      </c>
      <c r="E292" t="s">
        <v>568</v>
      </c>
      <c r="F292">
        <v>0</v>
      </c>
      <c r="G292">
        <v>0</v>
      </c>
      <c r="H292" t="s">
        <v>568</v>
      </c>
      <c r="I292">
        <v>0</v>
      </c>
      <c r="J292" t="s">
        <v>568</v>
      </c>
      <c r="K292">
        <v>0</v>
      </c>
      <c r="L292">
        <v>0</v>
      </c>
      <c r="M292" t="s">
        <v>568</v>
      </c>
      <c r="N292">
        <v>0</v>
      </c>
      <c r="P292" t="s">
        <v>568</v>
      </c>
      <c r="Q292">
        <v>0</v>
      </c>
      <c r="R292">
        <v>0</v>
      </c>
    </row>
    <row r="293" spans="1:18" x14ac:dyDescent="0.25">
      <c r="A293" t="s">
        <v>569</v>
      </c>
      <c r="B293">
        <v>0</v>
      </c>
      <c r="C293">
        <v>0</v>
      </c>
      <c r="E293" t="s">
        <v>569</v>
      </c>
      <c r="F293">
        <v>0</v>
      </c>
      <c r="G293">
        <v>0</v>
      </c>
      <c r="H293" t="s">
        <v>569</v>
      </c>
      <c r="I293">
        <v>0</v>
      </c>
      <c r="J293" t="s">
        <v>569</v>
      </c>
      <c r="K293">
        <v>0</v>
      </c>
      <c r="L293">
        <v>0</v>
      </c>
      <c r="M293" t="s">
        <v>569</v>
      </c>
      <c r="N293">
        <v>0</v>
      </c>
      <c r="P293" t="s">
        <v>569</v>
      </c>
      <c r="Q293">
        <v>0</v>
      </c>
      <c r="R293">
        <v>0</v>
      </c>
    </row>
    <row r="294" spans="1:18" x14ac:dyDescent="0.25">
      <c r="A294" t="s">
        <v>570</v>
      </c>
      <c r="B294">
        <v>0</v>
      </c>
      <c r="C294">
        <v>0</v>
      </c>
      <c r="E294" t="s">
        <v>570</v>
      </c>
      <c r="F294">
        <v>0</v>
      </c>
      <c r="G294">
        <v>0</v>
      </c>
      <c r="H294" t="s">
        <v>570</v>
      </c>
      <c r="I294">
        <v>0</v>
      </c>
      <c r="J294" t="s">
        <v>570</v>
      </c>
      <c r="K294">
        <v>0</v>
      </c>
      <c r="L294">
        <v>0</v>
      </c>
      <c r="M294" t="s">
        <v>570</v>
      </c>
      <c r="N294">
        <v>0</v>
      </c>
      <c r="P294" t="s">
        <v>570</v>
      </c>
      <c r="Q294">
        <v>0</v>
      </c>
      <c r="R294">
        <v>0</v>
      </c>
    </row>
    <row r="295" spans="1:18" x14ac:dyDescent="0.25">
      <c r="A295" t="s">
        <v>571</v>
      </c>
      <c r="B295">
        <v>0</v>
      </c>
      <c r="C295">
        <v>0</v>
      </c>
      <c r="E295" t="s">
        <v>571</v>
      </c>
      <c r="F295">
        <v>0</v>
      </c>
      <c r="G295">
        <v>0</v>
      </c>
      <c r="H295" t="s">
        <v>571</v>
      </c>
      <c r="I295">
        <v>0</v>
      </c>
      <c r="J295" t="s">
        <v>571</v>
      </c>
      <c r="K295">
        <v>0</v>
      </c>
      <c r="L295">
        <v>0</v>
      </c>
      <c r="M295" t="s">
        <v>571</v>
      </c>
      <c r="N295">
        <v>0</v>
      </c>
      <c r="P295" t="s">
        <v>571</v>
      </c>
      <c r="Q295">
        <v>0</v>
      </c>
      <c r="R295">
        <v>0</v>
      </c>
    </row>
    <row r="296" spans="1:18" x14ac:dyDescent="0.25">
      <c r="A296" t="s">
        <v>572</v>
      </c>
      <c r="B296">
        <v>0</v>
      </c>
      <c r="C296">
        <v>0</v>
      </c>
      <c r="E296" t="s">
        <v>572</v>
      </c>
      <c r="F296">
        <v>0</v>
      </c>
      <c r="G296">
        <v>0</v>
      </c>
      <c r="H296" t="s">
        <v>572</v>
      </c>
      <c r="I296">
        <v>0</v>
      </c>
      <c r="J296" t="s">
        <v>572</v>
      </c>
      <c r="K296">
        <v>0</v>
      </c>
      <c r="L296">
        <v>0</v>
      </c>
      <c r="M296" t="s">
        <v>572</v>
      </c>
      <c r="N296">
        <v>0</v>
      </c>
      <c r="P296" t="s">
        <v>572</v>
      </c>
      <c r="Q296">
        <v>0</v>
      </c>
      <c r="R296">
        <v>0</v>
      </c>
    </row>
    <row r="297" spans="1:18" x14ac:dyDescent="0.25">
      <c r="A297" t="s">
        <v>573</v>
      </c>
      <c r="B297">
        <v>0</v>
      </c>
      <c r="C297">
        <v>0</v>
      </c>
      <c r="E297" t="s">
        <v>573</v>
      </c>
      <c r="F297">
        <v>0</v>
      </c>
      <c r="G297">
        <v>0</v>
      </c>
      <c r="H297" t="s">
        <v>573</v>
      </c>
      <c r="I297">
        <v>0</v>
      </c>
      <c r="J297" t="s">
        <v>573</v>
      </c>
      <c r="K297">
        <v>0</v>
      </c>
      <c r="L297">
        <v>0</v>
      </c>
      <c r="M297" t="s">
        <v>573</v>
      </c>
      <c r="N297">
        <v>0</v>
      </c>
      <c r="P297" t="s">
        <v>573</v>
      </c>
      <c r="Q297">
        <v>0</v>
      </c>
      <c r="R297">
        <v>0</v>
      </c>
    </row>
    <row r="298" spans="1:18" x14ac:dyDescent="0.25">
      <c r="A298" t="s">
        <v>574</v>
      </c>
      <c r="B298">
        <v>0</v>
      </c>
      <c r="C298">
        <v>0</v>
      </c>
      <c r="E298" t="s">
        <v>574</v>
      </c>
      <c r="F298">
        <v>0</v>
      </c>
      <c r="G298">
        <v>0</v>
      </c>
      <c r="H298" t="s">
        <v>574</v>
      </c>
      <c r="I298">
        <v>0</v>
      </c>
      <c r="J298" t="s">
        <v>574</v>
      </c>
      <c r="K298">
        <v>0</v>
      </c>
      <c r="L298">
        <v>0</v>
      </c>
      <c r="M298" t="s">
        <v>574</v>
      </c>
      <c r="N298">
        <v>0</v>
      </c>
      <c r="P298" t="s">
        <v>574</v>
      </c>
      <c r="Q298">
        <v>0</v>
      </c>
      <c r="R298">
        <v>0</v>
      </c>
    </row>
    <row r="299" spans="1:18" x14ac:dyDescent="0.25">
      <c r="A299" t="s">
        <v>575</v>
      </c>
      <c r="B299">
        <v>0</v>
      </c>
      <c r="C299">
        <v>0</v>
      </c>
      <c r="E299" t="s">
        <v>575</v>
      </c>
      <c r="F299">
        <v>0</v>
      </c>
      <c r="G299">
        <v>0</v>
      </c>
      <c r="H299" t="s">
        <v>575</v>
      </c>
      <c r="I299">
        <v>0</v>
      </c>
      <c r="J299" t="s">
        <v>575</v>
      </c>
      <c r="K299">
        <v>0</v>
      </c>
      <c r="L299">
        <v>0</v>
      </c>
      <c r="M299" t="s">
        <v>575</v>
      </c>
      <c r="N299">
        <v>0</v>
      </c>
      <c r="P299" t="s">
        <v>575</v>
      </c>
      <c r="Q299">
        <v>0</v>
      </c>
      <c r="R299">
        <v>0</v>
      </c>
    </row>
    <row r="300" spans="1:18" x14ac:dyDescent="0.25">
      <c r="A300" t="s">
        <v>576</v>
      </c>
      <c r="B300">
        <v>0</v>
      </c>
      <c r="C300">
        <v>0</v>
      </c>
      <c r="E300" t="s">
        <v>576</v>
      </c>
      <c r="F300">
        <v>0</v>
      </c>
      <c r="G300">
        <v>0</v>
      </c>
      <c r="H300" t="s">
        <v>576</v>
      </c>
      <c r="I300">
        <v>0</v>
      </c>
      <c r="J300" t="s">
        <v>576</v>
      </c>
      <c r="K300">
        <v>0</v>
      </c>
      <c r="L300">
        <v>0</v>
      </c>
      <c r="M300" t="s">
        <v>576</v>
      </c>
      <c r="N300">
        <v>0</v>
      </c>
      <c r="P300" t="s">
        <v>576</v>
      </c>
      <c r="Q300">
        <v>0</v>
      </c>
      <c r="R300">
        <v>0</v>
      </c>
    </row>
    <row r="301" spans="1:18" x14ac:dyDescent="0.25">
      <c r="A301" t="s">
        <v>577</v>
      </c>
      <c r="B301">
        <v>0</v>
      </c>
      <c r="C301">
        <v>0</v>
      </c>
      <c r="E301" t="s">
        <v>577</v>
      </c>
      <c r="F301">
        <v>0</v>
      </c>
      <c r="G301">
        <v>0</v>
      </c>
      <c r="H301" t="s">
        <v>577</v>
      </c>
      <c r="I301">
        <v>0</v>
      </c>
      <c r="J301" t="s">
        <v>577</v>
      </c>
      <c r="K301">
        <v>0</v>
      </c>
      <c r="L301">
        <v>0</v>
      </c>
      <c r="M301" t="s">
        <v>577</v>
      </c>
      <c r="N301">
        <v>0</v>
      </c>
      <c r="P301" t="s">
        <v>577</v>
      </c>
      <c r="Q301">
        <v>0</v>
      </c>
      <c r="R301">
        <v>0</v>
      </c>
    </row>
    <row r="302" spans="1:18" x14ac:dyDescent="0.25">
      <c r="A302" t="s">
        <v>578</v>
      </c>
      <c r="B302">
        <v>0</v>
      </c>
      <c r="C302">
        <v>0</v>
      </c>
      <c r="E302" t="s">
        <v>578</v>
      </c>
      <c r="F302">
        <v>0</v>
      </c>
      <c r="G302">
        <v>0</v>
      </c>
      <c r="H302" t="s">
        <v>578</v>
      </c>
      <c r="I302">
        <v>0</v>
      </c>
      <c r="J302" t="s">
        <v>578</v>
      </c>
      <c r="K302">
        <v>0</v>
      </c>
      <c r="L302">
        <v>0</v>
      </c>
      <c r="M302" t="s">
        <v>578</v>
      </c>
      <c r="N302">
        <v>0</v>
      </c>
      <c r="P302" t="s">
        <v>578</v>
      </c>
      <c r="Q302">
        <v>0</v>
      </c>
      <c r="R302">
        <v>0</v>
      </c>
    </row>
    <row r="303" spans="1:18" x14ac:dyDescent="0.25">
      <c r="A303" t="s">
        <v>579</v>
      </c>
      <c r="B303">
        <v>0</v>
      </c>
      <c r="C303">
        <v>0</v>
      </c>
      <c r="E303" t="s">
        <v>579</v>
      </c>
      <c r="F303">
        <v>0</v>
      </c>
      <c r="G303">
        <v>0</v>
      </c>
      <c r="H303" t="s">
        <v>579</v>
      </c>
      <c r="I303">
        <v>0</v>
      </c>
      <c r="J303" t="s">
        <v>579</v>
      </c>
      <c r="K303">
        <v>0</v>
      </c>
      <c r="L303">
        <v>0</v>
      </c>
      <c r="M303" t="s">
        <v>579</v>
      </c>
      <c r="N303">
        <v>0</v>
      </c>
      <c r="P303" t="s">
        <v>579</v>
      </c>
      <c r="Q303">
        <v>0</v>
      </c>
      <c r="R303">
        <v>0</v>
      </c>
    </row>
    <row r="304" spans="1:18" x14ac:dyDescent="0.25">
      <c r="A304" t="s">
        <v>580</v>
      </c>
      <c r="B304">
        <v>0</v>
      </c>
      <c r="C304">
        <v>0</v>
      </c>
      <c r="E304" t="s">
        <v>580</v>
      </c>
      <c r="F304">
        <v>0</v>
      </c>
      <c r="G304">
        <v>0</v>
      </c>
      <c r="H304" t="s">
        <v>580</v>
      </c>
      <c r="I304">
        <v>0</v>
      </c>
      <c r="J304" t="s">
        <v>580</v>
      </c>
      <c r="K304">
        <v>0</v>
      </c>
      <c r="L304">
        <v>0</v>
      </c>
      <c r="M304" t="s">
        <v>580</v>
      </c>
      <c r="N304">
        <v>0</v>
      </c>
      <c r="P304" t="s">
        <v>580</v>
      </c>
      <c r="Q304">
        <v>0</v>
      </c>
      <c r="R304">
        <v>0</v>
      </c>
    </row>
    <row r="305" spans="1:18" x14ac:dyDescent="0.25">
      <c r="A305" t="s">
        <v>581</v>
      </c>
      <c r="B305">
        <v>0</v>
      </c>
      <c r="C305">
        <v>0</v>
      </c>
      <c r="E305" t="s">
        <v>581</v>
      </c>
      <c r="F305">
        <v>0</v>
      </c>
      <c r="G305">
        <v>0</v>
      </c>
      <c r="H305" t="s">
        <v>581</v>
      </c>
      <c r="I305">
        <v>0</v>
      </c>
      <c r="J305" t="s">
        <v>581</v>
      </c>
      <c r="K305">
        <v>0</v>
      </c>
      <c r="L305">
        <v>0</v>
      </c>
      <c r="M305" t="s">
        <v>581</v>
      </c>
      <c r="N305">
        <v>0</v>
      </c>
      <c r="P305" t="s">
        <v>581</v>
      </c>
      <c r="Q305">
        <v>0</v>
      </c>
      <c r="R305">
        <v>0</v>
      </c>
    </row>
    <row r="306" spans="1:18" x14ac:dyDescent="0.25">
      <c r="A306" t="s">
        <v>582</v>
      </c>
      <c r="B306">
        <v>0</v>
      </c>
      <c r="C306">
        <v>0</v>
      </c>
      <c r="E306" t="s">
        <v>582</v>
      </c>
      <c r="F306">
        <v>0</v>
      </c>
      <c r="G306">
        <v>0</v>
      </c>
      <c r="H306" t="s">
        <v>582</v>
      </c>
      <c r="I306">
        <v>0</v>
      </c>
      <c r="J306" t="s">
        <v>582</v>
      </c>
      <c r="K306">
        <v>0</v>
      </c>
      <c r="L306">
        <v>0</v>
      </c>
      <c r="M306" t="s">
        <v>582</v>
      </c>
      <c r="N306">
        <v>0</v>
      </c>
      <c r="P306" t="s">
        <v>582</v>
      </c>
      <c r="Q306">
        <v>0</v>
      </c>
      <c r="R306">
        <v>0</v>
      </c>
    </row>
    <row r="307" spans="1:18" x14ac:dyDescent="0.25">
      <c r="A307" t="s">
        <v>583</v>
      </c>
      <c r="B307">
        <v>0</v>
      </c>
      <c r="C307">
        <v>0</v>
      </c>
      <c r="E307" t="s">
        <v>583</v>
      </c>
      <c r="F307">
        <v>0</v>
      </c>
      <c r="G307">
        <v>0</v>
      </c>
      <c r="H307" t="s">
        <v>583</v>
      </c>
      <c r="I307">
        <v>0</v>
      </c>
      <c r="J307" t="s">
        <v>583</v>
      </c>
      <c r="K307">
        <v>0</v>
      </c>
      <c r="L307">
        <v>0</v>
      </c>
      <c r="M307" t="s">
        <v>583</v>
      </c>
      <c r="N307">
        <v>0</v>
      </c>
      <c r="P307" t="s">
        <v>583</v>
      </c>
      <c r="Q307">
        <v>0</v>
      </c>
      <c r="R307">
        <v>0</v>
      </c>
    </row>
    <row r="308" spans="1:18" x14ac:dyDescent="0.25">
      <c r="A308" t="s">
        <v>584</v>
      </c>
      <c r="B308">
        <v>0</v>
      </c>
      <c r="C308">
        <v>0</v>
      </c>
      <c r="E308" t="s">
        <v>584</v>
      </c>
      <c r="F308">
        <v>0</v>
      </c>
      <c r="G308">
        <v>0</v>
      </c>
      <c r="H308" t="s">
        <v>584</v>
      </c>
      <c r="I308">
        <v>0</v>
      </c>
      <c r="J308" t="s">
        <v>584</v>
      </c>
      <c r="K308">
        <v>0</v>
      </c>
      <c r="L308">
        <v>0</v>
      </c>
      <c r="M308" t="s">
        <v>584</v>
      </c>
      <c r="N308">
        <v>0</v>
      </c>
      <c r="P308" t="s">
        <v>584</v>
      </c>
      <c r="Q308">
        <v>0</v>
      </c>
      <c r="R308">
        <v>0</v>
      </c>
    </row>
    <row r="309" spans="1:18" x14ac:dyDescent="0.25">
      <c r="A309" t="s">
        <v>585</v>
      </c>
      <c r="B309">
        <v>0</v>
      </c>
      <c r="C309">
        <v>0</v>
      </c>
      <c r="E309" t="s">
        <v>585</v>
      </c>
      <c r="F309">
        <v>0</v>
      </c>
      <c r="G309">
        <v>0</v>
      </c>
      <c r="H309" t="s">
        <v>585</v>
      </c>
      <c r="I309">
        <v>0</v>
      </c>
      <c r="J309" t="s">
        <v>585</v>
      </c>
      <c r="K309">
        <v>0</v>
      </c>
      <c r="L309">
        <v>0</v>
      </c>
      <c r="M309" t="s">
        <v>585</v>
      </c>
      <c r="N309">
        <v>0</v>
      </c>
      <c r="P309" t="s">
        <v>585</v>
      </c>
      <c r="Q309">
        <v>0</v>
      </c>
      <c r="R309">
        <v>0</v>
      </c>
    </row>
    <row r="310" spans="1:18" x14ac:dyDescent="0.25">
      <c r="A310" t="s">
        <v>586</v>
      </c>
      <c r="B310">
        <v>0</v>
      </c>
      <c r="C310">
        <v>0</v>
      </c>
      <c r="E310" t="s">
        <v>586</v>
      </c>
      <c r="F310">
        <v>0</v>
      </c>
      <c r="G310">
        <v>0</v>
      </c>
      <c r="H310" t="s">
        <v>586</v>
      </c>
      <c r="I310">
        <v>0</v>
      </c>
      <c r="J310" t="s">
        <v>586</v>
      </c>
      <c r="K310">
        <v>0</v>
      </c>
      <c r="L310">
        <v>0</v>
      </c>
      <c r="M310" t="s">
        <v>586</v>
      </c>
      <c r="N310">
        <v>0</v>
      </c>
      <c r="P310" t="s">
        <v>586</v>
      </c>
      <c r="Q310">
        <v>0</v>
      </c>
      <c r="R310">
        <v>0</v>
      </c>
    </row>
    <row r="311" spans="1:18" x14ac:dyDescent="0.25">
      <c r="A311" t="s">
        <v>587</v>
      </c>
      <c r="B311">
        <v>0</v>
      </c>
      <c r="C311">
        <v>0</v>
      </c>
      <c r="E311" t="s">
        <v>587</v>
      </c>
      <c r="F311">
        <v>0</v>
      </c>
      <c r="G311">
        <v>0</v>
      </c>
      <c r="H311" t="s">
        <v>587</v>
      </c>
      <c r="I311">
        <v>0</v>
      </c>
      <c r="J311" t="s">
        <v>587</v>
      </c>
      <c r="K311">
        <v>0</v>
      </c>
      <c r="L311">
        <v>0</v>
      </c>
      <c r="M311" t="s">
        <v>587</v>
      </c>
      <c r="N311">
        <v>0</v>
      </c>
      <c r="P311" t="s">
        <v>587</v>
      </c>
      <c r="Q311">
        <v>0</v>
      </c>
      <c r="R311">
        <v>0</v>
      </c>
    </row>
    <row r="312" spans="1:18" x14ac:dyDescent="0.25">
      <c r="A312" t="s">
        <v>588</v>
      </c>
      <c r="B312">
        <v>0</v>
      </c>
      <c r="C312">
        <v>0</v>
      </c>
      <c r="E312" t="s">
        <v>588</v>
      </c>
      <c r="F312">
        <v>0</v>
      </c>
      <c r="G312">
        <v>0</v>
      </c>
      <c r="H312" t="s">
        <v>588</v>
      </c>
      <c r="I312">
        <v>0</v>
      </c>
      <c r="J312" t="s">
        <v>588</v>
      </c>
      <c r="K312">
        <v>0</v>
      </c>
      <c r="L312">
        <v>0</v>
      </c>
      <c r="M312" t="s">
        <v>588</v>
      </c>
      <c r="N312">
        <v>0</v>
      </c>
      <c r="P312" t="s">
        <v>588</v>
      </c>
      <c r="Q312">
        <v>0</v>
      </c>
      <c r="R312">
        <v>0</v>
      </c>
    </row>
    <row r="313" spans="1:18" x14ac:dyDescent="0.25">
      <c r="A313" t="s">
        <v>589</v>
      </c>
      <c r="B313">
        <v>0</v>
      </c>
      <c r="C313">
        <v>0</v>
      </c>
      <c r="E313" t="s">
        <v>589</v>
      </c>
      <c r="F313">
        <v>0</v>
      </c>
      <c r="G313">
        <v>0</v>
      </c>
      <c r="H313" t="s">
        <v>589</v>
      </c>
      <c r="I313">
        <v>0</v>
      </c>
      <c r="J313" t="s">
        <v>589</v>
      </c>
      <c r="K313">
        <v>0</v>
      </c>
      <c r="L313">
        <v>0</v>
      </c>
      <c r="M313" t="s">
        <v>589</v>
      </c>
      <c r="N313">
        <v>0</v>
      </c>
      <c r="P313" t="s">
        <v>589</v>
      </c>
      <c r="Q313">
        <v>0</v>
      </c>
      <c r="R313">
        <v>0</v>
      </c>
    </row>
    <row r="314" spans="1:18" x14ac:dyDescent="0.25">
      <c r="A314" t="s">
        <v>590</v>
      </c>
      <c r="B314">
        <v>0</v>
      </c>
      <c r="C314">
        <v>0</v>
      </c>
      <c r="E314" t="s">
        <v>590</v>
      </c>
      <c r="F314">
        <v>0</v>
      </c>
      <c r="G314">
        <v>0</v>
      </c>
      <c r="H314" t="s">
        <v>590</v>
      </c>
      <c r="I314">
        <v>0</v>
      </c>
      <c r="J314" t="s">
        <v>590</v>
      </c>
      <c r="K314">
        <v>0</v>
      </c>
      <c r="L314">
        <v>0</v>
      </c>
      <c r="M314" t="s">
        <v>590</v>
      </c>
      <c r="N314">
        <v>0</v>
      </c>
      <c r="P314" t="s">
        <v>590</v>
      </c>
      <c r="Q314">
        <v>0</v>
      </c>
      <c r="R314">
        <v>0</v>
      </c>
    </row>
    <row r="315" spans="1:18" x14ac:dyDescent="0.25">
      <c r="A315" t="s">
        <v>591</v>
      </c>
      <c r="B315">
        <v>0</v>
      </c>
      <c r="C315">
        <v>0</v>
      </c>
      <c r="E315" t="s">
        <v>591</v>
      </c>
      <c r="F315">
        <v>0</v>
      </c>
      <c r="G315">
        <v>0</v>
      </c>
      <c r="H315" t="s">
        <v>591</v>
      </c>
      <c r="I315">
        <v>0</v>
      </c>
      <c r="J315" t="s">
        <v>591</v>
      </c>
      <c r="K315">
        <v>0</v>
      </c>
      <c r="L315">
        <v>0</v>
      </c>
      <c r="M315" t="s">
        <v>591</v>
      </c>
      <c r="N315">
        <v>0</v>
      </c>
      <c r="P315" t="s">
        <v>591</v>
      </c>
      <c r="Q315">
        <v>0</v>
      </c>
      <c r="R315">
        <v>0</v>
      </c>
    </row>
    <row r="316" spans="1:18" x14ac:dyDescent="0.25">
      <c r="A316" t="s">
        <v>592</v>
      </c>
      <c r="B316">
        <v>0</v>
      </c>
      <c r="C316">
        <v>0</v>
      </c>
      <c r="E316" t="s">
        <v>592</v>
      </c>
      <c r="F316">
        <v>0</v>
      </c>
      <c r="G316">
        <v>0</v>
      </c>
      <c r="H316" t="s">
        <v>592</v>
      </c>
      <c r="I316">
        <v>0</v>
      </c>
      <c r="J316" t="s">
        <v>592</v>
      </c>
      <c r="K316">
        <v>0</v>
      </c>
      <c r="L316">
        <v>0</v>
      </c>
      <c r="M316" t="s">
        <v>592</v>
      </c>
      <c r="N316">
        <v>0</v>
      </c>
      <c r="P316" t="s">
        <v>592</v>
      </c>
      <c r="Q316">
        <v>0</v>
      </c>
      <c r="R316">
        <v>0</v>
      </c>
    </row>
    <row r="317" spans="1:18" x14ac:dyDescent="0.25">
      <c r="A317" t="s">
        <v>593</v>
      </c>
      <c r="B317">
        <v>0</v>
      </c>
      <c r="C317">
        <v>0</v>
      </c>
      <c r="E317" t="s">
        <v>593</v>
      </c>
      <c r="F317">
        <v>0</v>
      </c>
      <c r="G317">
        <v>0</v>
      </c>
      <c r="H317" t="s">
        <v>593</v>
      </c>
      <c r="I317">
        <v>0</v>
      </c>
      <c r="J317" t="s">
        <v>593</v>
      </c>
      <c r="K317">
        <v>0</v>
      </c>
      <c r="L317">
        <v>0</v>
      </c>
      <c r="M317" t="s">
        <v>593</v>
      </c>
      <c r="N317">
        <v>0</v>
      </c>
      <c r="P317" t="s">
        <v>593</v>
      </c>
      <c r="Q317">
        <v>0</v>
      </c>
      <c r="R317">
        <v>0</v>
      </c>
    </row>
    <row r="318" spans="1:18" x14ac:dyDescent="0.25">
      <c r="A318" t="s">
        <v>594</v>
      </c>
      <c r="B318">
        <v>0</v>
      </c>
      <c r="C318">
        <v>0</v>
      </c>
      <c r="E318" t="s">
        <v>594</v>
      </c>
      <c r="F318">
        <v>0</v>
      </c>
      <c r="G318">
        <v>0</v>
      </c>
      <c r="H318" t="s">
        <v>594</v>
      </c>
      <c r="I318">
        <v>0</v>
      </c>
      <c r="J318" t="s">
        <v>594</v>
      </c>
      <c r="K318">
        <v>0</v>
      </c>
      <c r="L318">
        <v>0</v>
      </c>
      <c r="M318" t="s">
        <v>594</v>
      </c>
      <c r="N318">
        <v>0</v>
      </c>
      <c r="P318" t="s">
        <v>594</v>
      </c>
      <c r="Q318">
        <v>0</v>
      </c>
      <c r="R318">
        <v>0</v>
      </c>
    </row>
    <row r="319" spans="1:18" x14ac:dyDescent="0.25">
      <c r="A319" t="s">
        <v>595</v>
      </c>
      <c r="B319">
        <v>0</v>
      </c>
      <c r="C319">
        <v>0</v>
      </c>
      <c r="E319" t="s">
        <v>595</v>
      </c>
      <c r="F319">
        <v>0</v>
      </c>
      <c r="G319">
        <v>0</v>
      </c>
      <c r="H319" t="s">
        <v>595</v>
      </c>
      <c r="I319">
        <v>0</v>
      </c>
      <c r="J319" t="s">
        <v>595</v>
      </c>
      <c r="K319">
        <v>0</v>
      </c>
      <c r="L319">
        <v>0</v>
      </c>
      <c r="M319" t="s">
        <v>595</v>
      </c>
      <c r="N319">
        <v>0</v>
      </c>
      <c r="P319" t="s">
        <v>595</v>
      </c>
      <c r="Q319">
        <v>0</v>
      </c>
      <c r="R319">
        <v>0</v>
      </c>
    </row>
    <row r="320" spans="1:18" x14ac:dyDescent="0.25">
      <c r="A320" t="s">
        <v>596</v>
      </c>
      <c r="B320">
        <v>0</v>
      </c>
      <c r="C320">
        <v>0</v>
      </c>
      <c r="E320" t="s">
        <v>596</v>
      </c>
      <c r="F320">
        <v>0</v>
      </c>
      <c r="G320">
        <v>0</v>
      </c>
      <c r="H320" t="s">
        <v>596</v>
      </c>
      <c r="I320">
        <v>0</v>
      </c>
      <c r="J320" t="s">
        <v>596</v>
      </c>
      <c r="K320">
        <v>0</v>
      </c>
      <c r="L320">
        <v>0</v>
      </c>
      <c r="M320" t="s">
        <v>596</v>
      </c>
      <c r="N320">
        <v>0</v>
      </c>
      <c r="P320" t="s">
        <v>596</v>
      </c>
      <c r="Q320">
        <v>0</v>
      </c>
      <c r="R320">
        <v>0</v>
      </c>
    </row>
    <row r="321" spans="1:18" x14ac:dyDescent="0.25">
      <c r="A321" t="s">
        <v>597</v>
      </c>
      <c r="B321">
        <v>0</v>
      </c>
      <c r="C321">
        <v>0</v>
      </c>
      <c r="E321" t="s">
        <v>597</v>
      </c>
      <c r="F321">
        <v>0</v>
      </c>
      <c r="G321">
        <v>0</v>
      </c>
      <c r="H321" t="s">
        <v>597</v>
      </c>
      <c r="I321">
        <v>0</v>
      </c>
      <c r="J321" t="s">
        <v>597</v>
      </c>
      <c r="K321">
        <v>0</v>
      </c>
      <c r="L321">
        <v>0</v>
      </c>
      <c r="M321" t="s">
        <v>597</v>
      </c>
      <c r="N321">
        <v>0</v>
      </c>
      <c r="P321" t="s">
        <v>597</v>
      </c>
      <c r="Q321">
        <v>0</v>
      </c>
      <c r="R321">
        <v>0</v>
      </c>
    </row>
    <row r="322" spans="1:18" x14ac:dyDescent="0.25">
      <c r="A322" t="s">
        <v>598</v>
      </c>
      <c r="B322">
        <v>0</v>
      </c>
      <c r="C322">
        <v>0</v>
      </c>
      <c r="E322" t="s">
        <v>598</v>
      </c>
      <c r="F322">
        <v>0</v>
      </c>
      <c r="G322">
        <v>0</v>
      </c>
      <c r="H322" t="s">
        <v>598</v>
      </c>
      <c r="I322">
        <v>0</v>
      </c>
      <c r="J322" t="s">
        <v>598</v>
      </c>
      <c r="K322">
        <v>0</v>
      </c>
      <c r="L322">
        <v>0</v>
      </c>
      <c r="M322" t="s">
        <v>598</v>
      </c>
      <c r="N322">
        <v>0</v>
      </c>
      <c r="P322" t="s">
        <v>598</v>
      </c>
      <c r="Q322">
        <v>0</v>
      </c>
      <c r="R322">
        <v>0</v>
      </c>
    </row>
    <row r="323" spans="1:18" x14ac:dyDescent="0.25">
      <c r="A323" t="s">
        <v>599</v>
      </c>
      <c r="B323">
        <v>0</v>
      </c>
      <c r="C323">
        <v>0</v>
      </c>
      <c r="E323" t="s">
        <v>599</v>
      </c>
      <c r="F323">
        <v>0</v>
      </c>
      <c r="G323">
        <v>0</v>
      </c>
      <c r="H323" t="s">
        <v>599</v>
      </c>
      <c r="I323">
        <v>0</v>
      </c>
      <c r="J323" t="s">
        <v>599</v>
      </c>
      <c r="K323">
        <v>0</v>
      </c>
      <c r="L323">
        <v>0</v>
      </c>
      <c r="M323" t="s">
        <v>599</v>
      </c>
      <c r="N323">
        <v>0</v>
      </c>
      <c r="P323" t="s">
        <v>599</v>
      </c>
      <c r="Q323">
        <v>0</v>
      </c>
      <c r="R323">
        <v>0</v>
      </c>
    </row>
    <row r="324" spans="1:18" x14ac:dyDescent="0.25">
      <c r="A324" t="s">
        <v>600</v>
      </c>
      <c r="B324">
        <v>0</v>
      </c>
      <c r="C324">
        <v>0</v>
      </c>
      <c r="E324" t="s">
        <v>600</v>
      </c>
      <c r="F324">
        <v>0</v>
      </c>
      <c r="G324">
        <v>0</v>
      </c>
      <c r="H324" t="s">
        <v>600</v>
      </c>
      <c r="I324">
        <v>0</v>
      </c>
      <c r="J324" t="s">
        <v>600</v>
      </c>
      <c r="K324">
        <v>0</v>
      </c>
      <c r="L324">
        <v>0</v>
      </c>
      <c r="M324" t="s">
        <v>600</v>
      </c>
      <c r="N324">
        <v>0</v>
      </c>
      <c r="P324" t="s">
        <v>600</v>
      </c>
      <c r="Q324">
        <v>0</v>
      </c>
      <c r="R324">
        <v>0</v>
      </c>
    </row>
    <row r="325" spans="1:18" x14ac:dyDescent="0.25">
      <c r="A325" t="s">
        <v>601</v>
      </c>
      <c r="B325">
        <v>0</v>
      </c>
      <c r="C325">
        <v>0</v>
      </c>
      <c r="E325" t="s">
        <v>601</v>
      </c>
      <c r="F325">
        <v>0</v>
      </c>
      <c r="G325">
        <v>0</v>
      </c>
      <c r="H325" t="s">
        <v>601</v>
      </c>
      <c r="I325">
        <v>0</v>
      </c>
      <c r="J325" t="s">
        <v>601</v>
      </c>
      <c r="K325">
        <v>0</v>
      </c>
      <c r="L325">
        <v>0</v>
      </c>
      <c r="M325" t="s">
        <v>601</v>
      </c>
      <c r="N325">
        <v>0</v>
      </c>
      <c r="P325" t="s">
        <v>601</v>
      </c>
      <c r="Q325">
        <v>0</v>
      </c>
      <c r="R325">
        <v>0</v>
      </c>
    </row>
    <row r="326" spans="1:18" x14ac:dyDescent="0.25">
      <c r="A326" t="s">
        <v>602</v>
      </c>
      <c r="B326">
        <v>0</v>
      </c>
      <c r="C326">
        <v>0</v>
      </c>
      <c r="E326" t="s">
        <v>602</v>
      </c>
      <c r="F326">
        <v>0</v>
      </c>
      <c r="G326">
        <v>0</v>
      </c>
      <c r="H326" t="s">
        <v>602</v>
      </c>
      <c r="I326">
        <v>0</v>
      </c>
      <c r="J326" t="s">
        <v>602</v>
      </c>
      <c r="K326">
        <v>0</v>
      </c>
      <c r="L326">
        <v>0</v>
      </c>
      <c r="M326" t="s">
        <v>602</v>
      </c>
      <c r="N326">
        <v>0</v>
      </c>
      <c r="P326" t="s">
        <v>602</v>
      </c>
      <c r="Q326">
        <v>0</v>
      </c>
      <c r="R326">
        <v>0</v>
      </c>
    </row>
    <row r="327" spans="1:18" x14ac:dyDescent="0.25">
      <c r="A327" t="s">
        <v>603</v>
      </c>
      <c r="B327">
        <v>0</v>
      </c>
      <c r="C327">
        <v>0</v>
      </c>
      <c r="E327" t="s">
        <v>603</v>
      </c>
      <c r="F327">
        <v>0</v>
      </c>
      <c r="G327">
        <v>0</v>
      </c>
      <c r="H327" t="s">
        <v>603</v>
      </c>
      <c r="I327">
        <v>0</v>
      </c>
      <c r="J327" t="s">
        <v>603</v>
      </c>
      <c r="K327">
        <v>0</v>
      </c>
      <c r="L327">
        <v>0</v>
      </c>
      <c r="M327" t="s">
        <v>603</v>
      </c>
      <c r="N327">
        <v>0</v>
      </c>
      <c r="P327" t="s">
        <v>603</v>
      </c>
      <c r="Q327">
        <v>0</v>
      </c>
      <c r="R327">
        <v>0</v>
      </c>
    </row>
    <row r="328" spans="1:18" x14ac:dyDescent="0.25">
      <c r="A328" t="s">
        <v>604</v>
      </c>
      <c r="B328">
        <v>0</v>
      </c>
      <c r="C328">
        <v>0</v>
      </c>
      <c r="E328" t="s">
        <v>604</v>
      </c>
      <c r="F328">
        <v>0</v>
      </c>
      <c r="G328">
        <v>0</v>
      </c>
      <c r="H328" t="s">
        <v>604</v>
      </c>
      <c r="I328">
        <v>0</v>
      </c>
      <c r="J328" t="s">
        <v>604</v>
      </c>
      <c r="K328">
        <v>0</v>
      </c>
      <c r="L328">
        <v>0</v>
      </c>
      <c r="M328" t="s">
        <v>604</v>
      </c>
      <c r="N328">
        <v>0</v>
      </c>
      <c r="P328" t="s">
        <v>604</v>
      </c>
      <c r="Q328">
        <v>0</v>
      </c>
      <c r="R328">
        <v>0</v>
      </c>
    </row>
    <row r="329" spans="1:18" x14ac:dyDescent="0.25">
      <c r="A329" t="s">
        <v>605</v>
      </c>
      <c r="B329">
        <v>0</v>
      </c>
      <c r="C329">
        <v>0</v>
      </c>
      <c r="E329" t="s">
        <v>605</v>
      </c>
      <c r="F329">
        <v>0</v>
      </c>
      <c r="G329">
        <v>0</v>
      </c>
      <c r="H329" t="s">
        <v>605</v>
      </c>
      <c r="I329">
        <v>0</v>
      </c>
      <c r="J329" t="s">
        <v>605</v>
      </c>
      <c r="K329">
        <v>0</v>
      </c>
      <c r="L329">
        <v>0</v>
      </c>
      <c r="M329" t="s">
        <v>605</v>
      </c>
      <c r="N329">
        <v>0</v>
      </c>
      <c r="P329" t="s">
        <v>605</v>
      </c>
      <c r="Q329">
        <v>0</v>
      </c>
      <c r="R329">
        <v>0</v>
      </c>
    </row>
    <row r="330" spans="1:18" x14ac:dyDescent="0.25">
      <c r="A330" t="s">
        <v>606</v>
      </c>
      <c r="B330">
        <v>0</v>
      </c>
      <c r="C330">
        <v>0</v>
      </c>
      <c r="E330" t="s">
        <v>606</v>
      </c>
      <c r="F330">
        <v>0</v>
      </c>
      <c r="G330">
        <v>0</v>
      </c>
      <c r="H330" t="s">
        <v>606</v>
      </c>
      <c r="I330">
        <v>0</v>
      </c>
      <c r="J330" t="s">
        <v>606</v>
      </c>
      <c r="K330">
        <v>0</v>
      </c>
      <c r="L330">
        <v>0</v>
      </c>
      <c r="M330" t="s">
        <v>606</v>
      </c>
      <c r="N330">
        <v>0</v>
      </c>
      <c r="P330" t="s">
        <v>606</v>
      </c>
      <c r="Q330">
        <v>0</v>
      </c>
      <c r="R330">
        <v>0</v>
      </c>
    </row>
    <row r="331" spans="1:18" x14ac:dyDescent="0.25">
      <c r="A331" t="s">
        <v>607</v>
      </c>
      <c r="B331">
        <v>0</v>
      </c>
      <c r="C331">
        <v>0</v>
      </c>
      <c r="E331" t="s">
        <v>607</v>
      </c>
      <c r="F331">
        <v>0</v>
      </c>
      <c r="G331">
        <v>0</v>
      </c>
      <c r="H331" t="s">
        <v>607</v>
      </c>
      <c r="I331">
        <v>0</v>
      </c>
      <c r="J331" t="s">
        <v>607</v>
      </c>
      <c r="K331">
        <v>0</v>
      </c>
      <c r="L331">
        <v>0</v>
      </c>
      <c r="M331" t="s">
        <v>607</v>
      </c>
      <c r="N331">
        <v>0</v>
      </c>
      <c r="P331" t="s">
        <v>607</v>
      </c>
      <c r="Q331">
        <v>0</v>
      </c>
      <c r="R331">
        <v>0</v>
      </c>
    </row>
    <row r="332" spans="1:18" x14ac:dyDescent="0.25">
      <c r="A332" t="s">
        <v>608</v>
      </c>
      <c r="B332">
        <v>0</v>
      </c>
      <c r="C332">
        <v>0</v>
      </c>
      <c r="E332" t="s">
        <v>608</v>
      </c>
      <c r="F332">
        <v>0</v>
      </c>
      <c r="G332">
        <v>0</v>
      </c>
      <c r="H332" t="s">
        <v>608</v>
      </c>
      <c r="I332">
        <v>0</v>
      </c>
      <c r="J332" t="s">
        <v>608</v>
      </c>
      <c r="K332">
        <v>0</v>
      </c>
      <c r="L332">
        <v>0</v>
      </c>
      <c r="M332" t="s">
        <v>608</v>
      </c>
      <c r="N332">
        <v>0</v>
      </c>
      <c r="P332" t="s">
        <v>608</v>
      </c>
      <c r="Q332">
        <v>0</v>
      </c>
      <c r="R332">
        <v>0</v>
      </c>
    </row>
    <row r="333" spans="1:18" x14ac:dyDescent="0.25">
      <c r="A333" t="s">
        <v>609</v>
      </c>
      <c r="B333">
        <v>0</v>
      </c>
      <c r="C333">
        <v>0</v>
      </c>
      <c r="E333" t="s">
        <v>609</v>
      </c>
      <c r="F333">
        <v>0</v>
      </c>
      <c r="G333">
        <v>0</v>
      </c>
      <c r="H333" t="s">
        <v>609</v>
      </c>
      <c r="I333">
        <v>0</v>
      </c>
      <c r="J333" t="s">
        <v>609</v>
      </c>
      <c r="K333">
        <v>0</v>
      </c>
      <c r="L333">
        <v>0</v>
      </c>
      <c r="M333" t="s">
        <v>609</v>
      </c>
      <c r="N333">
        <v>0</v>
      </c>
      <c r="P333" t="s">
        <v>609</v>
      </c>
      <c r="Q333">
        <v>0</v>
      </c>
      <c r="R333">
        <v>0</v>
      </c>
    </row>
    <row r="334" spans="1:18" x14ac:dyDescent="0.25">
      <c r="A334" t="s">
        <v>610</v>
      </c>
      <c r="B334">
        <v>0</v>
      </c>
      <c r="C334">
        <v>0</v>
      </c>
      <c r="E334" t="s">
        <v>610</v>
      </c>
      <c r="F334">
        <v>0</v>
      </c>
      <c r="G334">
        <v>0</v>
      </c>
      <c r="H334" t="s">
        <v>610</v>
      </c>
      <c r="I334">
        <v>0</v>
      </c>
      <c r="J334" t="s">
        <v>610</v>
      </c>
      <c r="K334">
        <v>0</v>
      </c>
      <c r="L334">
        <v>0</v>
      </c>
      <c r="M334" t="s">
        <v>610</v>
      </c>
      <c r="N334">
        <v>0</v>
      </c>
      <c r="P334" t="s">
        <v>610</v>
      </c>
      <c r="Q334">
        <v>0</v>
      </c>
      <c r="R334">
        <v>0</v>
      </c>
    </row>
    <row r="335" spans="1:18" x14ac:dyDescent="0.25">
      <c r="A335" t="s">
        <v>611</v>
      </c>
      <c r="B335">
        <v>0</v>
      </c>
      <c r="C335">
        <v>0</v>
      </c>
      <c r="E335" t="s">
        <v>611</v>
      </c>
      <c r="F335">
        <v>0</v>
      </c>
      <c r="G335">
        <v>0</v>
      </c>
      <c r="H335" t="s">
        <v>611</v>
      </c>
      <c r="I335">
        <v>0</v>
      </c>
      <c r="J335" t="s">
        <v>611</v>
      </c>
      <c r="K335">
        <v>0</v>
      </c>
      <c r="L335">
        <v>0</v>
      </c>
      <c r="M335" t="s">
        <v>611</v>
      </c>
      <c r="N335">
        <v>0</v>
      </c>
      <c r="P335" t="s">
        <v>611</v>
      </c>
      <c r="Q335">
        <v>0</v>
      </c>
      <c r="R335">
        <v>0</v>
      </c>
    </row>
    <row r="336" spans="1:18" x14ac:dyDescent="0.25">
      <c r="A336" t="s">
        <v>612</v>
      </c>
      <c r="B336">
        <v>0</v>
      </c>
      <c r="C336">
        <v>0</v>
      </c>
      <c r="E336" t="s">
        <v>612</v>
      </c>
      <c r="F336">
        <v>0</v>
      </c>
      <c r="G336">
        <v>0</v>
      </c>
      <c r="H336" t="s">
        <v>612</v>
      </c>
      <c r="I336">
        <v>0</v>
      </c>
      <c r="J336" t="s">
        <v>612</v>
      </c>
      <c r="K336">
        <v>0</v>
      </c>
      <c r="L336">
        <v>0</v>
      </c>
      <c r="M336" t="s">
        <v>612</v>
      </c>
      <c r="N336">
        <v>0</v>
      </c>
      <c r="P336" t="s">
        <v>612</v>
      </c>
      <c r="Q336">
        <v>0</v>
      </c>
      <c r="R336">
        <v>0</v>
      </c>
    </row>
    <row r="337" spans="1:18" x14ac:dyDescent="0.25">
      <c r="A337" t="s">
        <v>613</v>
      </c>
      <c r="B337">
        <v>0</v>
      </c>
      <c r="C337">
        <v>0</v>
      </c>
      <c r="E337" t="s">
        <v>613</v>
      </c>
      <c r="F337">
        <v>0</v>
      </c>
      <c r="G337">
        <v>0</v>
      </c>
      <c r="H337" t="s">
        <v>613</v>
      </c>
      <c r="I337">
        <v>0</v>
      </c>
      <c r="J337" t="s">
        <v>613</v>
      </c>
      <c r="K337">
        <v>0</v>
      </c>
      <c r="L337">
        <v>0</v>
      </c>
      <c r="M337" t="s">
        <v>613</v>
      </c>
      <c r="N337">
        <v>0</v>
      </c>
      <c r="P337" t="s">
        <v>613</v>
      </c>
      <c r="Q337">
        <v>0</v>
      </c>
      <c r="R337">
        <v>0</v>
      </c>
    </row>
    <row r="338" spans="1:18" x14ac:dyDescent="0.25">
      <c r="A338" t="s">
        <v>614</v>
      </c>
      <c r="B338">
        <v>0</v>
      </c>
      <c r="C338">
        <v>0</v>
      </c>
      <c r="E338" t="s">
        <v>614</v>
      </c>
      <c r="F338">
        <v>0</v>
      </c>
      <c r="G338">
        <v>0</v>
      </c>
      <c r="H338" t="s">
        <v>614</v>
      </c>
      <c r="I338">
        <v>0</v>
      </c>
      <c r="J338" t="s">
        <v>614</v>
      </c>
      <c r="K338">
        <v>0</v>
      </c>
      <c r="L338">
        <v>0</v>
      </c>
      <c r="M338" t="s">
        <v>614</v>
      </c>
      <c r="N338">
        <v>0</v>
      </c>
      <c r="P338" t="s">
        <v>614</v>
      </c>
      <c r="Q338">
        <v>0</v>
      </c>
      <c r="R338">
        <v>0</v>
      </c>
    </row>
    <row r="339" spans="1:18" x14ac:dyDescent="0.25">
      <c r="A339" t="s">
        <v>615</v>
      </c>
      <c r="B339">
        <v>0</v>
      </c>
      <c r="C339">
        <v>0</v>
      </c>
      <c r="E339" t="s">
        <v>615</v>
      </c>
      <c r="F339">
        <v>0</v>
      </c>
      <c r="G339">
        <v>0</v>
      </c>
      <c r="H339" t="s">
        <v>615</v>
      </c>
      <c r="I339">
        <v>0</v>
      </c>
      <c r="J339" t="s">
        <v>615</v>
      </c>
      <c r="K339">
        <v>0</v>
      </c>
      <c r="L339">
        <v>0</v>
      </c>
      <c r="M339" t="s">
        <v>615</v>
      </c>
      <c r="N339">
        <v>0</v>
      </c>
      <c r="P339" t="s">
        <v>615</v>
      </c>
      <c r="Q339">
        <v>0</v>
      </c>
      <c r="R339">
        <v>0</v>
      </c>
    </row>
    <row r="340" spans="1:18" x14ac:dyDescent="0.25">
      <c r="A340" t="s">
        <v>616</v>
      </c>
      <c r="B340">
        <v>0</v>
      </c>
      <c r="C340">
        <v>0</v>
      </c>
      <c r="E340" t="s">
        <v>616</v>
      </c>
      <c r="F340">
        <v>0</v>
      </c>
      <c r="G340">
        <v>0</v>
      </c>
      <c r="H340" t="s">
        <v>616</v>
      </c>
      <c r="I340">
        <v>0</v>
      </c>
      <c r="J340" t="s">
        <v>616</v>
      </c>
      <c r="K340">
        <v>0</v>
      </c>
      <c r="L340">
        <v>0</v>
      </c>
      <c r="M340" t="s">
        <v>616</v>
      </c>
      <c r="N340">
        <v>0</v>
      </c>
      <c r="P340" t="s">
        <v>616</v>
      </c>
      <c r="Q340">
        <v>0</v>
      </c>
      <c r="R340">
        <v>0</v>
      </c>
    </row>
    <row r="341" spans="1:18" x14ac:dyDescent="0.25">
      <c r="A341" t="s">
        <v>617</v>
      </c>
      <c r="B341">
        <v>0</v>
      </c>
      <c r="C341">
        <v>0</v>
      </c>
      <c r="E341" t="s">
        <v>617</v>
      </c>
      <c r="F341">
        <v>0</v>
      </c>
      <c r="G341">
        <v>0</v>
      </c>
      <c r="H341" t="s">
        <v>617</v>
      </c>
      <c r="I341">
        <v>0</v>
      </c>
      <c r="J341" t="s">
        <v>617</v>
      </c>
      <c r="K341">
        <v>0</v>
      </c>
      <c r="L341">
        <v>0</v>
      </c>
      <c r="M341" t="s">
        <v>617</v>
      </c>
      <c r="N341">
        <v>0</v>
      </c>
      <c r="P341" t="s">
        <v>617</v>
      </c>
      <c r="Q341">
        <v>0</v>
      </c>
      <c r="R341">
        <v>0</v>
      </c>
    </row>
    <row r="342" spans="1:18" x14ac:dyDescent="0.25">
      <c r="A342" t="s">
        <v>618</v>
      </c>
      <c r="B342">
        <v>0</v>
      </c>
      <c r="C342">
        <v>0</v>
      </c>
      <c r="E342" t="s">
        <v>618</v>
      </c>
      <c r="F342">
        <v>0</v>
      </c>
      <c r="G342">
        <v>0</v>
      </c>
      <c r="H342" t="s">
        <v>618</v>
      </c>
      <c r="I342">
        <v>0</v>
      </c>
      <c r="J342" t="s">
        <v>618</v>
      </c>
      <c r="K342">
        <v>0</v>
      </c>
      <c r="L342">
        <v>0</v>
      </c>
      <c r="M342" t="s">
        <v>618</v>
      </c>
      <c r="N342">
        <v>0</v>
      </c>
      <c r="P342" t="s">
        <v>618</v>
      </c>
      <c r="Q342">
        <v>0</v>
      </c>
      <c r="R342">
        <v>0</v>
      </c>
    </row>
    <row r="343" spans="1:18" x14ac:dyDescent="0.25">
      <c r="A343" t="s">
        <v>619</v>
      </c>
      <c r="B343">
        <v>0</v>
      </c>
      <c r="C343">
        <v>0</v>
      </c>
      <c r="E343" t="s">
        <v>619</v>
      </c>
      <c r="F343">
        <v>0</v>
      </c>
      <c r="G343">
        <v>0</v>
      </c>
      <c r="H343" t="s">
        <v>619</v>
      </c>
      <c r="I343">
        <v>0</v>
      </c>
      <c r="J343" t="s">
        <v>619</v>
      </c>
      <c r="K343">
        <v>0</v>
      </c>
      <c r="L343">
        <v>0</v>
      </c>
      <c r="M343" t="s">
        <v>619</v>
      </c>
      <c r="N343">
        <v>0</v>
      </c>
      <c r="P343" t="s">
        <v>619</v>
      </c>
      <c r="Q343">
        <v>0</v>
      </c>
      <c r="R343">
        <v>0</v>
      </c>
    </row>
    <row r="344" spans="1:18" x14ac:dyDescent="0.25">
      <c r="A344" t="s">
        <v>620</v>
      </c>
      <c r="B344">
        <v>0</v>
      </c>
      <c r="C344">
        <v>0</v>
      </c>
      <c r="E344" t="s">
        <v>620</v>
      </c>
      <c r="F344">
        <v>0</v>
      </c>
      <c r="G344">
        <v>0</v>
      </c>
      <c r="H344" t="s">
        <v>620</v>
      </c>
      <c r="I344">
        <v>0</v>
      </c>
      <c r="J344" t="s">
        <v>620</v>
      </c>
      <c r="K344">
        <v>0</v>
      </c>
      <c r="L344">
        <v>0</v>
      </c>
      <c r="M344" t="s">
        <v>620</v>
      </c>
      <c r="N344">
        <v>0</v>
      </c>
      <c r="P344" t="s">
        <v>620</v>
      </c>
      <c r="Q344">
        <v>0</v>
      </c>
      <c r="R344">
        <v>0</v>
      </c>
    </row>
    <row r="345" spans="1:18" x14ac:dyDescent="0.25">
      <c r="A345" t="s">
        <v>621</v>
      </c>
      <c r="B345">
        <v>0</v>
      </c>
      <c r="C345">
        <v>0</v>
      </c>
      <c r="E345" t="s">
        <v>621</v>
      </c>
      <c r="F345">
        <v>0</v>
      </c>
      <c r="G345">
        <v>0</v>
      </c>
      <c r="H345" t="s">
        <v>621</v>
      </c>
      <c r="I345">
        <v>0</v>
      </c>
      <c r="J345" t="s">
        <v>621</v>
      </c>
      <c r="K345">
        <v>0</v>
      </c>
      <c r="L345">
        <v>0</v>
      </c>
      <c r="M345" t="s">
        <v>621</v>
      </c>
      <c r="N345">
        <v>0</v>
      </c>
      <c r="P345" t="s">
        <v>621</v>
      </c>
      <c r="Q345">
        <v>0</v>
      </c>
      <c r="R345">
        <v>0</v>
      </c>
    </row>
    <row r="346" spans="1:18" x14ac:dyDescent="0.25">
      <c r="A346" t="s">
        <v>622</v>
      </c>
      <c r="B346">
        <v>0</v>
      </c>
      <c r="C346">
        <v>0</v>
      </c>
      <c r="E346" t="s">
        <v>622</v>
      </c>
      <c r="F346">
        <v>0</v>
      </c>
      <c r="G346">
        <v>0</v>
      </c>
      <c r="H346" t="s">
        <v>622</v>
      </c>
      <c r="I346">
        <v>0</v>
      </c>
      <c r="J346" t="s">
        <v>622</v>
      </c>
      <c r="K346">
        <v>0</v>
      </c>
      <c r="L346">
        <v>0</v>
      </c>
      <c r="M346" t="s">
        <v>622</v>
      </c>
      <c r="N346">
        <v>0</v>
      </c>
      <c r="P346" t="s">
        <v>622</v>
      </c>
      <c r="Q346">
        <v>0</v>
      </c>
      <c r="R346">
        <v>0</v>
      </c>
    </row>
    <row r="347" spans="1:18" x14ac:dyDescent="0.25">
      <c r="A347" t="s">
        <v>623</v>
      </c>
      <c r="B347">
        <v>0</v>
      </c>
      <c r="C347">
        <v>0</v>
      </c>
      <c r="E347" t="s">
        <v>623</v>
      </c>
      <c r="F347">
        <v>0</v>
      </c>
      <c r="G347">
        <v>0</v>
      </c>
      <c r="H347" t="s">
        <v>623</v>
      </c>
      <c r="I347">
        <v>0</v>
      </c>
      <c r="J347" t="s">
        <v>623</v>
      </c>
      <c r="K347">
        <v>0</v>
      </c>
      <c r="L347">
        <v>0</v>
      </c>
      <c r="M347" t="s">
        <v>623</v>
      </c>
      <c r="N347">
        <v>0</v>
      </c>
      <c r="P347" t="s">
        <v>623</v>
      </c>
      <c r="Q347">
        <v>0</v>
      </c>
      <c r="R347">
        <v>0</v>
      </c>
    </row>
    <row r="348" spans="1:18" x14ac:dyDescent="0.25">
      <c r="A348" t="s">
        <v>624</v>
      </c>
      <c r="B348">
        <v>0</v>
      </c>
      <c r="C348">
        <v>0</v>
      </c>
      <c r="E348" t="s">
        <v>624</v>
      </c>
      <c r="F348">
        <v>0</v>
      </c>
      <c r="G348">
        <v>0</v>
      </c>
      <c r="H348" t="s">
        <v>624</v>
      </c>
      <c r="I348">
        <v>0</v>
      </c>
      <c r="J348" t="s">
        <v>624</v>
      </c>
      <c r="K348">
        <v>0</v>
      </c>
      <c r="L348">
        <v>0</v>
      </c>
      <c r="M348" t="s">
        <v>624</v>
      </c>
      <c r="N348">
        <v>0</v>
      </c>
      <c r="P348" t="s">
        <v>624</v>
      </c>
      <c r="Q348">
        <v>0</v>
      </c>
      <c r="R348">
        <v>0</v>
      </c>
    </row>
    <row r="349" spans="1:18" x14ac:dyDescent="0.25">
      <c r="A349" t="s">
        <v>625</v>
      </c>
      <c r="B349">
        <v>0</v>
      </c>
      <c r="C349">
        <v>0</v>
      </c>
      <c r="E349" t="s">
        <v>625</v>
      </c>
      <c r="F349">
        <v>0</v>
      </c>
      <c r="G349">
        <v>0</v>
      </c>
      <c r="H349" t="s">
        <v>625</v>
      </c>
      <c r="I349">
        <v>0</v>
      </c>
      <c r="J349" t="s">
        <v>625</v>
      </c>
      <c r="K349">
        <v>0</v>
      </c>
      <c r="L349">
        <v>0</v>
      </c>
      <c r="M349" t="s">
        <v>625</v>
      </c>
      <c r="N349">
        <v>0</v>
      </c>
      <c r="P349" t="s">
        <v>625</v>
      </c>
      <c r="Q349">
        <v>0</v>
      </c>
      <c r="R349">
        <v>0</v>
      </c>
    </row>
    <row r="350" spans="1:18" x14ac:dyDescent="0.25">
      <c r="A350" t="s">
        <v>626</v>
      </c>
      <c r="B350">
        <v>0</v>
      </c>
      <c r="C350">
        <v>0</v>
      </c>
      <c r="E350" t="s">
        <v>626</v>
      </c>
      <c r="F350">
        <v>0</v>
      </c>
      <c r="G350">
        <v>0</v>
      </c>
      <c r="H350" t="s">
        <v>626</v>
      </c>
      <c r="I350">
        <v>0</v>
      </c>
      <c r="J350" t="s">
        <v>626</v>
      </c>
      <c r="K350">
        <v>0</v>
      </c>
      <c r="L350">
        <v>0</v>
      </c>
      <c r="M350" t="s">
        <v>626</v>
      </c>
      <c r="N350">
        <v>0</v>
      </c>
      <c r="P350" t="s">
        <v>626</v>
      </c>
      <c r="Q350">
        <v>0</v>
      </c>
      <c r="R350">
        <v>0</v>
      </c>
    </row>
    <row r="351" spans="1:18" x14ac:dyDescent="0.25">
      <c r="A351" t="s">
        <v>627</v>
      </c>
      <c r="B351">
        <v>0</v>
      </c>
      <c r="C351">
        <v>0</v>
      </c>
      <c r="E351" t="s">
        <v>627</v>
      </c>
      <c r="F351">
        <v>0</v>
      </c>
      <c r="G351">
        <v>0</v>
      </c>
      <c r="H351" t="s">
        <v>627</v>
      </c>
      <c r="I351">
        <v>0</v>
      </c>
      <c r="J351" t="s">
        <v>627</v>
      </c>
      <c r="K351">
        <v>0</v>
      </c>
      <c r="L351">
        <v>0</v>
      </c>
      <c r="M351" t="s">
        <v>627</v>
      </c>
      <c r="N351">
        <v>0</v>
      </c>
      <c r="P351" t="s">
        <v>627</v>
      </c>
      <c r="Q351">
        <v>0</v>
      </c>
      <c r="R351">
        <v>0</v>
      </c>
    </row>
    <row r="352" spans="1:18" x14ac:dyDescent="0.25">
      <c r="A352" t="s">
        <v>628</v>
      </c>
      <c r="B352">
        <v>0</v>
      </c>
      <c r="C352">
        <v>0</v>
      </c>
      <c r="E352" t="s">
        <v>628</v>
      </c>
      <c r="F352">
        <v>0</v>
      </c>
      <c r="G352">
        <v>0</v>
      </c>
      <c r="H352" t="s">
        <v>628</v>
      </c>
      <c r="I352">
        <v>0</v>
      </c>
      <c r="J352" t="s">
        <v>628</v>
      </c>
      <c r="K352">
        <v>0</v>
      </c>
      <c r="L352">
        <v>0</v>
      </c>
      <c r="M352" t="s">
        <v>628</v>
      </c>
      <c r="N352">
        <v>0</v>
      </c>
      <c r="P352" t="s">
        <v>628</v>
      </c>
      <c r="Q352">
        <v>0</v>
      </c>
      <c r="R352">
        <v>0</v>
      </c>
    </row>
    <row r="353" spans="1:18" x14ac:dyDescent="0.25">
      <c r="A353" t="s">
        <v>629</v>
      </c>
      <c r="B353">
        <v>0</v>
      </c>
      <c r="C353">
        <v>0</v>
      </c>
      <c r="E353" t="s">
        <v>629</v>
      </c>
      <c r="F353">
        <v>0</v>
      </c>
      <c r="G353">
        <v>0</v>
      </c>
      <c r="H353" t="s">
        <v>629</v>
      </c>
      <c r="I353">
        <v>0</v>
      </c>
      <c r="J353" t="s">
        <v>629</v>
      </c>
      <c r="K353">
        <v>0</v>
      </c>
      <c r="L353">
        <v>0</v>
      </c>
      <c r="M353" t="s">
        <v>629</v>
      </c>
      <c r="N353">
        <v>0</v>
      </c>
      <c r="P353" t="s">
        <v>629</v>
      </c>
      <c r="Q353">
        <v>0</v>
      </c>
      <c r="R353">
        <v>0</v>
      </c>
    </row>
    <row r="354" spans="1:18" x14ac:dyDescent="0.25">
      <c r="A354" t="s">
        <v>630</v>
      </c>
      <c r="B354">
        <v>0</v>
      </c>
      <c r="C354">
        <v>0</v>
      </c>
      <c r="E354" t="s">
        <v>630</v>
      </c>
      <c r="F354">
        <v>0</v>
      </c>
      <c r="G354">
        <v>0</v>
      </c>
      <c r="H354" t="s">
        <v>630</v>
      </c>
      <c r="I354">
        <v>0</v>
      </c>
      <c r="J354" t="s">
        <v>630</v>
      </c>
      <c r="K354">
        <v>0</v>
      </c>
      <c r="L354">
        <v>0</v>
      </c>
      <c r="M354" t="s">
        <v>630</v>
      </c>
      <c r="N354">
        <v>0</v>
      </c>
      <c r="P354" t="s">
        <v>630</v>
      </c>
      <c r="Q354">
        <v>0</v>
      </c>
      <c r="R354">
        <v>0</v>
      </c>
    </row>
    <row r="355" spans="1:18" x14ac:dyDescent="0.25">
      <c r="A355" t="s">
        <v>631</v>
      </c>
      <c r="B355">
        <v>0</v>
      </c>
      <c r="C355">
        <v>0</v>
      </c>
      <c r="E355" t="s">
        <v>631</v>
      </c>
      <c r="F355">
        <v>0</v>
      </c>
      <c r="G355">
        <v>0</v>
      </c>
      <c r="H355" t="s">
        <v>631</v>
      </c>
      <c r="I355">
        <v>0</v>
      </c>
      <c r="J355" t="s">
        <v>631</v>
      </c>
      <c r="K355">
        <v>0</v>
      </c>
      <c r="L355">
        <v>0</v>
      </c>
      <c r="M355" t="s">
        <v>631</v>
      </c>
      <c r="N355">
        <v>0</v>
      </c>
      <c r="P355" t="s">
        <v>631</v>
      </c>
      <c r="Q355">
        <v>0</v>
      </c>
      <c r="R355">
        <v>0</v>
      </c>
    </row>
    <row r="356" spans="1:18" x14ac:dyDescent="0.25">
      <c r="A356" t="s">
        <v>632</v>
      </c>
      <c r="B356">
        <v>0</v>
      </c>
      <c r="C356">
        <v>0</v>
      </c>
      <c r="E356" t="s">
        <v>632</v>
      </c>
      <c r="F356">
        <v>0</v>
      </c>
      <c r="G356">
        <v>0</v>
      </c>
      <c r="H356" t="s">
        <v>632</v>
      </c>
      <c r="I356">
        <v>0</v>
      </c>
      <c r="J356" t="s">
        <v>632</v>
      </c>
      <c r="K356">
        <v>0</v>
      </c>
      <c r="L356">
        <v>0</v>
      </c>
      <c r="M356" t="s">
        <v>632</v>
      </c>
      <c r="N356">
        <v>0</v>
      </c>
      <c r="P356" t="s">
        <v>632</v>
      </c>
      <c r="Q356">
        <v>0</v>
      </c>
      <c r="R356">
        <v>0</v>
      </c>
    </row>
    <row r="357" spans="1:18" x14ac:dyDescent="0.25">
      <c r="A357" t="s">
        <v>633</v>
      </c>
      <c r="B357">
        <v>0</v>
      </c>
      <c r="C357">
        <v>0</v>
      </c>
      <c r="E357" t="s">
        <v>633</v>
      </c>
      <c r="F357">
        <v>0</v>
      </c>
      <c r="G357">
        <v>0</v>
      </c>
      <c r="H357" t="s">
        <v>633</v>
      </c>
      <c r="I357">
        <v>0</v>
      </c>
      <c r="J357" t="s">
        <v>633</v>
      </c>
      <c r="K357">
        <v>0</v>
      </c>
      <c r="L357">
        <v>0</v>
      </c>
      <c r="M357" t="s">
        <v>633</v>
      </c>
      <c r="N357">
        <v>0</v>
      </c>
      <c r="P357" t="s">
        <v>633</v>
      </c>
      <c r="Q357">
        <v>0</v>
      </c>
      <c r="R357">
        <v>0</v>
      </c>
    </row>
    <row r="358" spans="1:18" x14ac:dyDescent="0.25">
      <c r="A358" t="s">
        <v>634</v>
      </c>
      <c r="B358">
        <v>0</v>
      </c>
      <c r="C358">
        <v>0</v>
      </c>
      <c r="E358" t="s">
        <v>634</v>
      </c>
      <c r="F358">
        <v>0</v>
      </c>
      <c r="G358">
        <v>0</v>
      </c>
      <c r="H358" t="s">
        <v>634</v>
      </c>
      <c r="I358">
        <v>0</v>
      </c>
      <c r="J358" t="s">
        <v>634</v>
      </c>
      <c r="K358">
        <v>0</v>
      </c>
      <c r="L358">
        <v>0</v>
      </c>
      <c r="M358" t="s">
        <v>634</v>
      </c>
      <c r="N358">
        <v>0</v>
      </c>
      <c r="P358" t="s">
        <v>634</v>
      </c>
      <c r="Q358">
        <v>0</v>
      </c>
      <c r="R358">
        <v>0</v>
      </c>
    </row>
    <row r="359" spans="1:18" x14ac:dyDescent="0.25">
      <c r="A359" t="s">
        <v>635</v>
      </c>
      <c r="B359">
        <v>0</v>
      </c>
      <c r="C359">
        <v>0</v>
      </c>
      <c r="E359" t="s">
        <v>635</v>
      </c>
      <c r="F359">
        <v>0</v>
      </c>
      <c r="G359">
        <v>0</v>
      </c>
      <c r="H359" t="s">
        <v>635</v>
      </c>
      <c r="I359">
        <v>0</v>
      </c>
      <c r="J359" t="s">
        <v>635</v>
      </c>
      <c r="K359">
        <v>0</v>
      </c>
      <c r="L359">
        <v>0</v>
      </c>
      <c r="M359" t="s">
        <v>635</v>
      </c>
      <c r="N359">
        <v>0</v>
      </c>
      <c r="P359" t="s">
        <v>635</v>
      </c>
      <c r="Q359">
        <v>0</v>
      </c>
      <c r="R359">
        <v>0</v>
      </c>
    </row>
    <row r="360" spans="1:18" x14ac:dyDescent="0.25">
      <c r="A360" t="s">
        <v>636</v>
      </c>
      <c r="B360">
        <v>0</v>
      </c>
      <c r="C360">
        <v>0</v>
      </c>
      <c r="E360" t="s">
        <v>636</v>
      </c>
      <c r="F360">
        <v>0</v>
      </c>
      <c r="G360">
        <v>0</v>
      </c>
      <c r="H360" t="s">
        <v>636</v>
      </c>
      <c r="I360">
        <v>0</v>
      </c>
      <c r="J360" t="s">
        <v>636</v>
      </c>
      <c r="K360">
        <v>0</v>
      </c>
      <c r="L360">
        <v>0</v>
      </c>
      <c r="M360" t="s">
        <v>636</v>
      </c>
      <c r="N360">
        <v>0</v>
      </c>
      <c r="P360" t="s">
        <v>636</v>
      </c>
      <c r="Q360">
        <v>0</v>
      </c>
      <c r="R360">
        <v>0</v>
      </c>
    </row>
    <row r="361" spans="1:18" x14ac:dyDescent="0.25">
      <c r="A361" t="s">
        <v>637</v>
      </c>
      <c r="B361">
        <v>0</v>
      </c>
      <c r="C361">
        <v>0</v>
      </c>
      <c r="E361" t="s">
        <v>637</v>
      </c>
      <c r="F361">
        <v>0</v>
      </c>
      <c r="G361">
        <v>0</v>
      </c>
      <c r="H361" t="s">
        <v>637</v>
      </c>
      <c r="I361">
        <v>0</v>
      </c>
      <c r="J361" t="s">
        <v>637</v>
      </c>
      <c r="K361">
        <v>0</v>
      </c>
      <c r="L361">
        <v>0</v>
      </c>
      <c r="M361" t="s">
        <v>637</v>
      </c>
      <c r="N361">
        <v>0</v>
      </c>
      <c r="P361" t="s">
        <v>637</v>
      </c>
      <c r="Q361">
        <v>0</v>
      </c>
      <c r="R361">
        <v>0</v>
      </c>
    </row>
    <row r="362" spans="1:18" x14ac:dyDescent="0.25">
      <c r="A362" t="s">
        <v>638</v>
      </c>
      <c r="B362">
        <v>0</v>
      </c>
      <c r="C362">
        <v>0</v>
      </c>
      <c r="E362" t="s">
        <v>638</v>
      </c>
      <c r="F362">
        <v>0</v>
      </c>
      <c r="G362">
        <v>0</v>
      </c>
      <c r="H362" t="s">
        <v>638</v>
      </c>
      <c r="I362">
        <v>0</v>
      </c>
      <c r="J362" t="s">
        <v>638</v>
      </c>
      <c r="K362">
        <v>0</v>
      </c>
      <c r="L362">
        <v>0</v>
      </c>
      <c r="M362" t="s">
        <v>638</v>
      </c>
      <c r="N362">
        <v>0</v>
      </c>
      <c r="P362" t="s">
        <v>638</v>
      </c>
      <c r="Q362">
        <v>0</v>
      </c>
      <c r="R362">
        <v>0</v>
      </c>
    </row>
    <row r="363" spans="1:18" x14ac:dyDescent="0.25">
      <c r="A363" t="s">
        <v>639</v>
      </c>
      <c r="B363">
        <v>0</v>
      </c>
      <c r="C363">
        <v>0</v>
      </c>
      <c r="E363" t="s">
        <v>639</v>
      </c>
      <c r="F363">
        <v>0</v>
      </c>
      <c r="G363">
        <v>0</v>
      </c>
      <c r="H363" t="s">
        <v>639</v>
      </c>
      <c r="I363">
        <v>0</v>
      </c>
      <c r="J363" t="s">
        <v>639</v>
      </c>
      <c r="K363">
        <v>0</v>
      </c>
      <c r="L363">
        <v>0</v>
      </c>
      <c r="M363" t="s">
        <v>639</v>
      </c>
      <c r="N363">
        <v>0</v>
      </c>
      <c r="P363" t="s">
        <v>639</v>
      </c>
      <c r="Q363">
        <v>0</v>
      </c>
      <c r="R363">
        <v>0</v>
      </c>
    </row>
    <row r="364" spans="1:18" x14ac:dyDescent="0.25">
      <c r="A364" t="s">
        <v>640</v>
      </c>
      <c r="B364">
        <v>0</v>
      </c>
      <c r="C364">
        <v>0</v>
      </c>
      <c r="E364" t="s">
        <v>640</v>
      </c>
      <c r="F364">
        <v>0</v>
      </c>
      <c r="G364">
        <v>0</v>
      </c>
      <c r="H364" t="s">
        <v>640</v>
      </c>
      <c r="I364">
        <v>0</v>
      </c>
      <c r="J364" t="s">
        <v>640</v>
      </c>
      <c r="K364">
        <v>0</v>
      </c>
      <c r="L364">
        <v>0</v>
      </c>
      <c r="M364" t="s">
        <v>640</v>
      </c>
      <c r="N364">
        <v>0</v>
      </c>
      <c r="P364" t="s">
        <v>640</v>
      </c>
      <c r="Q364">
        <v>0</v>
      </c>
      <c r="R364">
        <v>0</v>
      </c>
    </row>
    <row r="365" spans="1:18" x14ac:dyDescent="0.25">
      <c r="A365" t="s">
        <v>641</v>
      </c>
      <c r="B365">
        <v>0</v>
      </c>
      <c r="C365">
        <v>0</v>
      </c>
      <c r="E365" t="s">
        <v>641</v>
      </c>
      <c r="F365">
        <v>0</v>
      </c>
      <c r="G365">
        <v>0</v>
      </c>
      <c r="H365" t="s">
        <v>641</v>
      </c>
      <c r="I365">
        <v>0</v>
      </c>
      <c r="J365" t="s">
        <v>641</v>
      </c>
      <c r="K365">
        <v>0</v>
      </c>
      <c r="L365">
        <v>0</v>
      </c>
      <c r="M365" t="s">
        <v>641</v>
      </c>
      <c r="N365">
        <v>0</v>
      </c>
      <c r="P365" t="s">
        <v>641</v>
      </c>
      <c r="Q365">
        <v>0</v>
      </c>
      <c r="R365">
        <v>0</v>
      </c>
    </row>
    <row r="366" spans="1:18" x14ac:dyDescent="0.25">
      <c r="A366" t="s">
        <v>642</v>
      </c>
      <c r="B366">
        <v>0</v>
      </c>
      <c r="C366">
        <v>0</v>
      </c>
      <c r="E366" t="s">
        <v>642</v>
      </c>
      <c r="F366">
        <v>0</v>
      </c>
      <c r="G366">
        <v>0</v>
      </c>
      <c r="H366" t="s">
        <v>642</v>
      </c>
      <c r="I366">
        <v>0</v>
      </c>
      <c r="J366" t="s">
        <v>642</v>
      </c>
      <c r="K366">
        <v>0</v>
      </c>
      <c r="L366">
        <v>0</v>
      </c>
      <c r="M366" t="s">
        <v>642</v>
      </c>
      <c r="N366">
        <v>0</v>
      </c>
      <c r="P366" t="s">
        <v>642</v>
      </c>
      <c r="Q366">
        <v>0</v>
      </c>
      <c r="R366">
        <v>0</v>
      </c>
    </row>
    <row r="367" spans="1:18" x14ac:dyDescent="0.25">
      <c r="A367" t="s">
        <v>643</v>
      </c>
      <c r="B367">
        <v>0</v>
      </c>
      <c r="C367">
        <v>0</v>
      </c>
      <c r="E367" t="s">
        <v>643</v>
      </c>
      <c r="F367">
        <v>0</v>
      </c>
      <c r="G367">
        <v>0</v>
      </c>
      <c r="H367" t="s">
        <v>643</v>
      </c>
      <c r="I367">
        <v>0</v>
      </c>
      <c r="J367" t="s">
        <v>643</v>
      </c>
      <c r="K367">
        <v>0</v>
      </c>
      <c r="L367">
        <v>0</v>
      </c>
      <c r="M367" t="s">
        <v>643</v>
      </c>
      <c r="N367">
        <v>0</v>
      </c>
      <c r="P367" t="s">
        <v>643</v>
      </c>
      <c r="Q367">
        <v>0</v>
      </c>
      <c r="R367">
        <v>0</v>
      </c>
    </row>
    <row r="368" spans="1:18" x14ac:dyDescent="0.25">
      <c r="A368" t="s">
        <v>644</v>
      </c>
      <c r="B368">
        <v>0</v>
      </c>
      <c r="C368">
        <v>0</v>
      </c>
      <c r="E368" t="s">
        <v>644</v>
      </c>
      <c r="F368">
        <v>0</v>
      </c>
      <c r="G368">
        <v>0</v>
      </c>
      <c r="H368" t="s">
        <v>644</v>
      </c>
      <c r="I368">
        <v>0</v>
      </c>
      <c r="J368" t="s">
        <v>644</v>
      </c>
      <c r="K368">
        <v>0</v>
      </c>
      <c r="L368">
        <v>0</v>
      </c>
      <c r="M368" t="s">
        <v>644</v>
      </c>
      <c r="N368">
        <v>0</v>
      </c>
      <c r="P368" t="s">
        <v>644</v>
      </c>
      <c r="Q368">
        <v>0</v>
      </c>
      <c r="R368">
        <v>0</v>
      </c>
    </row>
    <row r="369" spans="1:18" x14ac:dyDescent="0.25">
      <c r="A369" t="s">
        <v>645</v>
      </c>
      <c r="B369">
        <v>0</v>
      </c>
      <c r="C369">
        <v>0</v>
      </c>
      <c r="E369" t="s">
        <v>645</v>
      </c>
      <c r="F369">
        <v>0</v>
      </c>
      <c r="G369">
        <v>0</v>
      </c>
      <c r="H369" t="s">
        <v>645</v>
      </c>
      <c r="I369">
        <v>0</v>
      </c>
      <c r="J369" t="s">
        <v>645</v>
      </c>
      <c r="K369">
        <v>0</v>
      </c>
      <c r="L369">
        <v>0</v>
      </c>
      <c r="M369" t="s">
        <v>645</v>
      </c>
      <c r="N369">
        <v>0</v>
      </c>
      <c r="P369" t="s">
        <v>645</v>
      </c>
      <c r="Q369">
        <v>0</v>
      </c>
      <c r="R369">
        <v>0</v>
      </c>
    </row>
    <row r="370" spans="1:18" x14ac:dyDescent="0.25">
      <c r="A370" t="s">
        <v>646</v>
      </c>
      <c r="B370">
        <v>0</v>
      </c>
      <c r="C370">
        <v>0</v>
      </c>
      <c r="E370" t="s">
        <v>646</v>
      </c>
      <c r="F370">
        <v>0</v>
      </c>
      <c r="G370">
        <v>0</v>
      </c>
      <c r="H370" t="s">
        <v>646</v>
      </c>
      <c r="I370">
        <v>0</v>
      </c>
      <c r="J370" t="s">
        <v>646</v>
      </c>
      <c r="K370">
        <v>0</v>
      </c>
      <c r="L370">
        <v>0</v>
      </c>
      <c r="M370" t="s">
        <v>646</v>
      </c>
      <c r="N370">
        <v>0</v>
      </c>
      <c r="P370" t="s">
        <v>646</v>
      </c>
      <c r="Q370">
        <v>0</v>
      </c>
      <c r="R370">
        <v>0</v>
      </c>
    </row>
    <row r="371" spans="1:18" x14ac:dyDescent="0.25">
      <c r="A371" t="s">
        <v>647</v>
      </c>
      <c r="B371">
        <v>0</v>
      </c>
      <c r="C371">
        <v>0</v>
      </c>
      <c r="E371" t="s">
        <v>647</v>
      </c>
      <c r="F371">
        <v>0</v>
      </c>
      <c r="G371">
        <v>0</v>
      </c>
      <c r="H371" t="s">
        <v>647</v>
      </c>
      <c r="I371">
        <v>0</v>
      </c>
      <c r="J371" t="s">
        <v>647</v>
      </c>
      <c r="K371">
        <v>0</v>
      </c>
      <c r="L371">
        <v>0</v>
      </c>
      <c r="M371" t="s">
        <v>647</v>
      </c>
      <c r="N371">
        <v>0</v>
      </c>
      <c r="P371" t="s">
        <v>647</v>
      </c>
      <c r="Q371">
        <v>0</v>
      </c>
      <c r="R371">
        <v>0</v>
      </c>
    </row>
    <row r="372" spans="1:18" x14ac:dyDescent="0.25">
      <c r="A372" t="s">
        <v>648</v>
      </c>
      <c r="B372">
        <v>0</v>
      </c>
      <c r="C372">
        <v>0</v>
      </c>
      <c r="E372" t="s">
        <v>648</v>
      </c>
      <c r="F372">
        <v>0</v>
      </c>
      <c r="G372">
        <v>0</v>
      </c>
      <c r="H372" t="s">
        <v>648</v>
      </c>
      <c r="I372">
        <v>0</v>
      </c>
      <c r="J372" t="s">
        <v>648</v>
      </c>
      <c r="K372">
        <v>0</v>
      </c>
      <c r="L372">
        <v>0</v>
      </c>
      <c r="M372" t="s">
        <v>648</v>
      </c>
      <c r="N372">
        <v>0</v>
      </c>
      <c r="P372" t="s">
        <v>648</v>
      </c>
      <c r="Q372">
        <v>0</v>
      </c>
      <c r="R372">
        <v>0</v>
      </c>
    </row>
    <row r="373" spans="1:18" x14ac:dyDescent="0.25">
      <c r="A373" t="s">
        <v>649</v>
      </c>
      <c r="B373">
        <v>0</v>
      </c>
      <c r="C373">
        <v>0</v>
      </c>
      <c r="E373" t="s">
        <v>649</v>
      </c>
      <c r="F373">
        <v>0</v>
      </c>
      <c r="G373">
        <v>0</v>
      </c>
      <c r="H373" t="s">
        <v>649</v>
      </c>
      <c r="I373">
        <v>0</v>
      </c>
      <c r="J373" t="s">
        <v>649</v>
      </c>
      <c r="K373">
        <v>0</v>
      </c>
      <c r="L373">
        <v>0</v>
      </c>
      <c r="M373" t="s">
        <v>649</v>
      </c>
      <c r="N373">
        <v>0</v>
      </c>
      <c r="P373" t="s">
        <v>649</v>
      </c>
      <c r="Q373">
        <v>0</v>
      </c>
      <c r="R373">
        <v>0</v>
      </c>
    </row>
    <row r="374" spans="1:18" x14ac:dyDescent="0.25">
      <c r="A374" t="s">
        <v>650</v>
      </c>
      <c r="B374">
        <v>0</v>
      </c>
      <c r="C374">
        <v>0</v>
      </c>
      <c r="E374" t="s">
        <v>650</v>
      </c>
      <c r="F374">
        <v>0</v>
      </c>
      <c r="G374">
        <v>0</v>
      </c>
      <c r="H374" t="s">
        <v>650</v>
      </c>
      <c r="I374">
        <v>0</v>
      </c>
      <c r="J374" t="s">
        <v>650</v>
      </c>
      <c r="K374">
        <v>0</v>
      </c>
      <c r="L374">
        <v>0</v>
      </c>
      <c r="M374" t="s">
        <v>650</v>
      </c>
      <c r="N374">
        <v>0</v>
      </c>
      <c r="P374" t="s">
        <v>650</v>
      </c>
      <c r="Q374">
        <v>0</v>
      </c>
      <c r="R374">
        <v>0</v>
      </c>
    </row>
    <row r="375" spans="1:18" x14ac:dyDescent="0.25">
      <c r="A375" t="s">
        <v>651</v>
      </c>
      <c r="B375">
        <v>0</v>
      </c>
      <c r="C375">
        <v>0</v>
      </c>
      <c r="E375" t="s">
        <v>651</v>
      </c>
      <c r="F375">
        <v>0</v>
      </c>
      <c r="G375">
        <v>0</v>
      </c>
      <c r="H375" t="s">
        <v>651</v>
      </c>
      <c r="I375">
        <v>0</v>
      </c>
      <c r="J375" t="s">
        <v>651</v>
      </c>
      <c r="K375">
        <v>0</v>
      </c>
      <c r="L375">
        <v>0</v>
      </c>
      <c r="M375" t="s">
        <v>651</v>
      </c>
      <c r="N375">
        <v>0</v>
      </c>
      <c r="P375" t="s">
        <v>651</v>
      </c>
      <c r="Q375">
        <v>0</v>
      </c>
      <c r="R375">
        <v>0</v>
      </c>
    </row>
    <row r="376" spans="1:18" x14ac:dyDescent="0.25">
      <c r="A376" t="s">
        <v>652</v>
      </c>
      <c r="B376">
        <v>0</v>
      </c>
      <c r="C376">
        <v>0</v>
      </c>
      <c r="E376" t="s">
        <v>652</v>
      </c>
      <c r="F376">
        <v>0</v>
      </c>
      <c r="G376">
        <v>0</v>
      </c>
      <c r="H376" t="s">
        <v>652</v>
      </c>
      <c r="I376">
        <v>0</v>
      </c>
      <c r="J376" t="s">
        <v>652</v>
      </c>
      <c r="K376">
        <v>0</v>
      </c>
      <c r="L376">
        <v>0</v>
      </c>
      <c r="M376" t="s">
        <v>652</v>
      </c>
      <c r="N376">
        <v>0</v>
      </c>
      <c r="P376" t="s">
        <v>652</v>
      </c>
      <c r="Q376">
        <v>0</v>
      </c>
      <c r="R376">
        <v>0</v>
      </c>
    </row>
    <row r="377" spans="1:18" x14ac:dyDescent="0.25">
      <c r="A377" t="s">
        <v>653</v>
      </c>
      <c r="B377">
        <v>0</v>
      </c>
      <c r="C377">
        <v>0</v>
      </c>
      <c r="E377" t="s">
        <v>653</v>
      </c>
      <c r="F377">
        <v>0</v>
      </c>
      <c r="G377">
        <v>0</v>
      </c>
      <c r="H377" t="s">
        <v>653</v>
      </c>
      <c r="I377">
        <v>0</v>
      </c>
      <c r="J377" t="s">
        <v>653</v>
      </c>
      <c r="K377">
        <v>0</v>
      </c>
      <c r="L377">
        <v>0</v>
      </c>
      <c r="M377" t="s">
        <v>653</v>
      </c>
      <c r="N377">
        <v>0</v>
      </c>
      <c r="P377" t="s">
        <v>653</v>
      </c>
      <c r="Q377">
        <v>0</v>
      </c>
      <c r="R377">
        <v>0</v>
      </c>
    </row>
    <row r="378" spans="1:18" x14ac:dyDescent="0.25">
      <c r="A378" t="s">
        <v>654</v>
      </c>
      <c r="B378">
        <v>0</v>
      </c>
      <c r="C378">
        <v>0</v>
      </c>
      <c r="E378" t="s">
        <v>654</v>
      </c>
      <c r="F378">
        <v>0</v>
      </c>
      <c r="G378">
        <v>0</v>
      </c>
      <c r="H378" t="s">
        <v>654</v>
      </c>
      <c r="I378">
        <v>0</v>
      </c>
      <c r="J378" t="s">
        <v>654</v>
      </c>
      <c r="K378">
        <v>0</v>
      </c>
      <c r="L378">
        <v>0</v>
      </c>
      <c r="M378" t="s">
        <v>654</v>
      </c>
      <c r="N378">
        <v>0</v>
      </c>
      <c r="P378" t="s">
        <v>654</v>
      </c>
      <c r="Q378">
        <v>0</v>
      </c>
      <c r="R378">
        <v>0</v>
      </c>
    </row>
    <row r="379" spans="1:18" x14ac:dyDescent="0.25">
      <c r="A379" t="s">
        <v>655</v>
      </c>
      <c r="B379">
        <v>0</v>
      </c>
      <c r="C379">
        <v>0</v>
      </c>
      <c r="E379" t="s">
        <v>655</v>
      </c>
      <c r="F379">
        <v>0</v>
      </c>
      <c r="G379">
        <v>0</v>
      </c>
      <c r="H379" t="s">
        <v>655</v>
      </c>
      <c r="I379">
        <v>0</v>
      </c>
      <c r="J379" t="s">
        <v>655</v>
      </c>
      <c r="K379">
        <v>0</v>
      </c>
      <c r="L379">
        <v>0</v>
      </c>
      <c r="M379" t="s">
        <v>655</v>
      </c>
      <c r="N379">
        <v>0</v>
      </c>
      <c r="P379" t="s">
        <v>655</v>
      </c>
      <c r="Q379">
        <v>0</v>
      </c>
      <c r="R379">
        <v>0</v>
      </c>
    </row>
    <row r="380" spans="1:18" x14ac:dyDescent="0.25">
      <c r="A380" t="s">
        <v>656</v>
      </c>
      <c r="B380">
        <v>0</v>
      </c>
      <c r="C380">
        <v>0</v>
      </c>
      <c r="E380" t="s">
        <v>656</v>
      </c>
      <c r="F380">
        <v>0</v>
      </c>
      <c r="G380">
        <v>0</v>
      </c>
      <c r="H380" t="s">
        <v>656</v>
      </c>
      <c r="I380">
        <v>0</v>
      </c>
      <c r="J380" t="s">
        <v>656</v>
      </c>
      <c r="K380">
        <v>0</v>
      </c>
      <c r="L380">
        <v>0</v>
      </c>
      <c r="M380" t="s">
        <v>656</v>
      </c>
      <c r="N380">
        <v>0</v>
      </c>
      <c r="P380" t="s">
        <v>656</v>
      </c>
      <c r="Q380">
        <v>0</v>
      </c>
      <c r="R380">
        <v>0</v>
      </c>
    </row>
    <row r="381" spans="1:18" x14ac:dyDescent="0.25">
      <c r="A381" t="s">
        <v>657</v>
      </c>
      <c r="B381">
        <v>0</v>
      </c>
      <c r="C381">
        <v>0</v>
      </c>
      <c r="E381" t="s">
        <v>657</v>
      </c>
      <c r="F381">
        <v>0</v>
      </c>
      <c r="G381">
        <v>0</v>
      </c>
      <c r="H381" t="s">
        <v>657</v>
      </c>
      <c r="I381">
        <v>0</v>
      </c>
      <c r="J381" t="s">
        <v>657</v>
      </c>
      <c r="K381">
        <v>0</v>
      </c>
      <c r="L381">
        <v>0</v>
      </c>
      <c r="M381" t="s">
        <v>657</v>
      </c>
      <c r="N381">
        <v>0</v>
      </c>
      <c r="P381" t="s">
        <v>657</v>
      </c>
      <c r="Q381">
        <v>0</v>
      </c>
      <c r="R381">
        <v>0</v>
      </c>
    </row>
    <row r="382" spans="1:18" x14ac:dyDescent="0.25">
      <c r="A382" t="s">
        <v>658</v>
      </c>
      <c r="B382">
        <v>0</v>
      </c>
      <c r="C382">
        <v>0</v>
      </c>
      <c r="E382" t="s">
        <v>658</v>
      </c>
      <c r="F382">
        <v>0</v>
      </c>
      <c r="G382">
        <v>0</v>
      </c>
      <c r="H382" t="s">
        <v>658</v>
      </c>
      <c r="I382">
        <v>0</v>
      </c>
      <c r="J382" t="s">
        <v>658</v>
      </c>
      <c r="K382">
        <v>0</v>
      </c>
      <c r="L382">
        <v>0</v>
      </c>
      <c r="M382" t="s">
        <v>658</v>
      </c>
      <c r="N382">
        <v>0</v>
      </c>
      <c r="P382" t="s">
        <v>658</v>
      </c>
      <c r="Q382">
        <v>0</v>
      </c>
      <c r="R382">
        <v>0</v>
      </c>
    </row>
    <row r="383" spans="1:18" x14ac:dyDescent="0.25">
      <c r="A383" t="s">
        <v>659</v>
      </c>
      <c r="B383">
        <v>0</v>
      </c>
      <c r="C383">
        <v>0</v>
      </c>
      <c r="E383" t="s">
        <v>659</v>
      </c>
      <c r="F383">
        <v>0</v>
      </c>
      <c r="G383">
        <v>0</v>
      </c>
      <c r="H383" t="s">
        <v>659</v>
      </c>
      <c r="I383">
        <v>0</v>
      </c>
      <c r="J383" t="s">
        <v>659</v>
      </c>
      <c r="K383">
        <v>0</v>
      </c>
      <c r="L383">
        <v>0</v>
      </c>
      <c r="M383" t="s">
        <v>659</v>
      </c>
      <c r="N383">
        <v>0</v>
      </c>
      <c r="P383" t="s">
        <v>659</v>
      </c>
      <c r="Q383">
        <v>0</v>
      </c>
      <c r="R383">
        <v>0</v>
      </c>
    </row>
    <row r="384" spans="1:18" x14ac:dyDescent="0.25">
      <c r="A384" t="s">
        <v>660</v>
      </c>
      <c r="B384">
        <v>0</v>
      </c>
      <c r="C384">
        <v>0</v>
      </c>
      <c r="E384" t="s">
        <v>660</v>
      </c>
      <c r="F384">
        <v>0</v>
      </c>
      <c r="G384">
        <v>0</v>
      </c>
      <c r="H384" t="s">
        <v>660</v>
      </c>
      <c r="I384">
        <v>0</v>
      </c>
      <c r="J384" t="s">
        <v>660</v>
      </c>
      <c r="K384">
        <v>0</v>
      </c>
      <c r="L384">
        <v>0</v>
      </c>
      <c r="M384" t="s">
        <v>660</v>
      </c>
      <c r="N384">
        <v>0</v>
      </c>
      <c r="P384" t="s">
        <v>660</v>
      </c>
      <c r="Q384">
        <v>0</v>
      </c>
      <c r="R384">
        <v>0</v>
      </c>
    </row>
    <row r="385" spans="1:18" x14ac:dyDescent="0.25">
      <c r="A385" t="s">
        <v>661</v>
      </c>
      <c r="B385">
        <v>0</v>
      </c>
      <c r="C385">
        <v>0</v>
      </c>
      <c r="E385" t="s">
        <v>661</v>
      </c>
      <c r="F385">
        <v>0</v>
      </c>
      <c r="G385">
        <v>0</v>
      </c>
      <c r="H385" t="s">
        <v>661</v>
      </c>
      <c r="I385">
        <v>0</v>
      </c>
      <c r="J385" t="s">
        <v>661</v>
      </c>
      <c r="K385">
        <v>0</v>
      </c>
      <c r="L385">
        <v>0</v>
      </c>
      <c r="M385" t="s">
        <v>661</v>
      </c>
      <c r="N385">
        <v>0</v>
      </c>
      <c r="P385" t="s">
        <v>661</v>
      </c>
      <c r="Q385">
        <v>0</v>
      </c>
      <c r="R385">
        <v>0</v>
      </c>
    </row>
    <row r="386" spans="1:18" x14ac:dyDescent="0.25">
      <c r="A386" t="s">
        <v>662</v>
      </c>
      <c r="B386">
        <v>0</v>
      </c>
      <c r="C386">
        <v>0</v>
      </c>
      <c r="E386" t="s">
        <v>662</v>
      </c>
      <c r="F386">
        <v>0</v>
      </c>
      <c r="G386">
        <v>0</v>
      </c>
      <c r="H386" t="s">
        <v>662</v>
      </c>
      <c r="I386">
        <v>0</v>
      </c>
      <c r="J386" t="s">
        <v>662</v>
      </c>
      <c r="K386">
        <v>0</v>
      </c>
      <c r="L386">
        <v>0</v>
      </c>
      <c r="M386" t="s">
        <v>662</v>
      </c>
      <c r="N386">
        <v>0</v>
      </c>
      <c r="P386" t="s">
        <v>662</v>
      </c>
      <c r="Q386">
        <v>0</v>
      </c>
      <c r="R386">
        <v>0</v>
      </c>
    </row>
    <row r="387" spans="1:18" x14ac:dyDescent="0.25">
      <c r="A387" t="s">
        <v>663</v>
      </c>
      <c r="B387">
        <v>0</v>
      </c>
      <c r="C387">
        <v>0</v>
      </c>
      <c r="E387" t="s">
        <v>663</v>
      </c>
      <c r="F387">
        <v>0</v>
      </c>
      <c r="G387">
        <v>0</v>
      </c>
      <c r="H387" t="s">
        <v>663</v>
      </c>
      <c r="I387">
        <v>0</v>
      </c>
      <c r="J387" t="s">
        <v>663</v>
      </c>
      <c r="K387">
        <v>0</v>
      </c>
      <c r="L387">
        <v>0</v>
      </c>
      <c r="M387" t="s">
        <v>663</v>
      </c>
      <c r="N387">
        <v>0</v>
      </c>
      <c r="P387" t="s">
        <v>663</v>
      </c>
      <c r="Q387">
        <v>0</v>
      </c>
      <c r="R387">
        <v>0</v>
      </c>
    </row>
    <row r="388" spans="1:18" x14ac:dyDescent="0.25">
      <c r="A388" t="s">
        <v>664</v>
      </c>
      <c r="B388">
        <v>0</v>
      </c>
      <c r="C388">
        <v>0</v>
      </c>
      <c r="E388" t="s">
        <v>664</v>
      </c>
      <c r="F388">
        <v>0</v>
      </c>
      <c r="G388">
        <v>0</v>
      </c>
      <c r="H388" t="s">
        <v>664</v>
      </c>
      <c r="I388">
        <v>0</v>
      </c>
      <c r="J388" t="s">
        <v>664</v>
      </c>
      <c r="K388">
        <v>0</v>
      </c>
      <c r="L388">
        <v>0</v>
      </c>
      <c r="M388" t="s">
        <v>664</v>
      </c>
      <c r="N388">
        <v>0</v>
      </c>
      <c r="P388" t="s">
        <v>664</v>
      </c>
      <c r="Q388">
        <v>0</v>
      </c>
      <c r="R388">
        <v>0</v>
      </c>
    </row>
    <row r="389" spans="1:18" x14ac:dyDescent="0.25">
      <c r="A389" t="s">
        <v>665</v>
      </c>
      <c r="B389">
        <v>0</v>
      </c>
      <c r="C389">
        <v>0</v>
      </c>
      <c r="E389" t="s">
        <v>665</v>
      </c>
      <c r="F389">
        <v>0</v>
      </c>
      <c r="G389">
        <v>0</v>
      </c>
      <c r="H389" t="s">
        <v>665</v>
      </c>
      <c r="I389">
        <v>0</v>
      </c>
      <c r="J389" t="s">
        <v>665</v>
      </c>
      <c r="K389">
        <v>0</v>
      </c>
      <c r="L389">
        <v>0</v>
      </c>
      <c r="M389" t="s">
        <v>665</v>
      </c>
      <c r="N389">
        <v>0</v>
      </c>
      <c r="P389" t="s">
        <v>665</v>
      </c>
      <c r="Q389">
        <v>0</v>
      </c>
      <c r="R389">
        <v>0</v>
      </c>
    </row>
    <row r="390" spans="1:18" x14ac:dyDescent="0.25">
      <c r="A390" t="s">
        <v>666</v>
      </c>
      <c r="B390">
        <v>0</v>
      </c>
      <c r="C390">
        <v>0</v>
      </c>
      <c r="E390" t="s">
        <v>666</v>
      </c>
      <c r="F390">
        <v>0</v>
      </c>
      <c r="G390">
        <v>0</v>
      </c>
      <c r="H390" t="s">
        <v>666</v>
      </c>
      <c r="I390">
        <v>0</v>
      </c>
      <c r="J390" t="s">
        <v>666</v>
      </c>
      <c r="K390">
        <v>0</v>
      </c>
      <c r="L390">
        <v>0</v>
      </c>
      <c r="M390" t="s">
        <v>666</v>
      </c>
      <c r="N390">
        <v>0</v>
      </c>
      <c r="P390" t="s">
        <v>666</v>
      </c>
      <c r="Q390">
        <v>0</v>
      </c>
      <c r="R390">
        <v>0</v>
      </c>
    </row>
    <row r="391" spans="1:18" x14ac:dyDescent="0.25">
      <c r="A391" t="s">
        <v>667</v>
      </c>
      <c r="B391">
        <v>0</v>
      </c>
      <c r="C391">
        <v>0</v>
      </c>
      <c r="E391" t="s">
        <v>667</v>
      </c>
      <c r="F391">
        <v>0</v>
      </c>
      <c r="G391">
        <v>0</v>
      </c>
      <c r="H391" t="s">
        <v>667</v>
      </c>
      <c r="I391">
        <v>0</v>
      </c>
      <c r="J391" t="s">
        <v>667</v>
      </c>
      <c r="K391">
        <v>0</v>
      </c>
      <c r="L391">
        <v>0</v>
      </c>
      <c r="M391" t="s">
        <v>667</v>
      </c>
      <c r="N391">
        <v>0</v>
      </c>
      <c r="P391" t="s">
        <v>667</v>
      </c>
      <c r="Q391">
        <v>0</v>
      </c>
      <c r="R391">
        <v>0</v>
      </c>
    </row>
    <row r="392" spans="1:18" x14ac:dyDescent="0.25">
      <c r="A392" t="s">
        <v>668</v>
      </c>
      <c r="B392">
        <v>0</v>
      </c>
      <c r="C392">
        <v>0</v>
      </c>
      <c r="E392" t="s">
        <v>668</v>
      </c>
      <c r="F392">
        <v>0</v>
      </c>
      <c r="G392">
        <v>0</v>
      </c>
      <c r="H392" t="s">
        <v>668</v>
      </c>
      <c r="I392">
        <v>0</v>
      </c>
      <c r="J392" t="s">
        <v>668</v>
      </c>
      <c r="K392">
        <v>0</v>
      </c>
      <c r="L392">
        <v>0</v>
      </c>
      <c r="M392" t="s">
        <v>668</v>
      </c>
      <c r="N392">
        <v>0</v>
      </c>
      <c r="P392" t="s">
        <v>668</v>
      </c>
      <c r="Q392">
        <v>0</v>
      </c>
      <c r="R392">
        <v>0</v>
      </c>
    </row>
    <row r="393" spans="1:18" x14ac:dyDescent="0.25">
      <c r="A393" t="s">
        <v>669</v>
      </c>
      <c r="B393">
        <v>0</v>
      </c>
      <c r="C393">
        <v>0</v>
      </c>
      <c r="E393" t="s">
        <v>669</v>
      </c>
      <c r="F393">
        <v>0</v>
      </c>
      <c r="G393">
        <v>0</v>
      </c>
      <c r="H393" t="s">
        <v>669</v>
      </c>
      <c r="I393">
        <v>0</v>
      </c>
      <c r="J393" t="s">
        <v>669</v>
      </c>
      <c r="K393">
        <v>0</v>
      </c>
      <c r="L393">
        <v>0</v>
      </c>
      <c r="M393" t="s">
        <v>669</v>
      </c>
      <c r="N393">
        <v>0</v>
      </c>
      <c r="P393" t="s">
        <v>669</v>
      </c>
      <c r="Q393">
        <v>0</v>
      </c>
      <c r="R393">
        <v>0</v>
      </c>
    </row>
    <row r="394" spans="1:18" x14ac:dyDescent="0.25">
      <c r="A394" t="s">
        <v>670</v>
      </c>
      <c r="B394">
        <v>0</v>
      </c>
      <c r="C394">
        <v>0</v>
      </c>
      <c r="E394" t="s">
        <v>670</v>
      </c>
      <c r="F394">
        <v>0</v>
      </c>
      <c r="G394">
        <v>0</v>
      </c>
      <c r="H394" t="s">
        <v>670</v>
      </c>
      <c r="I394">
        <v>0</v>
      </c>
      <c r="J394" t="s">
        <v>670</v>
      </c>
      <c r="K394">
        <v>0</v>
      </c>
      <c r="L394">
        <v>0</v>
      </c>
      <c r="M394" t="s">
        <v>670</v>
      </c>
      <c r="N394">
        <v>0</v>
      </c>
      <c r="P394" t="s">
        <v>670</v>
      </c>
      <c r="Q394">
        <v>0</v>
      </c>
      <c r="R394">
        <v>0</v>
      </c>
    </row>
    <row r="395" spans="1:18" x14ac:dyDescent="0.25">
      <c r="A395" t="s">
        <v>671</v>
      </c>
      <c r="B395">
        <v>0</v>
      </c>
      <c r="C395">
        <v>0</v>
      </c>
      <c r="E395" t="s">
        <v>671</v>
      </c>
      <c r="F395">
        <v>0</v>
      </c>
      <c r="G395">
        <v>0</v>
      </c>
      <c r="H395" t="s">
        <v>671</v>
      </c>
      <c r="I395">
        <v>0</v>
      </c>
      <c r="J395" t="s">
        <v>671</v>
      </c>
      <c r="K395">
        <v>0</v>
      </c>
      <c r="L395">
        <v>0</v>
      </c>
      <c r="M395" t="s">
        <v>671</v>
      </c>
      <c r="N395">
        <v>0</v>
      </c>
      <c r="P395" t="s">
        <v>671</v>
      </c>
      <c r="Q395">
        <v>0</v>
      </c>
      <c r="R395">
        <v>0</v>
      </c>
    </row>
    <row r="396" spans="1:18" x14ac:dyDescent="0.25">
      <c r="A396" t="s">
        <v>672</v>
      </c>
      <c r="B396">
        <v>0</v>
      </c>
      <c r="C396">
        <v>0</v>
      </c>
      <c r="E396" t="s">
        <v>672</v>
      </c>
      <c r="F396">
        <v>0</v>
      </c>
      <c r="G396">
        <v>0</v>
      </c>
      <c r="H396" t="s">
        <v>672</v>
      </c>
      <c r="I396">
        <v>0</v>
      </c>
      <c r="J396" t="s">
        <v>672</v>
      </c>
      <c r="K396">
        <v>0</v>
      </c>
      <c r="L396">
        <v>0</v>
      </c>
      <c r="M396" t="s">
        <v>672</v>
      </c>
      <c r="N396">
        <v>0</v>
      </c>
      <c r="P396" t="s">
        <v>672</v>
      </c>
      <c r="Q396">
        <v>0</v>
      </c>
      <c r="R396">
        <v>0</v>
      </c>
    </row>
    <row r="397" spans="1:18" x14ac:dyDescent="0.25">
      <c r="A397" t="s">
        <v>673</v>
      </c>
      <c r="B397">
        <v>0</v>
      </c>
      <c r="C397">
        <v>0</v>
      </c>
      <c r="E397" t="s">
        <v>673</v>
      </c>
      <c r="F397">
        <v>0</v>
      </c>
      <c r="G397">
        <v>0</v>
      </c>
      <c r="H397" t="s">
        <v>673</v>
      </c>
      <c r="I397">
        <v>0</v>
      </c>
      <c r="J397" t="s">
        <v>673</v>
      </c>
      <c r="K397">
        <v>0</v>
      </c>
      <c r="L397">
        <v>0</v>
      </c>
      <c r="M397" t="s">
        <v>673</v>
      </c>
      <c r="N397">
        <v>0</v>
      </c>
      <c r="P397" t="s">
        <v>673</v>
      </c>
      <c r="Q397">
        <v>0</v>
      </c>
      <c r="R397">
        <v>0</v>
      </c>
    </row>
    <row r="398" spans="1:18" x14ac:dyDescent="0.25">
      <c r="A398" t="s">
        <v>674</v>
      </c>
      <c r="B398">
        <v>0</v>
      </c>
      <c r="C398">
        <v>0</v>
      </c>
      <c r="E398" t="s">
        <v>674</v>
      </c>
      <c r="F398">
        <v>0</v>
      </c>
      <c r="G398">
        <v>0</v>
      </c>
      <c r="H398" t="s">
        <v>674</v>
      </c>
      <c r="I398">
        <v>0</v>
      </c>
      <c r="J398" t="s">
        <v>674</v>
      </c>
      <c r="K398">
        <v>0</v>
      </c>
      <c r="L398">
        <v>0</v>
      </c>
      <c r="M398" t="s">
        <v>674</v>
      </c>
      <c r="N398">
        <v>0</v>
      </c>
      <c r="P398" t="s">
        <v>674</v>
      </c>
      <c r="Q398">
        <v>0</v>
      </c>
      <c r="R398">
        <v>0</v>
      </c>
    </row>
    <row r="399" spans="1:18" x14ac:dyDescent="0.25">
      <c r="A399" t="s">
        <v>675</v>
      </c>
      <c r="B399">
        <v>0</v>
      </c>
      <c r="C399">
        <v>0</v>
      </c>
      <c r="E399" t="s">
        <v>675</v>
      </c>
      <c r="F399">
        <v>0</v>
      </c>
      <c r="G399">
        <v>0</v>
      </c>
      <c r="H399" t="s">
        <v>675</v>
      </c>
      <c r="I399">
        <v>0</v>
      </c>
      <c r="J399" t="s">
        <v>675</v>
      </c>
      <c r="K399">
        <v>0</v>
      </c>
      <c r="L399">
        <v>0</v>
      </c>
      <c r="M399" t="s">
        <v>675</v>
      </c>
      <c r="N399">
        <v>0</v>
      </c>
      <c r="P399" t="s">
        <v>675</v>
      </c>
      <c r="Q399">
        <v>0</v>
      </c>
      <c r="R399">
        <v>0</v>
      </c>
    </row>
    <row r="400" spans="1:18" x14ac:dyDescent="0.25">
      <c r="A400" t="s">
        <v>676</v>
      </c>
      <c r="B400">
        <v>0</v>
      </c>
      <c r="C400">
        <v>0</v>
      </c>
      <c r="E400" t="s">
        <v>676</v>
      </c>
      <c r="F400">
        <v>0</v>
      </c>
      <c r="G400">
        <v>0</v>
      </c>
      <c r="H400" t="s">
        <v>676</v>
      </c>
      <c r="I400">
        <v>0</v>
      </c>
      <c r="J400" t="s">
        <v>676</v>
      </c>
      <c r="K400">
        <v>0</v>
      </c>
      <c r="L400">
        <v>0</v>
      </c>
      <c r="M400" t="s">
        <v>676</v>
      </c>
      <c r="N400">
        <v>0</v>
      </c>
      <c r="P400" t="s">
        <v>676</v>
      </c>
      <c r="Q400">
        <v>0</v>
      </c>
      <c r="R400">
        <v>0</v>
      </c>
    </row>
    <row r="401" spans="1:18" x14ac:dyDescent="0.25">
      <c r="A401" t="s">
        <v>677</v>
      </c>
      <c r="B401">
        <v>0</v>
      </c>
      <c r="C401">
        <v>0</v>
      </c>
      <c r="E401" t="s">
        <v>677</v>
      </c>
      <c r="F401">
        <v>0</v>
      </c>
      <c r="G401">
        <v>0</v>
      </c>
      <c r="H401" t="s">
        <v>677</v>
      </c>
      <c r="I401">
        <v>0</v>
      </c>
      <c r="J401" t="s">
        <v>677</v>
      </c>
      <c r="K401">
        <v>0</v>
      </c>
      <c r="L401">
        <v>0</v>
      </c>
      <c r="M401" t="s">
        <v>677</v>
      </c>
      <c r="N401">
        <v>0</v>
      </c>
      <c r="P401" t="s">
        <v>677</v>
      </c>
      <c r="Q401">
        <v>0</v>
      </c>
      <c r="R401">
        <v>0</v>
      </c>
    </row>
    <row r="402" spans="1:18" x14ac:dyDescent="0.25">
      <c r="A402" t="s">
        <v>678</v>
      </c>
      <c r="B402">
        <v>0</v>
      </c>
      <c r="C402">
        <v>0</v>
      </c>
      <c r="E402" t="s">
        <v>678</v>
      </c>
      <c r="F402">
        <v>0</v>
      </c>
      <c r="G402">
        <v>0</v>
      </c>
      <c r="H402" t="s">
        <v>678</v>
      </c>
      <c r="I402">
        <v>0</v>
      </c>
      <c r="J402" t="s">
        <v>678</v>
      </c>
      <c r="K402">
        <v>0</v>
      </c>
      <c r="L402">
        <v>0</v>
      </c>
      <c r="M402" t="s">
        <v>678</v>
      </c>
      <c r="N402">
        <v>0</v>
      </c>
      <c r="P402" t="s">
        <v>678</v>
      </c>
      <c r="Q402">
        <v>0</v>
      </c>
      <c r="R402">
        <v>0</v>
      </c>
    </row>
    <row r="403" spans="1:18" x14ac:dyDescent="0.25">
      <c r="A403" t="s">
        <v>679</v>
      </c>
      <c r="B403">
        <v>0</v>
      </c>
      <c r="C403">
        <v>0</v>
      </c>
      <c r="E403" t="s">
        <v>679</v>
      </c>
      <c r="F403">
        <v>0</v>
      </c>
      <c r="G403">
        <v>0</v>
      </c>
      <c r="H403" t="s">
        <v>679</v>
      </c>
      <c r="I403">
        <v>0</v>
      </c>
      <c r="J403" t="s">
        <v>679</v>
      </c>
      <c r="K403">
        <v>0</v>
      </c>
      <c r="L403">
        <v>0</v>
      </c>
      <c r="M403" t="s">
        <v>679</v>
      </c>
      <c r="N403">
        <v>0</v>
      </c>
      <c r="P403" t="s">
        <v>679</v>
      </c>
      <c r="Q403">
        <v>0</v>
      </c>
      <c r="R403">
        <v>0</v>
      </c>
    </row>
    <row r="404" spans="1:18" x14ac:dyDescent="0.25">
      <c r="A404" t="s">
        <v>680</v>
      </c>
      <c r="B404">
        <v>0</v>
      </c>
      <c r="C404">
        <v>0</v>
      </c>
      <c r="E404" t="s">
        <v>680</v>
      </c>
      <c r="F404">
        <v>0</v>
      </c>
      <c r="G404">
        <v>0</v>
      </c>
      <c r="H404" t="s">
        <v>680</v>
      </c>
      <c r="I404">
        <v>0</v>
      </c>
      <c r="J404" t="s">
        <v>680</v>
      </c>
      <c r="K404">
        <v>0</v>
      </c>
      <c r="L404">
        <v>0</v>
      </c>
      <c r="M404" t="s">
        <v>680</v>
      </c>
      <c r="N404">
        <v>0</v>
      </c>
      <c r="P404" t="s">
        <v>680</v>
      </c>
      <c r="Q404">
        <v>0</v>
      </c>
      <c r="R404">
        <v>0</v>
      </c>
    </row>
    <row r="405" spans="1:18" x14ac:dyDescent="0.25">
      <c r="A405" t="s">
        <v>681</v>
      </c>
      <c r="B405">
        <v>0</v>
      </c>
      <c r="C405">
        <v>0</v>
      </c>
      <c r="E405" t="s">
        <v>681</v>
      </c>
      <c r="F405">
        <v>0</v>
      </c>
      <c r="G405">
        <v>0</v>
      </c>
      <c r="H405" t="s">
        <v>681</v>
      </c>
      <c r="I405">
        <v>0</v>
      </c>
      <c r="J405" t="s">
        <v>681</v>
      </c>
      <c r="K405">
        <v>0</v>
      </c>
      <c r="L405">
        <v>0</v>
      </c>
      <c r="M405" t="s">
        <v>681</v>
      </c>
      <c r="N405">
        <v>0</v>
      </c>
      <c r="P405" t="s">
        <v>681</v>
      </c>
      <c r="Q405">
        <v>0</v>
      </c>
      <c r="R405">
        <v>0</v>
      </c>
    </row>
    <row r="406" spans="1:18" x14ac:dyDescent="0.25">
      <c r="A406">
        <v>20514654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20514654</v>
      </c>
      <c r="I406">
        <v>0</v>
      </c>
      <c r="J406">
        <v>20514654</v>
      </c>
      <c r="K406">
        <v>0</v>
      </c>
      <c r="L406">
        <v>0</v>
      </c>
      <c r="M406">
        <v>20514654</v>
      </c>
      <c r="N406">
        <v>0</v>
      </c>
      <c r="P406">
        <v>20514654</v>
      </c>
      <c r="Q406">
        <v>0</v>
      </c>
      <c r="R406">
        <v>0</v>
      </c>
    </row>
    <row r="407" spans="1:18" x14ac:dyDescent="0.25">
      <c r="A407" t="s">
        <v>682</v>
      </c>
      <c r="B407">
        <v>0</v>
      </c>
      <c r="C407">
        <v>0</v>
      </c>
      <c r="E407" t="s">
        <v>682</v>
      </c>
      <c r="F407">
        <v>0</v>
      </c>
      <c r="G407">
        <v>0</v>
      </c>
      <c r="H407" t="s">
        <v>682</v>
      </c>
      <c r="I407">
        <v>0</v>
      </c>
      <c r="J407" t="s">
        <v>682</v>
      </c>
      <c r="K407">
        <v>0</v>
      </c>
      <c r="L407">
        <v>0</v>
      </c>
      <c r="M407" t="s">
        <v>682</v>
      </c>
      <c r="N407">
        <v>0</v>
      </c>
      <c r="P407" t="s">
        <v>682</v>
      </c>
      <c r="Q407">
        <v>0</v>
      </c>
      <c r="R407">
        <v>0</v>
      </c>
    </row>
    <row r="408" spans="1:18" x14ac:dyDescent="0.25">
      <c r="A408">
        <v>8602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8602</v>
      </c>
      <c r="I408">
        <v>0</v>
      </c>
      <c r="J408">
        <v>8602</v>
      </c>
      <c r="K408">
        <v>0</v>
      </c>
      <c r="L408">
        <v>0</v>
      </c>
      <c r="M408">
        <v>8602</v>
      </c>
      <c r="N408">
        <v>0</v>
      </c>
      <c r="P408">
        <v>8602</v>
      </c>
      <c r="Q408">
        <v>0</v>
      </c>
      <c r="R408">
        <v>0</v>
      </c>
    </row>
    <row r="409" spans="1:18" x14ac:dyDescent="0.25">
      <c r="A409" t="s">
        <v>683</v>
      </c>
      <c r="B409">
        <v>0</v>
      </c>
      <c r="C409">
        <v>0</v>
      </c>
      <c r="E409" t="s">
        <v>683</v>
      </c>
      <c r="F409">
        <v>0</v>
      </c>
      <c r="G409">
        <v>0</v>
      </c>
      <c r="H409" t="s">
        <v>683</v>
      </c>
      <c r="I409">
        <v>0</v>
      </c>
      <c r="J409" t="s">
        <v>683</v>
      </c>
      <c r="K409">
        <v>0</v>
      </c>
      <c r="L409">
        <v>0</v>
      </c>
      <c r="M409" t="s">
        <v>683</v>
      </c>
      <c r="N409">
        <v>0</v>
      </c>
      <c r="P409" t="s">
        <v>683</v>
      </c>
      <c r="Q409">
        <v>0</v>
      </c>
      <c r="R409">
        <v>0</v>
      </c>
    </row>
    <row r="410" spans="1:18" x14ac:dyDescent="0.25">
      <c r="A410" t="s">
        <v>684</v>
      </c>
      <c r="B410">
        <v>0</v>
      </c>
      <c r="C410">
        <v>0</v>
      </c>
      <c r="E410" t="s">
        <v>684</v>
      </c>
      <c r="F410">
        <v>0</v>
      </c>
      <c r="G410">
        <v>0</v>
      </c>
      <c r="H410" t="s">
        <v>684</v>
      </c>
      <c r="I410">
        <v>0</v>
      </c>
      <c r="J410" t="s">
        <v>684</v>
      </c>
      <c r="K410">
        <v>0</v>
      </c>
      <c r="L410">
        <v>0</v>
      </c>
      <c r="M410" t="s">
        <v>684</v>
      </c>
      <c r="N410">
        <v>0</v>
      </c>
      <c r="P410" t="s">
        <v>684</v>
      </c>
      <c r="Q410">
        <v>0</v>
      </c>
      <c r="R410">
        <v>0</v>
      </c>
    </row>
    <row r="411" spans="1:18" x14ac:dyDescent="0.25">
      <c r="A411" t="s">
        <v>685</v>
      </c>
      <c r="B411">
        <v>0</v>
      </c>
      <c r="C411">
        <v>0</v>
      </c>
      <c r="E411" t="s">
        <v>685</v>
      </c>
      <c r="F411">
        <v>0</v>
      </c>
      <c r="G411">
        <v>0</v>
      </c>
      <c r="H411" t="s">
        <v>685</v>
      </c>
      <c r="I411">
        <v>0</v>
      </c>
      <c r="J411" t="s">
        <v>685</v>
      </c>
      <c r="K411">
        <v>0</v>
      </c>
      <c r="L411">
        <v>0</v>
      </c>
      <c r="M411" t="s">
        <v>685</v>
      </c>
      <c r="N411">
        <v>0</v>
      </c>
      <c r="P411" t="s">
        <v>685</v>
      </c>
      <c r="Q411">
        <v>0</v>
      </c>
      <c r="R411">
        <v>0</v>
      </c>
    </row>
    <row r="412" spans="1:18" x14ac:dyDescent="0.25">
      <c r="A412">
        <v>21707134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21707134</v>
      </c>
      <c r="I412">
        <v>0</v>
      </c>
      <c r="J412">
        <v>21707134</v>
      </c>
      <c r="K412">
        <v>0</v>
      </c>
      <c r="L412">
        <v>0</v>
      </c>
      <c r="M412">
        <v>21707134</v>
      </c>
      <c r="N412">
        <v>0</v>
      </c>
      <c r="P412">
        <v>21707134</v>
      </c>
      <c r="Q412">
        <v>0</v>
      </c>
      <c r="R412">
        <v>0</v>
      </c>
    </row>
    <row r="413" spans="1:18" x14ac:dyDescent="0.25">
      <c r="A413">
        <v>20976003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20976003</v>
      </c>
      <c r="I413">
        <v>0</v>
      </c>
      <c r="J413">
        <v>20976003</v>
      </c>
      <c r="K413">
        <v>0</v>
      </c>
      <c r="L413">
        <v>0</v>
      </c>
      <c r="M413">
        <v>20976003</v>
      </c>
      <c r="N413">
        <v>0</v>
      </c>
      <c r="P413">
        <v>20976003</v>
      </c>
      <c r="Q413">
        <v>0</v>
      </c>
      <c r="R413">
        <v>0</v>
      </c>
    </row>
    <row r="414" spans="1:18" x14ac:dyDescent="0.25">
      <c r="A414">
        <v>20805349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20805349</v>
      </c>
      <c r="I414">
        <v>0</v>
      </c>
      <c r="J414">
        <v>20805349</v>
      </c>
      <c r="K414">
        <v>0</v>
      </c>
      <c r="L414">
        <v>0</v>
      </c>
      <c r="M414">
        <v>20805349</v>
      </c>
      <c r="N414">
        <v>0</v>
      </c>
      <c r="P414">
        <v>20805349</v>
      </c>
      <c r="Q414">
        <v>0</v>
      </c>
      <c r="R414">
        <v>0</v>
      </c>
    </row>
    <row r="415" spans="1:18" x14ac:dyDescent="0.25">
      <c r="A415">
        <v>11110683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11110683</v>
      </c>
      <c r="I415">
        <v>0</v>
      </c>
      <c r="J415">
        <v>11110683</v>
      </c>
      <c r="K415">
        <v>0</v>
      </c>
      <c r="L415">
        <v>0</v>
      </c>
      <c r="M415">
        <v>11110683</v>
      </c>
      <c r="N415">
        <v>0</v>
      </c>
      <c r="P415">
        <v>11110683</v>
      </c>
      <c r="Q415">
        <v>0</v>
      </c>
      <c r="R415">
        <v>0</v>
      </c>
    </row>
    <row r="416" spans="1:18" x14ac:dyDescent="0.25">
      <c r="A416">
        <v>11110668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11110668</v>
      </c>
      <c r="I416">
        <v>0</v>
      </c>
      <c r="J416">
        <v>11110668</v>
      </c>
      <c r="K416">
        <v>0</v>
      </c>
      <c r="L416">
        <v>0</v>
      </c>
      <c r="M416">
        <v>11110668</v>
      </c>
      <c r="N416">
        <v>0</v>
      </c>
      <c r="P416">
        <v>11110668</v>
      </c>
      <c r="Q416">
        <v>0</v>
      </c>
      <c r="R416">
        <v>0</v>
      </c>
    </row>
    <row r="417" spans="1:18" x14ac:dyDescent="0.25">
      <c r="A417">
        <v>11711074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11711074</v>
      </c>
      <c r="I417">
        <v>0</v>
      </c>
      <c r="J417">
        <v>11711074</v>
      </c>
      <c r="K417">
        <v>0</v>
      </c>
      <c r="L417">
        <v>0</v>
      </c>
      <c r="M417">
        <v>11711074</v>
      </c>
      <c r="N417">
        <v>0</v>
      </c>
      <c r="P417">
        <v>11711074</v>
      </c>
      <c r="Q417">
        <v>0</v>
      </c>
      <c r="R417">
        <v>0</v>
      </c>
    </row>
    <row r="418" spans="1:18" x14ac:dyDescent="0.25">
      <c r="A418" t="s">
        <v>686</v>
      </c>
      <c r="B418">
        <v>0</v>
      </c>
      <c r="C418">
        <v>0</v>
      </c>
      <c r="E418" t="s">
        <v>686</v>
      </c>
      <c r="F418">
        <v>0</v>
      </c>
      <c r="G418">
        <v>0</v>
      </c>
      <c r="H418" t="s">
        <v>686</v>
      </c>
      <c r="I418">
        <v>0</v>
      </c>
      <c r="J418" t="s">
        <v>686</v>
      </c>
      <c r="K418">
        <v>0</v>
      </c>
      <c r="L418">
        <v>0</v>
      </c>
      <c r="M418" t="s">
        <v>686</v>
      </c>
      <c r="N418">
        <v>0</v>
      </c>
      <c r="P418" t="s">
        <v>686</v>
      </c>
      <c r="Q418">
        <v>0</v>
      </c>
      <c r="R418">
        <v>0</v>
      </c>
    </row>
    <row r="419" spans="1:18" x14ac:dyDescent="0.25">
      <c r="A419">
        <v>14524170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14524170</v>
      </c>
      <c r="I419">
        <v>0</v>
      </c>
      <c r="J419">
        <v>14524170</v>
      </c>
      <c r="K419">
        <v>0</v>
      </c>
      <c r="L419">
        <v>0</v>
      </c>
      <c r="M419">
        <v>14524170</v>
      </c>
      <c r="N419">
        <v>0</v>
      </c>
      <c r="P419">
        <v>14524170</v>
      </c>
      <c r="Q419">
        <v>0</v>
      </c>
      <c r="R419">
        <v>0</v>
      </c>
    </row>
    <row r="420" spans="1:18" x14ac:dyDescent="0.25">
      <c r="A420">
        <v>14509379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14509379</v>
      </c>
      <c r="I420">
        <v>0</v>
      </c>
      <c r="J420">
        <v>14509379</v>
      </c>
      <c r="K420">
        <v>0</v>
      </c>
      <c r="L420">
        <v>0</v>
      </c>
      <c r="M420">
        <v>14509379</v>
      </c>
      <c r="N420">
        <v>0</v>
      </c>
      <c r="P420">
        <v>14509379</v>
      </c>
      <c r="Q420">
        <v>0</v>
      </c>
      <c r="R420">
        <v>0</v>
      </c>
    </row>
    <row r="421" spans="1:18" x14ac:dyDescent="0.25">
      <c r="A421" t="s">
        <v>687</v>
      </c>
      <c r="B421">
        <v>0</v>
      </c>
      <c r="C421">
        <v>0</v>
      </c>
      <c r="E421" t="s">
        <v>687</v>
      </c>
      <c r="F421">
        <v>0</v>
      </c>
      <c r="G421">
        <v>0</v>
      </c>
      <c r="H421" t="s">
        <v>687</v>
      </c>
      <c r="I421">
        <v>0</v>
      </c>
      <c r="J421" t="s">
        <v>687</v>
      </c>
      <c r="K421">
        <v>0</v>
      </c>
      <c r="L421">
        <v>0</v>
      </c>
      <c r="M421" t="s">
        <v>687</v>
      </c>
      <c r="N421">
        <v>0</v>
      </c>
      <c r="P421" t="s">
        <v>687</v>
      </c>
      <c r="Q421">
        <v>0</v>
      </c>
      <c r="R421">
        <v>0</v>
      </c>
    </row>
    <row r="422" spans="1:18" x14ac:dyDescent="0.25">
      <c r="A422" t="s">
        <v>688</v>
      </c>
      <c r="B422">
        <v>0</v>
      </c>
      <c r="C422">
        <v>0</v>
      </c>
      <c r="E422" t="s">
        <v>688</v>
      </c>
      <c r="F422">
        <v>0</v>
      </c>
      <c r="G422">
        <v>0</v>
      </c>
      <c r="H422" t="s">
        <v>688</v>
      </c>
      <c r="I422">
        <v>0</v>
      </c>
      <c r="J422" t="s">
        <v>688</v>
      </c>
      <c r="K422">
        <v>0</v>
      </c>
      <c r="L422">
        <v>0</v>
      </c>
      <c r="M422" t="s">
        <v>688</v>
      </c>
      <c r="N422">
        <v>0</v>
      </c>
      <c r="P422" t="s">
        <v>688</v>
      </c>
      <c r="Q422">
        <v>0</v>
      </c>
      <c r="R422">
        <v>0</v>
      </c>
    </row>
    <row r="423" spans="1:18" x14ac:dyDescent="0.25">
      <c r="A423" t="s">
        <v>689</v>
      </c>
      <c r="B423">
        <v>0</v>
      </c>
      <c r="C423">
        <v>0</v>
      </c>
      <c r="E423" t="s">
        <v>689</v>
      </c>
      <c r="F423">
        <v>0</v>
      </c>
      <c r="G423">
        <v>0</v>
      </c>
      <c r="H423" t="s">
        <v>689</v>
      </c>
      <c r="I423">
        <v>0</v>
      </c>
      <c r="J423" t="s">
        <v>689</v>
      </c>
      <c r="K423">
        <v>0</v>
      </c>
      <c r="L423">
        <v>0</v>
      </c>
      <c r="M423" t="s">
        <v>689</v>
      </c>
      <c r="N423">
        <v>0</v>
      </c>
      <c r="P423" t="s">
        <v>689</v>
      </c>
      <c r="Q423">
        <v>0</v>
      </c>
      <c r="R423">
        <v>0</v>
      </c>
    </row>
    <row r="424" spans="1:18" x14ac:dyDescent="0.25">
      <c r="A424" t="s">
        <v>690</v>
      </c>
      <c r="B424">
        <v>0</v>
      </c>
      <c r="C424">
        <v>0</v>
      </c>
      <c r="E424" t="s">
        <v>690</v>
      </c>
      <c r="F424">
        <v>0</v>
      </c>
      <c r="G424">
        <v>0</v>
      </c>
      <c r="H424" t="s">
        <v>690</v>
      </c>
      <c r="I424">
        <v>0</v>
      </c>
      <c r="J424" t="s">
        <v>690</v>
      </c>
      <c r="K424">
        <v>0</v>
      </c>
      <c r="L424">
        <v>0</v>
      </c>
      <c r="M424" t="s">
        <v>690</v>
      </c>
      <c r="N424">
        <v>0</v>
      </c>
      <c r="P424" t="s">
        <v>690</v>
      </c>
      <c r="Q424">
        <v>0</v>
      </c>
      <c r="R424">
        <v>0</v>
      </c>
    </row>
    <row r="425" spans="1:18" x14ac:dyDescent="0.25">
      <c r="A425" t="s">
        <v>691</v>
      </c>
      <c r="B425">
        <v>0</v>
      </c>
      <c r="C425">
        <v>0</v>
      </c>
      <c r="E425" t="s">
        <v>691</v>
      </c>
      <c r="F425">
        <v>0</v>
      </c>
      <c r="G425">
        <v>0</v>
      </c>
      <c r="H425" t="s">
        <v>691</v>
      </c>
      <c r="I425">
        <v>0</v>
      </c>
      <c r="J425" t="s">
        <v>691</v>
      </c>
      <c r="K425">
        <v>0</v>
      </c>
      <c r="L425">
        <v>0</v>
      </c>
      <c r="M425" t="s">
        <v>691</v>
      </c>
      <c r="N425">
        <v>0</v>
      </c>
      <c r="P425" t="s">
        <v>691</v>
      </c>
      <c r="Q425">
        <v>0</v>
      </c>
      <c r="R425">
        <v>0</v>
      </c>
    </row>
    <row r="426" spans="1:18" x14ac:dyDescent="0.25">
      <c r="A426" t="s">
        <v>692</v>
      </c>
      <c r="B426">
        <v>0</v>
      </c>
      <c r="C426">
        <v>0</v>
      </c>
      <c r="E426" t="s">
        <v>692</v>
      </c>
      <c r="F426">
        <v>0</v>
      </c>
      <c r="G426">
        <v>0</v>
      </c>
      <c r="H426" t="s">
        <v>692</v>
      </c>
      <c r="I426">
        <v>0</v>
      </c>
      <c r="J426" t="s">
        <v>692</v>
      </c>
      <c r="K426">
        <v>0</v>
      </c>
      <c r="L426">
        <v>0</v>
      </c>
      <c r="M426" t="s">
        <v>692</v>
      </c>
      <c r="N426">
        <v>0</v>
      </c>
      <c r="P426" t="s">
        <v>692</v>
      </c>
      <c r="Q426">
        <v>0</v>
      </c>
      <c r="R426">
        <v>0</v>
      </c>
    </row>
    <row r="427" spans="1:18" x14ac:dyDescent="0.25">
      <c r="A427" t="s">
        <v>693</v>
      </c>
      <c r="B427">
        <v>0</v>
      </c>
      <c r="C427">
        <v>0</v>
      </c>
      <c r="E427" t="s">
        <v>693</v>
      </c>
      <c r="F427">
        <v>0</v>
      </c>
      <c r="G427">
        <v>0</v>
      </c>
      <c r="H427" t="s">
        <v>693</v>
      </c>
      <c r="I427">
        <v>0</v>
      </c>
      <c r="J427" t="s">
        <v>693</v>
      </c>
      <c r="K427">
        <v>0</v>
      </c>
      <c r="L427">
        <v>0</v>
      </c>
      <c r="M427" t="s">
        <v>693</v>
      </c>
      <c r="N427">
        <v>0</v>
      </c>
      <c r="P427" t="s">
        <v>693</v>
      </c>
      <c r="Q427">
        <v>0</v>
      </c>
      <c r="R427">
        <v>0</v>
      </c>
    </row>
    <row r="428" spans="1:18" x14ac:dyDescent="0.25">
      <c r="A428" t="s">
        <v>694</v>
      </c>
      <c r="B428">
        <v>0</v>
      </c>
      <c r="C428">
        <v>0</v>
      </c>
      <c r="E428" t="s">
        <v>694</v>
      </c>
      <c r="F428">
        <v>0</v>
      </c>
      <c r="G428">
        <v>0</v>
      </c>
      <c r="H428" t="s">
        <v>694</v>
      </c>
      <c r="I428">
        <v>0</v>
      </c>
      <c r="J428" t="s">
        <v>694</v>
      </c>
      <c r="K428">
        <v>0</v>
      </c>
      <c r="L428">
        <v>0</v>
      </c>
      <c r="M428" t="s">
        <v>694</v>
      </c>
      <c r="N428">
        <v>0</v>
      </c>
      <c r="P428" t="s">
        <v>694</v>
      </c>
      <c r="Q428">
        <v>0</v>
      </c>
      <c r="R428">
        <v>0</v>
      </c>
    </row>
    <row r="429" spans="1:18" x14ac:dyDescent="0.25">
      <c r="A429" t="s">
        <v>695</v>
      </c>
      <c r="B429">
        <v>0</v>
      </c>
      <c r="C429">
        <v>0</v>
      </c>
      <c r="E429" t="s">
        <v>695</v>
      </c>
      <c r="F429">
        <v>0</v>
      </c>
      <c r="G429">
        <v>0</v>
      </c>
      <c r="H429" t="s">
        <v>695</v>
      </c>
      <c r="I429">
        <v>0</v>
      </c>
      <c r="J429" t="s">
        <v>695</v>
      </c>
      <c r="K429">
        <v>0</v>
      </c>
      <c r="L429">
        <v>0</v>
      </c>
      <c r="M429" t="s">
        <v>695</v>
      </c>
      <c r="N429">
        <v>0</v>
      </c>
      <c r="P429" t="s">
        <v>695</v>
      </c>
      <c r="Q429">
        <v>0</v>
      </c>
      <c r="R429">
        <v>0</v>
      </c>
    </row>
    <row r="430" spans="1:18" x14ac:dyDescent="0.25">
      <c r="A430" t="s">
        <v>696</v>
      </c>
      <c r="B430">
        <v>0</v>
      </c>
      <c r="C430">
        <v>0</v>
      </c>
      <c r="E430" t="s">
        <v>696</v>
      </c>
      <c r="F430">
        <v>0</v>
      </c>
      <c r="G430">
        <v>0</v>
      </c>
      <c r="H430" t="s">
        <v>696</v>
      </c>
      <c r="I430">
        <v>0</v>
      </c>
      <c r="J430" t="s">
        <v>696</v>
      </c>
      <c r="K430">
        <v>0</v>
      </c>
      <c r="L430">
        <v>0</v>
      </c>
      <c r="M430" t="s">
        <v>696</v>
      </c>
      <c r="N430">
        <v>0</v>
      </c>
      <c r="P430" t="s">
        <v>696</v>
      </c>
      <c r="Q430">
        <v>0</v>
      </c>
      <c r="R430">
        <v>0</v>
      </c>
    </row>
    <row r="431" spans="1:18" x14ac:dyDescent="0.25">
      <c r="A431" t="s">
        <v>697</v>
      </c>
      <c r="B431">
        <v>0</v>
      </c>
      <c r="C431">
        <v>0</v>
      </c>
      <c r="E431" t="s">
        <v>697</v>
      </c>
      <c r="F431">
        <v>0</v>
      </c>
      <c r="G431">
        <v>0</v>
      </c>
      <c r="H431" t="s">
        <v>697</v>
      </c>
      <c r="I431">
        <v>0</v>
      </c>
      <c r="J431" t="s">
        <v>697</v>
      </c>
      <c r="K431">
        <v>0</v>
      </c>
      <c r="L431">
        <v>0</v>
      </c>
      <c r="M431" t="s">
        <v>697</v>
      </c>
      <c r="N431">
        <v>0</v>
      </c>
      <c r="P431" t="s">
        <v>697</v>
      </c>
      <c r="Q431">
        <v>0</v>
      </c>
      <c r="R431">
        <v>0</v>
      </c>
    </row>
    <row r="432" spans="1:18" x14ac:dyDescent="0.25">
      <c r="A432" t="s">
        <v>698</v>
      </c>
      <c r="B432">
        <v>0</v>
      </c>
      <c r="C432">
        <v>0</v>
      </c>
      <c r="E432" t="s">
        <v>698</v>
      </c>
      <c r="F432">
        <v>0</v>
      </c>
      <c r="G432">
        <v>0</v>
      </c>
      <c r="H432" t="s">
        <v>698</v>
      </c>
      <c r="I432">
        <v>0</v>
      </c>
      <c r="J432" t="s">
        <v>698</v>
      </c>
      <c r="K432">
        <v>0</v>
      </c>
      <c r="L432">
        <v>0</v>
      </c>
      <c r="M432" t="s">
        <v>698</v>
      </c>
      <c r="N432">
        <v>0</v>
      </c>
      <c r="P432" t="s">
        <v>698</v>
      </c>
      <c r="Q432">
        <v>0</v>
      </c>
      <c r="R432">
        <v>0</v>
      </c>
    </row>
    <row r="433" spans="1:18" x14ac:dyDescent="0.25">
      <c r="A433" t="s">
        <v>699</v>
      </c>
      <c r="B433">
        <v>0</v>
      </c>
      <c r="C433">
        <v>0</v>
      </c>
      <c r="E433" t="s">
        <v>699</v>
      </c>
      <c r="F433">
        <v>0</v>
      </c>
      <c r="G433">
        <v>0</v>
      </c>
      <c r="H433" t="s">
        <v>699</v>
      </c>
      <c r="I433">
        <v>0</v>
      </c>
      <c r="J433" t="s">
        <v>699</v>
      </c>
      <c r="K433">
        <v>0</v>
      </c>
      <c r="L433">
        <v>0</v>
      </c>
      <c r="M433" t="s">
        <v>699</v>
      </c>
      <c r="N433">
        <v>0</v>
      </c>
      <c r="P433" t="s">
        <v>699</v>
      </c>
      <c r="Q433">
        <v>0</v>
      </c>
      <c r="R433">
        <v>0</v>
      </c>
    </row>
    <row r="434" spans="1:18" x14ac:dyDescent="0.25">
      <c r="A434" t="s">
        <v>700</v>
      </c>
      <c r="B434">
        <v>0</v>
      </c>
      <c r="C434">
        <v>0</v>
      </c>
      <c r="E434" t="s">
        <v>700</v>
      </c>
      <c r="F434">
        <v>0</v>
      </c>
      <c r="G434">
        <v>0</v>
      </c>
      <c r="H434" t="s">
        <v>700</v>
      </c>
      <c r="I434">
        <v>0</v>
      </c>
      <c r="J434" t="s">
        <v>700</v>
      </c>
      <c r="K434">
        <v>0</v>
      </c>
      <c r="L434">
        <v>0</v>
      </c>
      <c r="M434" t="s">
        <v>700</v>
      </c>
      <c r="N434">
        <v>0</v>
      </c>
      <c r="P434" t="s">
        <v>700</v>
      </c>
      <c r="Q434">
        <v>0</v>
      </c>
      <c r="R434">
        <v>0</v>
      </c>
    </row>
    <row r="435" spans="1:18" x14ac:dyDescent="0.25">
      <c r="A435" t="s">
        <v>240</v>
      </c>
      <c r="B435">
        <v>0</v>
      </c>
      <c r="C435">
        <v>0</v>
      </c>
      <c r="E435" t="s">
        <v>240</v>
      </c>
      <c r="F435">
        <v>0</v>
      </c>
      <c r="G435">
        <v>0</v>
      </c>
      <c r="H435" t="s">
        <v>240</v>
      </c>
      <c r="I435">
        <v>0</v>
      </c>
      <c r="J435" t="s">
        <v>240</v>
      </c>
      <c r="K435">
        <v>0</v>
      </c>
      <c r="L435">
        <v>0</v>
      </c>
      <c r="M435" t="s">
        <v>240</v>
      </c>
      <c r="N435">
        <v>0</v>
      </c>
      <c r="P435" t="s">
        <v>240</v>
      </c>
      <c r="Q435">
        <v>0</v>
      </c>
      <c r="R435">
        <v>0</v>
      </c>
    </row>
    <row r="436" spans="1:18" x14ac:dyDescent="0.25">
      <c r="A436" t="s">
        <v>242</v>
      </c>
      <c r="B436">
        <v>0</v>
      </c>
      <c r="C436">
        <v>0</v>
      </c>
      <c r="E436" t="s">
        <v>242</v>
      </c>
      <c r="F436">
        <v>0</v>
      </c>
      <c r="G436">
        <v>0</v>
      </c>
      <c r="H436" t="s">
        <v>242</v>
      </c>
      <c r="I436">
        <v>0</v>
      </c>
      <c r="J436" t="s">
        <v>242</v>
      </c>
      <c r="K436">
        <v>0</v>
      </c>
      <c r="L436">
        <v>0</v>
      </c>
      <c r="M436" t="s">
        <v>242</v>
      </c>
      <c r="N436">
        <v>0</v>
      </c>
      <c r="P436" t="s">
        <v>242</v>
      </c>
      <c r="Q436">
        <v>0</v>
      </c>
      <c r="R436">
        <v>0</v>
      </c>
    </row>
    <row r="437" spans="1:18" x14ac:dyDescent="0.25">
      <c r="A437" t="s">
        <v>701</v>
      </c>
      <c r="B437">
        <v>0</v>
      </c>
      <c r="C437">
        <v>0</v>
      </c>
      <c r="E437" t="s">
        <v>701</v>
      </c>
      <c r="F437">
        <v>0</v>
      </c>
      <c r="G437">
        <v>0</v>
      </c>
      <c r="H437" t="s">
        <v>701</v>
      </c>
      <c r="I437">
        <v>0</v>
      </c>
      <c r="J437" t="s">
        <v>701</v>
      </c>
      <c r="K437">
        <v>0</v>
      </c>
      <c r="L437">
        <v>0</v>
      </c>
      <c r="M437" t="s">
        <v>701</v>
      </c>
      <c r="N437">
        <v>0</v>
      </c>
      <c r="P437" t="s">
        <v>701</v>
      </c>
      <c r="Q437">
        <v>0</v>
      </c>
      <c r="R437">
        <v>0</v>
      </c>
    </row>
    <row r="438" spans="1:18" x14ac:dyDescent="0.25">
      <c r="A438" t="s">
        <v>702</v>
      </c>
      <c r="B438">
        <v>0</v>
      </c>
      <c r="C438">
        <v>0</v>
      </c>
      <c r="E438" t="s">
        <v>702</v>
      </c>
      <c r="F438">
        <v>0</v>
      </c>
      <c r="G438">
        <v>0</v>
      </c>
      <c r="H438" t="s">
        <v>702</v>
      </c>
      <c r="I438">
        <v>0</v>
      </c>
      <c r="J438" t="s">
        <v>702</v>
      </c>
      <c r="K438">
        <v>0</v>
      </c>
      <c r="L438">
        <v>0</v>
      </c>
      <c r="M438" t="s">
        <v>702</v>
      </c>
      <c r="N438">
        <v>0</v>
      </c>
      <c r="P438" t="s">
        <v>702</v>
      </c>
      <c r="Q438">
        <v>0</v>
      </c>
      <c r="R438">
        <v>0</v>
      </c>
    </row>
    <row r="439" spans="1:18" x14ac:dyDescent="0.25">
      <c r="A439" t="s">
        <v>703</v>
      </c>
      <c r="B439">
        <v>0</v>
      </c>
      <c r="C439">
        <v>0</v>
      </c>
      <c r="E439" t="s">
        <v>703</v>
      </c>
      <c r="F439">
        <v>0</v>
      </c>
      <c r="G439">
        <v>0</v>
      </c>
      <c r="H439" t="s">
        <v>703</v>
      </c>
      <c r="I439">
        <v>0</v>
      </c>
      <c r="J439" t="s">
        <v>703</v>
      </c>
      <c r="K439">
        <v>0</v>
      </c>
      <c r="L439">
        <v>0</v>
      </c>
      <c r="M439" t="s">
        <v>703</v>
      </c>
      <c r="N439">
        <v>0</v>
      </c>
      <c r="P439" t="s">
        <v>703</v>
      </c>
      <c r="Q439">
        <v>0</v>
      </c>
      <c r="R439">
        <v>0</v>
      </c>
    </row>
    <row r="440" spans="1:18" x14ac:dyDescent="0.25">
      <c r="A440">
        <v>691782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691782</v>
      </c>
      <c r="I440">
        <v>0</v>
      </c>
      <c r="J440">
        <v>691782</v>
      </c>
      <c r="K440">
        <v>0</v>
      </c>
      <c r="L440">
        <v>0</v>
      </c>
      <c r="M440">
        <v>691782</v>
      </c>
      <c r="N440">
        <v>0</v>
      </c>
      <c r="P440">
        <v>691782</v>
      </c>
      <c r="Q440">
        <v>0</v>
      </c>
      <c r="R440">
        <v>0</v>
      </c>
    </row>
    <row r="441" spans="1:18" x14ac:dyDescent="0.25">
      <c r="A441">
        <v>692250</v>
      </c>
      <c r="B441">
        <v>3</v>
      </c>
      <c r="C441">
        <v>0.25</v>
      </c>
      <c r="E441">
        <v>692250</v>
      </c>
      <c r="F441">
        <v>0.4</v>
      </c>
      <c r="G441">
        <v>0.17499999999999999</v>
      </c>
      <c r="H441">
        <v>692250</v>
      </c>
      <c r="I441">
        <v>0</v>
      </c>
      <c r="J441">
        <v>692250</v>
      </c>
      <c r="K441">
        <v>0.60000000000000009</v>
      </c>
      <c r="L441">
        <v>0</v>
      </c>
      <c r="M441">
        <v>692250</v>
      </c>
      <c r="N441">
        <v>0.56999999999999995</v>
      </c>
      <c r="P441">
        <v>692250</v>
      </c>
      <c r="Q441">
        <v>1.2</v>
      </c>
      <c r="R441">
        <v>1.3050000000000002</v>
      </c>
    </row>
    <row r="442" spans="1:18" x14ac:dyDescent="0.25">
      <c r="A442">
        <v>692332</v>
      </c>
      <c r="B442">
        <v>10</v>
      </c>
      <c r="C442">
        <v>10</v>
      </c>
      <c r="E442">
        <v>692332</v>
      </c>
      <c r="F442">
        <v>7</v>
      </c>
      <c r="G442">
        <v>13</v>
      </c>
      <c r="H442">
        <v>692332</v>
      </c>
      <c r="I442">
        <v>16</v>
      </c>
      <c r="J442">
        <v>692332</v>
      </c>
      <c r="K442">
        <v>14</v>
      </c>
      <c r="L442">
        <v>0</v>
      </c>
      <c r="M442">
        <v>692332</v>
      </c>
      <c r="N442">
        <v>57.12</v>
      </c>
      <c r="P442">
        <v>692332</v>
      </c>
      <c r="Q442">
        <v>27</v>
      </c>
      <c r="R442">
        <v>35</v>
      </c>
    </row>
    <row r="443" spans="1:18" x14ac:dyDescent="0.25">
      <c r="A443">
        <v>692334</v>
      </c>
      <c r="B443">
        <v>16</v>
      </c>
      <c r="C443">
        <v>14.02</v>
      </c>
      <c r="E443">
        <v>692334</v>
      </c>
      <c r="F443">
        <v>8.120000000000001</v>
      </c>
      <c r="G443">
        <v>7</v>
      </c>
      <c r="H443">
        <v>692334</v>
      </c>
      <c r="I443">
        <v>16</v>
      </c>
      <c r="J443">
        <v>692334</v>
      </c>
      <c r="K443">
        <v>13</v>
      </c>
      <c r="L443">
        <v>0</v>
      </c>
      <c r="M443">
        <v>692334</v>
      </c>
      <c r="N443">
        <v>9.06</v>
      </c>
      <c r="P443">
        <v>692334</v>
      </c>
      <c r="Q443">
        <v>9</v>
      </c>
      <c r="R443">
        <v>9</v>
      </c>
    </row>
    <row r="444" spans="1:18" x14ac:dyDescent="0.25">
      <c r="A444">
        <v>692179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692179</v>
      </c>
      <c r="I444">
        <v>0</v>
      </c>
      <c r="J444">
        <v>692179</v>
      </c>
      <c r="K444">
        <v>0</v>
      </c>
      <c r="L444">
        <v>0</v>
      </c>
      <c r="M444">
        <v>692179</v>
      </c>
      <c r="N444">
        <v>0</v>
      </c>
      <c r="P444">
        <v>692179</v>
      </c>
      <c r="Q444">
        <v>0</v>
      </c>
      <c r="R444">
        <v>0</v>
      </c>
    </row>
    <row r="445" spans="1:18" x14ac:dyDescent="0.25">
      <c r="A445">
        <v>692178</v>
      </c>
      <c r="B445">
        <v>0</v>
      </c>
      <c r="C445">
        <v>0</v>
      </c>
      <c r="E445">
        <v>692178</v>
      </c>
      <c r="F445">
        <v>0</v>
      </c>
      <c r="G445">
        <v>0</v>
      </c>
      <c r="H445">
        <v>692178</v>
      </c>
      <c r="I445">
        <v>0</v>
      </c>
      <c r="J445">
        <v>692178</v>
      </c>
      <c r="K445">
        <v>0</v>
      </c>
      <c r="L445">
        <v>0</v>
      </c>
      <c r="M445">
        <v>692178</v>
      </c>
      <c r="N445">
        <v>0</v>
      </c>
      <c r="P445">
        <v>692178</v>
      </c>
      <c r="Q445">
        <v>0</v>
      </c>
      <c r="R445">
        <v>0</v>
      </c>
    </row>
    <row r="446" spans="1:18" x14ac:dyDescent="0.25">
      <c r="A446">
        <v>692027</v>
      </c>
      <c r="B446">
        <v>8</v>
      </c>
      <c r="C446">
        <v>16</v>
      </c>
      <c r="E446">
        <v>692027</v>
      </c>
      <c r="F446">
        <v>4</v>
      </c>
      <c r="G446">
        <v>7</v>
      </c>
      <c r="H446">
        <v>692027</v>
      </c>
      <c r="I446">
        <v>5</v>
      </c>
      <c r="J446">
        <v>692027</v>
      </c>
      <c r="K446">
        <v>8</v>
      </c>
      <c r="L446">
        <v>0</v>
      </c>
      <c r="M446">
        <v>692027</v>
      </c>
      <c r="N446">
        <v>10</v>
      </c>
      <c r="P446">
        <v>692027</v>
      </c>
      <c r="Q446">
        <v>11</v>
      </c>
      <c r="R446">
        <v>23</v>
      </c>
    </row>
    <row r="447" spans="1:18" x14ac:dyDescent="0.25">
      <c r="A447">
        <v>692026</v>
      </c>
      <c r="B447">
        <v>0</v>
      </c>
      <c r="C447">
        <v>0</v>
      </c>
      <c r="E447">
        <v>692026</v>
      </c>
      <c r="F447">
        <v>1.325</v>
      </c>
      <c r="G447">
        <v>1.1000000000000001</v>
      </c>
      <c r="H447">
        <v>692026</v>
      </c>
      <c r="I447">
        <v>1.05</v>
      </c>
      <c r="J447">
        <v>692026</v>
      </c>
      <c r="K447">
        <v>1.1499999999999999</v>
      </c>
      <c r="L447">
        <v>0</v>
      </c>
      <c r="M447">
        <v>692026</v>
      </c>
      <c r="N447">
        <v>1.0900000000000001</v>
      </c>
      <c r="P447">
        <v>692026</v>
      </c>
      <c r="Q447">
        <v>1.05</v>
      </c>
      <c r="R447">
        <v>0</v>
      </c>
    </row>
    <row r="448" spans="1:18" x14ac:dyDescent="0.25">
      <c r="A448">
        <v>718637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718637</v>
      </c>
      <c r="I448">
        <v>0</v>
      </c>
      <c r="J448">
        <v>718637</v>
      </c>
      <c r="K448">
        <v>0</v>
      </c>
      <c r="L448">
        <v>0</v>
      </c>
      <c r="M448">
        <v>718637</v>
      </c>
      <c r="N448">
        <v>0</v>
      </c>
      <c r="P448">
        <v>718637</v>
      </c>
      <c r="Q448">
        <v>0</v>
      </c>
      <c r="R448">
        <v>0</v>
      </c>
    </row>
    <row r="449" spans="1:18" x14ac:dyDescent="0.25">
      <c r="A449">
        <v>692079</v>
      </c>
      <c r="B449">
        <v>4</v>
      </c>
      <c r="C449">
        <v>5</v>
      </c>
      <c r="E449">
        <v>692079</v>
      </c>
      <c r="F449">
        <v>1</v>
      </c>
      <c r="G449">
        <v>2</v>
      </c>
      <c r="H449">
        <v>692079</v>
      </c>
      <c r="I449">
        <v>2</v>
      </c>
      <c r="J449">
        <v>692079</v>
      </c>
      <c r="K449">
        <v>9</v>
      </c>
      <c r="L449">
        <v>0</v>
      </c>
      <c r="M449">
        <v>692079</v>
      </c>
      <c r="N449">
        <v>5</v>
      </c>
      <c r="P449">
        <v>692079</v>
      </c>
      <c r="Q449">
        <v>0</v>
      </c>
      <c r="R449">
        <v>3</v>
      </c>
    </row>
    <row r="450" spans="1:18" x14ac:dyDescent="0.25">
      <c r="A450">
        <v>692077</v>
      </c>
      <c r="B450">
        <v>0</v>
      </c>
      <c r="C450">
        <v>1</v>
      </c>
      <c r="E450">
        <v>692077</v>
      </c>
      <c r="F450">
        <v>0</v>
      </c>
      <c r="G450">
        <v>0</v>
      </c>
      <c r="H450">
        <v>692077</v>
      </c>
      <c r="I450">
        <v>1</v>
      </c>
      <c r="J450">
        <v>692077</v>
      </c>
      <c r="K450">
        <v>0</v>
      </c>
      <c r="L450">
        <v>0</v>
      </c>
      <c r="M450">
        <v>692077</v>
      </c>
      <c r="N450">
        <v>0</v>
      </c>
      <c r="P450">
        <v>692077</v>
      </c>
      <c r="Q450">
        <v>1</v>
      </c>
      <c r="R450">
        <v>0</v>
      </c>
    </row>
    <row r="451" spans="1:18" x14ac:dyDescent="0.25">
      <c r="A451">
        <v>692030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692030</v>
      </c>
      <c r="I451">
        <v>0</v>
      </c>
      <c r="J451">
        <v>692030</v>
      </c>
      <c r="K451">
        <v>0</v>
      </c>
      <c r="L451">
        <v>0</v>
      </c>
      <c r="M451">
        <v>692030</v>
      </c>
      <c r="N451">
        <v>0</v>
      </c>
      <c r="P451">
        <v>692030</v>
      </c>
      <c r="Q451">
        <v>0</v>
      </c>
      <c r="R451">
        <v>0</v>
      </c>
    </row>
    <row r="452" spans="1:18" x14ac:dyDescent="0.25">
      <c r="A452">
        <v>686033</v>
      </c>
      <c r="B452">
        <v>4</v>
      </c>
      <c r="C452">
        <v>24</v>
      </c>
      <c r="E452">
        <v>686033</v>
      </c>
      <c r="F452">
        <v>2</v>
      </c>
      <c r="G452">
        <v>1</v>
      </c>
      <c r="H452">
        <v>686033</v>
      </c>
      <c r="I452">
        <v>1</v>
      </c>
      <c r="J452">
        <v>686033</v>
      </c>
      <c r="K452">
        <v>0</v>
      </c>
      <c r="L452">
        <v>0</v>
      </c>
      <c r="M452">
        <v>686033</v>
      </c>
      <c r="N452">
        <v>16</v>
      </c>
      <c r="P452">
        <v>686033</v>
      </c>
      <c r="Q452">
        <v>0</v>
      </c>
      <c r="R452">
        <v>0</v>
      </c>
    </row>
    <row r="453" spans="1:18" x14ac:dyDescent="0.25">
      <c r="A453">
        <v>686032</v>
      </c>
      <c r="B453">
        <v>4</v>
      </c>
      <c r="C453">
        <v>1</v>
      </c>
      <c r="E453">
        <v>686032</v>
      </c>
      <c r="F453">
        <v>0</v>
      </c>
      <c r="G453">
        <v>2</v>
      </c>
      <c r="H453">
        <v>686032</v>
      </c>
      <c r="I453">
        <v>6</v>
      </c>
      <c r="J453">
        <v>686032</v>
      </c>
      <c r="K453">
        <v>1</v>
      </c>
      <c r="L453">
        <v>0</v>
      </c>
      <c r="M453">
        <v>686032</v>
      </c>
      <c r="N453">
        <v>1</v>
      </c>
      <c r="P453">
        <v>686032</v>
      </c>
      <c r="Q453">
        <v>0</v>
      </c>
      <c r="R453">
        <v>0</v>
      </c>
    </row>
    <row r="454" spans="1:18" x14ac:dyDescent="0.25">
      <c r="A454">
        <v>690814</v>
      </c>
      <c r="B454">
        <v>0</v>
      </c>
      <c r="C454">
        <v>0</v>
      </c>
      <c r="E454">
        <v>690814</v>
      </c>
      <c r="F454">
        <v>0</v>
      </c>
      <c r="G454">
        <v>0</v>
      </c>
      <c r="H454">
        <v>690814</v>
      </c>
      <c r="I454">
        <v>0</v>
      </c>
      <c r="J454">
        <v>690814</v>
      </c>
      <c r="K454">
        <v>0</v>
      </c>
      <c r="L454">
        <v>0</v>
      </c>
      <c r="M454">
        <v>690814</v>
      </c>
      <c r="N454">
        <v>0</v>
      </c>
      <c r="P454">
        <v>690814</v>
      </c>
      <c r="Q454">
        <v>0</v>
      </c>
      <c r="R454">
        <v>0</v>
      </c>
    </row>
    <row r="455" spans="1:18" x14ac:dyDescent="0.25">
      <c r="A455">
        <v>691848</v>
      </c>
      <c r="B455">
        <v>0</v>
      </c>
      <c r="C455">
        <v>0</v>
      </c>
      <c r="E455">
        <v>691848</v>
      </c>
      <c r="F455">
        <v>0</v>
      </c>
      <c r="G455">
        <v>1</v>
      </c>
      <c r="H455">
        <v>691848</v>
      </c>
      <c r="I455">
        <v>1</v>
      </c>
      <c r="J455">
        <v>691848</v>
      </c>
      <c r="K455">
        <v>0</v>
      </c>
      <c r="L455">
        <v>0</v>
      </c>
      <c r="M455">
        <v>691848</v>
      </c>
      <c r="N455">
        <v>0</v>
      </c>
      <c r="P455">
        <v>691848</v>
      </c>
      <c r="Q455">
        <v>0</v>
      </c>
      <c r="R455">
        <v>0</v>
      </c>
    </row>
    <row r="456" spans="1:18" x14ac:dyDescent="0.25">
      <c r="A456">
        <v>691911</v>
      </c>
      <c r="B456">
        <v>0</v>
      </c>
      <c r="C456">
        <v>0</v>
      </c>
      <c r="E456">
        <v>691911</v>
      </c>
      <c r="F456">
        <v>4</v>
      </c>
      <c r="G456">
        <v>0</v>
      </c>
      <c r="H456">
        <v>691911</v>
      </c>
      <c r="I456">
        <v>0</v>
      </c>
      <c r="J456">
        <v>691911</v>
      </c>
      <c r="K456">
        <v>0</v>
      </c>
      <c r="L456">
        <v>0</v>
      </c>
      <c r="M456">
        <v>691911</v>
      </c>
      <c r="N456">
        <v>0</v>
      </c>
      <c r="P456">
        <v>691911</v>
      </c>
      <c r="Q456">
        <v>0</v>
      </c>
      <c r="R456">
        <v>0</v>
      </c>
    </row>
    <row r="457" spans="1:18" x14ac:dyDescent="0.25">
      <c r="A457">
        <v>691781</v>
      </c>
      <c r="B457">
        <v>0</v>
      </c>
      <c r="C457">
        <v>0</v>
      </c>
      <c r="E457">
        <v>691781</v>
      </c>
      <c r="F457">
        <v>0</v>
      </c>
      <c r="G457">
        <v>0</v>
      </c>
      <c r="H457">
        <v>691781</v>
      </c>
      <c r="I457">
        <v>0</v>
      </c>
      <c r="J457">
        <v>691781</v>
      </c>
      <c r="K457">
        <v>0</v>
      </c>
      <c r="L457">
        <v>0</v>
      </c>
      <c r="M457">
        <v>691781</v>
      </c>
      <c r="N457">
        <v>0</v>
      </c>
      <c r="P457">
        <v>691781</v>
      </c>
      <c r="Q457">
        <v>0</v>
      </c>
      <c r="R457">
        <v>0</v>
      </c>
    </row>
    <row r="458" spans="1:18" x14ac:dyDescent="0.25">
      <c r="A458" t="s">
        <v>100</v>
      </c>
      <c r="B458">
        <v>293</v>
      </c>
      <c r="C458">
        <v>530</v>
      </c>
      <c r="E458" t="s">
        <v>100</v>
      </c>
      <c r="F458">
        <v>271</v>
      </c>
      <c r="G458">
        <v>357</v>
      </c>
      <c r="H458" t="s">
        <v>100</v>
      </c>
      <c r="I458">
        <v>335.05</v>
      </c>
      <c r="J458" t="s">
        <v>100</v>
      </c>
      <c r="K458">
        <v>324</v>
      </c>
      <c r="L458">
        <v>0</v>
      </c>
      <c r="M458" t="s">
        <v>100</v>
      </c>
      <c r="N458">
        <v>437</v>
      </c>
      <c r="P458" t="s">
        <v>100</v>
      </c>
      <c r="Q458">
        <v>476</v>
      </c>
      <c r="R458">
        <v>339</v>
      </c>
    </row>
    <row r="459" spans="1:18" x14ac:dyDescent="0.25">
      <c r="A459" t="s">
        <v>101</v>
      </c>
      <c r="B459">
        <v>268</v>
      </c>
      <c r="C459">
        <v>293.07692307692309</v>
      </c>
      <c r="E459" t="s">
        <v>101</v>
      </c>
      <c r="F459">
        <v>254</v>
      </c>
      <c r="G459">
        <v>114</v>
      </c>
      <c r="H459" t="s">
        <v>101</v>
      </c>
      <c r="I459">
        <v>208</v>
      </c>
      <c r="J459" t="s">
        <v>101</v>
      </c>
      <c r="K459">
        <v>102</v>
      </c>
      <c r="L459">
        <v>0</v>
      </c>
      <c r="M459" t="s">
        <v>101</v>
      </c>
      <c r="N459">
        <v>91</v>
      </c>
      <c r="P459" t="s">
        <v>101</v>
      </c>
      <c r="Q459">
        <v>97</v>
      </c>
      <c r="R459">
        <v>81</v>
      </c>
    </row>
    <row r="460" spans="1:18" x14ac:dyDescent="0.25">
      <c r="A460" t="s">
        <v>238</v>
      </c>
      <c r="B460">
        <v>14</v>
      </c>
      <c r="C460">
        <v>7</v>
      </c>
      <c r="E460" t="s">
        <v>238</v>
      </c>
      <c r="F460">
        <v>16</v>
      </c>
      <c r="G460">
        <v>1</v>
      </c>
      <c r="H460" t="s">
        <v>238</v>
      </c>
      <c r="I460">
        <v>26</v>
      </c>
      <c r="J460" t="s">
        <v>238</v>
      </c>
      <c r="K460">
        <v>7</v>
      </c>
      <c r="L460">
        <v>0</v>
      </c>
      <c r="M460" t="s">
        <v>238</v>
      </c>
      <c r="N460">
        <v>13</v>
      </c>
      <c r="P460" t="s">
        <v>238</v>
      </c>
      <c r="Q460">
        <v>5</v>
      </c>
      <c r="R460">
        <v>23</v>
      </c>
    </row>
    <row r="461" spans="1:18" x14ac:dyDescent="0.25">
      <c r="A461" t="s">
        <v>98</v>
      </c>
      <c r="B461">
        <v>19</v>
      </c>
      <c r="C461">
        <v>22</v>
      </c>
      <c r="E461" t="s">
        <v>98</v>
      </c>
      <c r="F461">
        <v>7</v>
      </c>
      <c r="G461">
        <v>24</v>
      </c>
      <c r="H461" t="s">
        <v>98</v>
      </c>
      <c r="I461">
        <v>67</v>
      </c>
      <c r="J461" t="s">
        <v>98</v>
      </c>
      <c r="K461">
        <v>93</v>
      </c>
      <c r="L461">
        <v>0</v>
      </c>
      <c r="M461" t="s">
        <v>98</v>
      </c>
      <c r="N461">
        <v>16</v>
      </c>
      <c r="P461" t="s">
        <v>98</v>
      </c>
      <c r="Q461">
        <v>73</v>
      </c>
      <c r="R461">
        <v>122</v>
      </c>
    </row>
    <row r="462" spans="1:18" x14ac:dyDescent="0.25">
      <c r="A462" t="s">
        <v>163</v>
      </c>
      <c r="B462">
        <v>0</v>
      </c>
      <c r="C462">
        <v>2</v>
      </c>
      <c r="E462" t="s">
        <v>163</v>
      </c>
      <c r="F462">
        <v>2</v>
      </c>
      <c r="G462">
        <v>13</v>
      </c>
      <c r="H462" t="s">
        <v>163</v>
      </c>
      <c r="I462">
        <v>0</v>
      </c>
      <c r="J462" t="s">
        <v>163</v>
      </c>
      <c r="K462">
        <v>5</v>
      </c>
      <c r="L462">
        <v>0</v>
      </c>
      <c r="M462" t="s">
        <v>163</v>
      </c>
      <c r="N462">
        <v>2</v>
      </c>
      <c r="P462" t="s">
        <v>163</v>
      </c>
      <c r="Q462">
        <v>0</v>
      </c>
      <c r="R462">
        <v>0</v>
      </c>
    </row>
    <row r="463" spans="1:18" x14ac:dyDescent="0.25">
      <c r="A463" t="s">
        <v>229</v>
      </c>
      <c r="B463">
        <v>0</v>
      </c>
      <c r="C463">
        <v>0</v>
      </c>
      <c r="E463" t="s">
        <v>229</v>
      </c>
      <c r="F463">
        <v>0</v>
      </c>
      <c r="G463">
        <v>0</v>
      </c>
      <c r="H463" t="s">
        <v>229</v>
      </c>
      <c r="I463">
        <v>0</v>
      </c>
      <c r="J463" t="s">
        <v>229</v>
      </c>
      <c r="K463">
        <v>0</v>
      </c>
      <c r="L463">
        <v>0</v>
      </c>
      <c r="M463" t="s">
        <v>229</v>
      </c>
      <c r="N463">
        <v>0</v>
      </c>
      <c r="P463" t="s">
        <v>229</v>
      </c>
      <c r="Q463">
        <v>0</v>
      </c>
      <c r="R463">
        <v>0</v>
      </c>
    </row>
    <row r="464" spans="1:18" x14ac:dyDescent="0.25">
      <c r="A464" t="s">
        <v>247</v>
      </c>
      <c r="B464">
        <v>0</v>
      </c>
      <c r="C464">
        <v>0</v>
      </c>
      <c r="E464" t="s">
        <v>247</v>
      </c>
      <c r="F464">
        <v>0</v>
      </c>
      <c r="G464">
        <v>30</v>
      </c>
      <c r="H464" t="s">
        <v>247</v>
      </c>
      <c r="I464">
        <v>0</v>
      </c>
      <c r="J464" t="s">
        <v>247</v>
      </c>
      <c r="K464">
        <v>0</v>
      </c>
      <c r="L464">
        <v>0</v>
      </c>
      <c r="M464" t="s">
        <v>247</v>
      </c>
      <c r="N464">
        <v>20</v>
      </c>
      <c r="P464" t="s">
        <v>247</v>
      </c>
      <c r="Q464">
        <v>81.2</v>
      </c>
      <c r="R464">
        <v>0</v>
      </c>
    </row>
    <row r="465" spans="1:18" x14ac:dyDescent="0.25">
      <c r="A465" t="s">
        <v>250</v>
      </c>
      <c r="B465">
        <v>0</v>
      </c>
      <c r="C465">
        <v>0</v>
      </c>
      <c r="E465" t="s">
        <v>250</v>
      </c>
      <c r="F465">
        <v>0</v>
      </c>
      <c r="G465">
        <v>0</v>
      </c>
      <c r="H465" t="s">
        <v>250</v>
      </c>
      <c r="I465">
        <v>0</v>
      </c>
      <c r="J465" t="s">
        <v>250</v>
      </c>
      <c r="K465">
        <v>0</v>
      </c>
      <c r="L465">
        <v>0</v>
      </c>
      <c r="M465" t="s">
        <v>250</v>
      </c>
      <c r="N465">
        <v>0</v>
      </c>
      <c r="P465" t="s">
        <v>250</v>
      </c>
      <c r="Q465">
        <v>0</v>
      </c>
      <c r="R465">
        <v>0</v>
      </c>
    </row>
    <row r="466" spans="1:18" x14ac:dyDescent="0.25">
      <c r="A466" t="s">
        <v>90</v>
      </c>
      <c r="B466">
        <v>68</v>
      </c>
      <c r="C466">
        <v>60</v>
      </c>
      <c r="E466" t="s">
        <v>90</v>
      </c>
      <c r="F466">
        <v>36</v>
      </c>
      <c r="G466">
        <v>82</v>
      </c>
      <c r="H466" t="s">
        <v>90</v>
      </c>
      <c r="I466">
        <v>55</v>
      </c>
      <c r="J466" t="s">
        <v>90</v>
      </c>
      <c r="K466">
        <v>43</v>
      </c>
      <c r="L466">
        <v>0</v>
      </c>
      <c r="M466" t="s">
        <v>90</v>
      </c>
      <c r="N466">
        <v>63</v>
      </c>
      <c r="P466" t="s">
        <v>90</v>
      </c>
      <c r="Q466">
        <v>51</v>
      </c>
      <c r="R466">
        <v>81</v>
      </c>
    </row>
    <row r="467" spans="1:18" x14ac:dyDescent="0.25">
      <c r="A467" t="s">
        <v>92</v>
      </c>
      <c r="B467">
        <v>50</v>
      </c>
      <c r="C467">
        <v>55</v>
      </c>
      <c r="E467" t="s">
        <v>92</v>
      </c>
      <c r="F467">
        <v>41</v>
      </c>
      <c r="G467">
        <v>43</v>
      </c>
      <c r="H467" t="s">
        <v>92</v>
      </c>
      <c r="I467">
        <v>39</v>
      </c>
      <c r="J467" t="s">
        <v>92</v>
      </c>
      <c r="K467">
        <v>16</v>
      </c>
      <c r="L467">
        <v>0</v>
      </c>
      <c r="M467" t="s">
        <v>92</v>
      </c>
      <c r="N467">
        <v>30</v>
      </c>
      <c r="P467" t="s">
        <v>92</v>
      </c>
      <c r="Q467">
        <v>28.2</v>
      </c>
      <c r="R467">
        <v>33</v>
      </c>
    </row>
    <row r="468" spans="1:18" x14ac:dyDescent="0.25">
      <c r="A468" t="s">
        <v>94</v>
      </c>
      <c r="B468">
        <v>0</v>
      </c>
      <c r="C468">
        <v>0</v>
      </c>
      <c r="E468" t="s">
        <v>94</v>
      </c>
      <c r="F468">
        <v>0</v>
      </c>
      <c r="G468">
        <v>1</v>
      </c>
      <c r="H468" t="s">
        <v>94</v>
      </c>
      <c r="I468">
        <v>0</v>
      </c>
      <c r="J468" t="s">
        <v>94</v>
      </c>
      <c r="K468">
        <v>0</v>
      </c>
      <c r="L468">
        <v>0</v>
      </c>
      <c r="M468" t="s">
        <v>94</v>
      </c>
      <c r="N468">
        <v>1</v>
      </c>
      <c r="P468" t="s">
        <v>94</v>
      </c>
      <c r="Q468">
        <v>0</v>
      </c>
      <c r="R468">
        <v>0</v>
      </c>
    </row>
    <row r="469" spans="1:18" x14ac:dyDescent="0.25">
      <c r="A469" t="s">
        <v>103</v>
      </c>
      <c r="B469">
        <v>35</v>
      </c>
      <c r="C469">
        <v>14</v>
      </c>
      <c r="E469" t="s">
        <v>103</v>
      </c>
      <c r="F469">
        <v>19</v>
      </c>
      <c r="G469">
        <v>18</v>
      </c>
      <c r="H469" t="s">
        <v>103</v>
      </c>
      <c r="I469">
        <v>20</v>
      </c>
      <c r="J469" t="s">
        <v>103</v>
      </c>
      <c r="K469">
        <v>32</v>
      </c>
      <c r="L469">
        <v>0</v>
      </c>
      <c r="M469" t="s">
        <v>103</v>
      </c>
      <c r="N469">
        <v>16.222222222222221</v>
      </c>
      <c r="P469" t="s">
        <v>103</v>
      </c>
      <c r="Q469">
        <v>20</v>
      </c>
      <c r="R469">
        <v>9</v>
      </c>
    </row>
    <row r="470" spans="1:18" x14ac:dyDescent="0.25">
      <c r="A470">
        <v>692069</v>
      </c>
      <c r="B470">
        <v>0</v>
      </c>
      <c r="C470">
        <v>0</v>
      </c>
      <c r="E470">
        <v>692069</v>
      </c>
      <c r="F470">
        <v>0</v>
      </c>
      <c r="G470">
        <v>0</v>
      </c>
      <c r="H470">
        <v>692069</v>
      </c>
      <c r="I470">
        <v>0</v>
      </c>
      <c r="J470">
        <v>692069</v>
      </c>
      <c r="K470">
        <v>0</v>
      </c>
      <c r="L470">
        <v>0</v>
      </c>
      <c r="M470">
        <v>692069</v>
      </c>
      <c r="N470">
        <v>0</v>
      </c>
      <c r="P470">
        <v>692069</v>
      </c>
      <c r="Q470">
        <v>0</v>
      </c>
      <c r="R470">
        <v>0</v>
      </c>
    </row>
    <row r="471" spans="1:18" x14ac:dyDescent="0.25">
      <c r="A471">
        <v>692070</v>
      </c>
      <c r="B471">
        <v>0</v>
      </c>
      <c r="C471">
        <v>0</v>
      </c>
      <c r="E471">
        <v>692070</v>
      </c>
      <c r="F471">
        <v>0</v>
      </c>
      <c r="G471">
        <v>0</v>
      </c>
      <c r="H471">
        <v>692070</v>
      </c>
      <c r="I471">
        <v>0</v>
      </c>
      <c r="J471">
        <v>692070</v>
      </c>
      <c r="K471">
        <v>0</v>
      </c>
      <c r="L471">
        <v>0</v>
      </c>
      <c r="M471">
        <v>692070</v>
      </c>
      <c r="N471">
        <v>0</v>
      </c>
      <c r="P471">
        <v>692070</v>
      </c>
      <c r="Q471">
        <v>0</v>
      </c>
      <c r="R471">
        <v>0</v>
      </c>
    </row>
    <row r="472" spans="1:18" x14ac:dyDescent="0.25">
      <c r="A472">
        <v>692053</v>
      </c>
      <c r="B472">
        <v>178</v>
      </c>
      <c r="C472">
        <v>203</v>
      </c>
      <c r="E472">
        <v>692053</v>
      </c>
      <c r="F472">
        <v>476</v>
      </c>
      <c r="G472">
        <v>391</v>
      </c>
      <c r="H472">
        <v>692053</v>
      </c>
      <c r="I472">
        <v>92</v>
      </c>
      <c r="J472">
        <v>692053</v>
      </c>
      <c r="K472">
        <v>236</v>
      </c>
      <c r="L472">
        <v>0</v>
      </c>
      <c r="M472">
        <v>692053</v>
      </c>
      <c r="N472">
        <v>340</v>
      </c>
      <c r="P472">
        <v>692053</v>
      </c>
      <c r="Q472">
        <v>386</v>
      </c>
      <c r="R472">
        <v>209</v>
      </c>
    </row>
    <row r="473" spans="1:18" x14ac:dyDescent="0.25">
      <c r="A473">
        <v>692052</v>
      </c>
      <c r="B473">
        <v>41</v>
      </c>
      <c r="C473">
        <v>28.13</v>
      </c>
      <c r="E473">
        <v>692052</v>
      </c>
      <c r="F473">
        <v>18</v>
      </c>
      <c r="G473">
        <v>74</v>
      </c>
      <c r="H473">
        <v>692052</v>
      </c>
      <c r="I473">
        <v>87</v>
      </c>
      <c r="J473">
        <v>692052</v>
      </c>
      <c r="K473">
        <v>40</v>
      </c>
      <c r="L473">
        <v>0</v>
      </c>
      <c r="M473">
        <v>692052</v>
      </c>
      <c r="N473">
        <v>101</v>
      </c>
      <c r="P473">
        <v>692052</v>
      </c>
      <c r="Q473">
        <v>89</v>
      </c>
      <c r="R473">
        <v>95</v>
      </c>
    </row>
    <row r="474" spans="1:18" x14ac:dyDescent="0.25">
      <c r="A474">
        <v>692172</v>
      </c>
      <c r="B474">
        <v>0</v>
      </c>
      <c r="C474">
        <v>0</v>
      </c>
      <c r="E474">
        <v>692172</v>
      </c>
      <c r="F474">
        <v>0</v>
      </c>
      <c r="G474">
        <v>0</v>
      </c>
      <c r="H474">
        <v>692172</v>
      </c>
      <c r="I474">
        <v>0</v>
      </c>
      <c r="J474">
        <v>692172</v>
      </c>
      <c r="K474">
        <v>0</v>
      </c>
      <c r="L474">
        <v>0</v>
      </c>
      <c r="M474">
        <v>692172</v>
      </c>
      <c r="N474">
        <v>0</v>
      </c>
      <c r="P474">
        <v>692172</v>
      </c>
      <c r="Q474">
        <v>0</v>
      </c>
      <c r="R474">
        <v>0</v>
      </c>
    </row>
    <row r="475" spans="1:18" x14ac:dyDescent="0.25">
      <c r="A475">
        <v>692090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692090</v>
      </c>
      <c r="I475">
        <v>0</v>
      </c>
      <c r="J475">
        <v>692090</v>
      </c>
      <c r="K475">
        <v>0</v>
      </c>
      <c r="L475">
        <v>0</v>
      </c>
      <c r="M475">
        <v>692090</v>
      </c>
      <c r="N475">
        <v>0</v>
      </c>
      <c r="P475">
        <v>692090</v>
      </c>
      <c r="Q475">
        <v>0</v>
      </c>
      <c r="R475">
        <v>0</v>
      </c>
    </row>
    <row r="476" spans="1:18" x14ac:dyDescent="0.25">
      <c r="A476">
        <v>692335</v>
      </c>
      <c r="B476">
        <v>27</v>
      </c>
      <c r="C476">
        <v>10</v>
      </c>
      <c r="E476">
        <v>692335</v>
      </c>
      <c r="F476">
        <v>10</v>
      </c>
      <c r="G476">
        <v>7</v>
      </c>
      <c r="H476">
        <v>692335</v>
      </c>
      <c r="I476">
        <v>10</v>
      </c>
      <c r="J476">
        <v>692335</v>
      </c>
      <c r="K476">
        <v>10</v>
      </c>
      <c r="L476">
        <v>0</v>
      </c>
      <c r="M476">
        <v>692335</v>
      </c>
      <c r="N476">
        <v>9</v>
      </c>
      <c r="P476">
        <v>692335</v>
      </c>
      <c r="Q476">
        <v>15</v>
      </c>
      <c r="R476">
        <v>15</v>
      </c>
    </row>
    <row r="477" spans="1:18" x14ac:dyDescent="0.25">
      <c r="A477" t="s">
        <v>231</v>
      </c>
      <c r="B477">
        <v>0</v>
      </c>
      <c r="C477">
        <v>0</v>
      </c>
      <c r="E477" t="s">
        <v>231</v>
      </c>
      <c r="F477">
        <v>0</v>
      </c>
      <c r="G477">
        <v>0</v>
      </c>
      <c r="H477" t="s">
        <v>231</v>
      </c>
      <c r="I477">
        <v>0</v>
      </c>
      <c r="J477" t="s">
        <v>231</v>
      </c>
      <c r="K477">
        <v>0</v>
      </c>
      <c r="L477">
        <v>0</v>
      </c>
      <c r="M477" t="s">
        <v>231</v>
      </c>
      <c r="N477">
        <v>0</v>
      </c>
      <c r="P477" t="s">
        <v>231</v>
      </c>
      <c r="Q477">
        <v>0</v>
      </c>
      <c r="R477">
        <v>0</v>
      </c>
    </row>
    <row r="478" spans="1:18" x14ac:dyDescent="0.25">
      <c r="A478" t="s">
        <v>166</v>
      </c>
      <c r="B478">
        <v>0</v>
      </c>
      <c r="C478">
        <v>0</v>
      </c>
      <c r="E478" t="s">
        <v>166</v>
      </c>
      <c r="F478">
        <v>0</v>
      </c>
      <c r="G478">
        <v>0</v>
      </c>
      <c r="H478" t="s">
        <v>166</v>
      </c>
      <c r="I478">
        <v>0</v>
      </c>
      <c r="J478" t="s">
        <v>166</v>
      </c>
      <c r="K478">
        <v>0</v>
      </c>
      <c r="L478">
        <v>0</v>
      </c>
      <c r="M478" t="s">
        <v>166</v>
      </c>
      <c r="N478">
        <v>0</v>
      </c>
      <c r="P478" t="s">
        <v>166</v>
      </c>
      <c r="Q478">
        <v>0</v>
      </c>
      <c r="R478">
        <v>0</v>
      </c>
    </row>
    <row r="479" spans="1:18" x14ac:dyDescent="0.25">
      <c r="A479" t="s">
        <v>96</v>
      </c>
      <c r="B479">
        <v>0</v>
      </c>
      <c r="C479">
        <v>0</v>
      </c>
      <c r="E479" t="s">
        <v>96</v>
      </c>
      <c r="F479">
        <v>0</v>
      </c>
      <c r="G479">
        <v>0</v>
      </c>
      <c r="H479" t="s">
        <v>96</v>
      </c>
      <c r="I479">
        <v>0</v>
      </c>
      <c r="J479" t="s">
        <v>96</v>
      </c>
      <c r="K479">
        <v>0</v>
      </c>
      <c r="L479">
        <v>0</v>
      </c>
      <c r="M479" t="s">
        <v>96</v>
      </c>
      <c r="N479">
        <v>0</v>
      </c>
      <c r="P479" t="s">
        <v>96</v>
      </c>
      <c r="Q479">
        <v>6</v>
      </c>
      <c r="R479">
        <v>0</v>
      </c>
    </row>
    <row r="480" spans="1:18" x14ac:dyDescent="0.25">
      <c r="A480">
        <v>692415</v>
      </c>
      <c r="B480">
        <v>0</v>
      </c>
      <c r="C480">
        <v>0</v>
      </c>
      <c r="E480">
        <v>692415</v>
      </c>
      <c r="F480">
        <v>0</v>
      </c>
      <c r="G480">
        <v>0</v>
      </c>
      <c r="H480">
        <v>692415</v>
      </c>
      <c r="I480">
        <v>0</v>
      </c>
      <c r="J480">
        <v>692415</v>
      </c>
      <c r="K480">
        <v>0</v>
      </c>
      <c r="L480">
        <v>0</v>
      </c>
      <c r="M480">
        <v>692415</v>
      </c>
      <c r="N480">
        <v>0</v>
      </c>
      <c r="P480">
        <v>692415</v>
      </c>
      <c r="Q480">
        <v>0</v>
      </c>
      <c r="R480">
        <v>0</v>
      </c>
    </row>
    <row r="481" spans="1:18" x14ac:dyDescent="0.25">
      <c r="A481">
        <v>793316</v>
      </c>
      <c r="B481">
        <v>0</v>
      </c>
      <c r="C481">
        <v>0</v>
      </c>
      <c r="E481">
        <v>793316</v>
      </c>
      <c r="F481">
        <v>0</v>
      </c>
      <c r="G481">
        <v>0</v>
      </c>
      <c r="H481">
        <v>793316</v>
      </c>
      <c r="I481">
        <v>0</v>
      </c>
      <c r="J481">
        <v>793316</v>
      </c>
      <c r="K481">
        <v>0</v>
      </c>
      <c r="L481">
        <v>0</v>
      </c>
      <c r="M481">
        <v>793316</v>
      </c>
      <c r="N481">
        <v>0</v>
      </c>
      <c r="P481">
        <v>793316</v>
      </c>
      <c r="Q481">
        <v>0</v>
      </c>
      <c r="R481">
        <v>0</v>
      </c>
    </row>
    <row r="482" spans="1:18" x14ac:dyDescent="0.25">
      <c r="A482">
        <v>685850</v>
      </c>
      <c r="B482">
        <v>0</v>
      </c>
      <c r="C482">
        <v>2</v>
      </c>
      <c r="E482">
        <v>685850</v>
      </c>
      <c r="F482">
        <v>0</v>
      </c>
      <c r="G482">
        <v>0</v>
      </c>
      <c r="H482">
        <v>685850</v>
      </c>
      <c r="I482">
        <v>0</v>
      </c>
      <c r="J482">
        <v>685850</v>
      </c>
      <c r="K482">
        <v>0</v>
      </c>
      <c r="L482">
        <v>0</v>
      </c>
      <c r="M482">
        <v>685850</v>
      </c>
      <c r="N482">
        <v>2</v>
      </c>
      <c r="P482">
        <v>685850</v>
      </c>
      <c r="Q482">
        <v>0</v>
      </c>
      <c r="R482">
        <v>0</v>
      </c>
    </row>
    <row r="483" spans="1:18" x14ac:dyDescent="0.25">
      <c r="A483">
        <v>692054</v>
      </c>
      <c r="B483">
        <v>113</v>
      </c>
      <c r="C483">
        <v>168</v>
      </c>
      <c r="E483">
        <v>692054</v>
      </c>
      <c r="F483">
        <v>122</v>
      </c>
      <c r="G483">
        <v>148</v>
      </c>
      <c r="H483">
        <v>692054</v>
      </c>
      <c r="I483">
        <v>148</v>
      </c>
      <c r="J483">
        <v>692054</v>
      </c>
      <c r="K483">
        <v>76</v>
      </c>
      <c r="L483">
        <v>0</v>
      </c>
      <c r="M483">
        <v>692054</v>
      </c>
      <c r="N483">
        <v>93</v>
      </c>
      <c r="P483">
        <v>692054</v>
      </c>
      <c r="Q483">
        <v>82</v>
      </c>
      <c r="R483">
        <v>130</v>
      </c>
    </row>
    <row r="484" spans="1:18" x14ac:dyDescent="0.25">
      <c r="A484">
        <v>692082</v>
      </c>
      <c r="B484">
        <v>0</v>
      </c>
      <c r="C484">
        <v>0</v>
      </c>
      <c r="E484">
        <v>692082</v>
      </c>
      <c r="F484">
        <v>0</v>
      </c>
      <c r="G484">
        <v>0</v>
      </c>
      <c r="H484">
        <v>692082</v>
      </c>
      <c r="I484">
        <v>0</v>
      </c>
      <c r="J484">
        <v>692082</v>
      </c>
      <c r="K484">
        <v>0</v>
      </c>
      <c r="L484">
        <v>0</v>
      </c>
      <c r="M484">
        <v>692082</v>
      </c>
      <c r="N484">
        <v>0</v>
      </c>
      <c r="P484">
        <v>692082</v>
      </c>
      <c r="Q484">
        <v>0</v>
      </c>
      <c r="R484">
        <v>0</v>
      </c>
    </row>
    <row r="485" spans="1:18" x14ac:dyDescent="0.25">
      <c r="A485">
        <v>692083</v>
      </c>
      <c r="B485">
        <v>0</v>
      </c>
      <c r="C485">
        <v>0</v>
      </c>
      <c r="E485">
        <v>692083</v>
      </c>
      <c r="F485">
        <v>0</v>
      </c>
      <c r="G485">
        <v>0</v>
      </c>
      <c r="H485">
        <v>692083</v>
      </c>
      <c r="I485">
        <v>0</v>
      </c>
      <c r="J485">
        <v>692083</v>
      </c>
      <c r="K485">
        <v>0</v>
      </c>
      <c r="L485">
        <v>0</v>
      </c>
      <c r="M485">
        <v>692083</v>
      </c>
      <c r="N485">
        <v>0</v>
      </c>
      <c r="P485">
        <v>692083</v>
      </c>
      <c r="Q485">
        <v>0</v>
      </c>
      <c r="R485">
        <v>0</v>
      </c>
    </row>
    <row r="486" spans="1:18" x14ac:dyDescent="0.25">
      <c r="A486">
        <v>724027</v>
      </c>
      <c r="B486">
        <v>0</v>
      </c>
      <c r="C486">
        <v>1</v>
      </c>
      <c r="E486">
        <v>724027</v>
      </c>
      <c r="F486">
        <v>0</v>
      </c>
      <c r="G486">
        <v>0</v>
      </c>
      <c r="H486">
        <v>724027</v>
      </c>
      <c r="I486">
        <v>0</v>
      </c>
      <c r="J486">
        <v>724027</v>
      </c>
      <c r="K486">
        <v>0</v>
      </c>
      <c r="L486">
        <v>0</v>
      </c>
      <c r="M486">
        <v>724027</v>
      </c>
      <c r="N486">
        <v>0</v>
      </c>
      <c r="P486">
        <v>724027</v>
      </c>
      <c r="Q486">
        <v>0</v>
      </c>
      <c r="R486">
        <v>0</v>
      </c>
    </row>
    <row r="487" spans="1:18" x14ac:dyDescent="0.25">
      <c r="A487">
        <v>692089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692089</v>
      </c>
      <c r="I487">
        <v>0</v>
      </c>
      <c r="J487">
        <v>692089</v>
      </c>
      <c r="K487">
        <v>0</v>
      </c>
      <c r="L487">
        <v>0</v>
      </c>
      <c r="M487">
        <v>692089</v>
      </c>
      <c r="N487">
        <v>0</v>
      </c>
      <c r="P487">
        <v>692089</v>
      </c>
      <c r="Q487">
        <v>0</v>
      </c>
      <c r="R487">
        <v>0</v>
      </c>
    </row>
    <row r="488" spans="1:18" x14ac:dyDescent="0.25">
      <c r="A488">
        <v>793317</v>
      </c>
      <c r="B488">
        <v>3</v>
      </c>
      <c r="C488">
        <v>11</v>
      </c>
      <c r="E488">
        <v>793317</v>
      </c>
      <c r="F488">
        <v>9</v>
      </c>
      <c r="G488">
        <v>8</v>
      </c>
      <c r="H488">
        <v>793317</v>
      </c>
      <c r="I488">
        <v>9</v>
      </c>
      <c r="J488">
        <v>793317</v>
      </c>
      <c r="K488">
        <v>6</v>
      </c>
      <c r="L488">
        <v>0</v>
      </c>
      <c r="M488">
        <v>793317</v>
      </c>
      <c r="N488">
        <v>6</v>
      </c>
      <c r="P488">
        <v>793317</v>
      </c>
      <c r="Q488">
        <v>9</v>
      </c>
      <c r="R488">
        <v>6</v>
      </c>
    </row>
    <row r="489" spans="1:18" x14ac:dyDescent="0.25">
      <c r="A489">
        <v>793345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793345</v>
      </c>
      <c r="I489">
        <v>0</v>
      </c>
      <c r="J489">
        <v>793345</v>
      </c>
      <c r="K489">
        <v>0</v>
      </c>
      <c r="L489">
        <v>0</v>
      </c>
      <c r="M489">
        <v>793345</v>
      </c>
      <c r="N489">
        <v>0</v>
      </c>
      <c r="P489">
        <v>793345</v>
      </c>
      <c r="Q489">
        <v>0</v>
      </c>
      <c r="R489">
        <v>0</v>
      </c>
    </row>
    <row r="490" spans="1:18" x14ac:dyDescent="0.25">
      <c r="A490">
        <v>692245</v>
      </c>
      <c r="B490">
        <v>0</v>
      </c>
      <c r="C490">
        <v>0</v>
      </c>
      <c r="E490">
        <v>692245</v>
      </c>
      <c r="F490">
        <v>0</v>
      </c>
      <c r="G490">
        <v>0</v>
      </c>
      <c r="H490">
        <v>692245</v>
      </c>
      <c r="I490">
        <v>0</v>
      </c>
      <c r="J490">
        <v>692245</v>
      </c>
      <c r="K490">
        <v>0</v>
      </c>
      <c r="L490">
        <v>0</v>
      </c>
      <c r="M490">
        <v>692245</v>
      </c>
      <c r="N490">
        <v>0</v>
      </c>
      <c r="P490">
        <v>692245</v>
      </c>
      <c r="Q490">
        <v>0</v>
      </c>
      <c r="R490">
        <v>0</v>
      </c>
    </row>
    <row r="491" spans="1:18" x14ac:dyDescent="0.25">
      <c r="A491">
        <v>692247</v>
      </c>
      <c r="B491">
        <v>289</v>
      </c>
      <c r="C491">
        <v>499</v>
      </c>
      <c r="E491">
        <v>692247</v>
      </c>
      <c r="F491">
        <v>1410</v>
      </c>
      <c r="G491">
        <v>1568</v>
      </c>
      <c r="H491">
        <v>692247</v>
      </c>
      <c r="I491">
        <v>2662</v>
      </c>
      <c r="J491">
        <v>692247</v>
      </c>
      <c r="K491">
        <v>1267</v>
      </c>
      <c r="L491">
        <v>0</v>
      </c>
      <c r="M491">
        <v>692247</v>
      </c>
      <c r="N491">
        <v>1589</v>
      </c>
      <c r="P491">
        <v>692247</v>
      </c>
      <c r="Q491">
        <v>2590</v>
      </c>
      <c r="R491">
        <v>5179</v>
      </c>
    </row>
    <row r="492" spans="1:18" x14ac:dyDescent="0.25">
      <c r="A492">
        <v>732728</v>
      </c>
      <c r="B492">
        <v>172</v>
      </c>
      <c r="C492">
        <v>25</v>
      </c>
      <c r="E492">
        <v>732728</v>
      </c>
      <c r="F492">
        <v>0</v>
      </c>
      <c r="G492">
        <v>0</v>
      </c>
      <c r="H492">
        <v>732728</v>
      </c>
      <c r="I492">
        <v>0</v>
      </c>
      <c r="J492">
        <v>732728</v>
      </c>
      <c r="K492">
        <v>0</v>
      </c>
      <c r="L492">
        <v>0</v>
      </c>
      <c r="M492">
        <v>732728</v>
      </c>
      <c r="N492">
        <v>0</v>
      </c>
      <c r="P492">
        <v>732728</v>
      </c>
      <c r="Q492">
        <v>25</v>
      </c>
      <c r="R492">
        <v>0</v>
      </c>
    </row>
    <row r="493" spans="1:18" x14ac:dyDescent="0.25">
      <c r="A493">
        <v>692249</v>
      </c>
      <c r="B493">
        <v>1348</v>
      </c>
      <c r="C493">
        <v>6434</v>
      </c>
      <c r="E493">
        <v>692249</v>
      </c>
      <c r="F493">
        <v>2555</v>
      </c>
      <c r="G493">
        <v>4513</v>
      </c>
      <c r="H493">
        <v>692249</v>
      </c>
      <c r="I493">
        <v>4271</v>
      </c>
      <c r="J493">
        <v>692249</v>
      </c>
      <c r="K493">
        <v>2770</v>
      </c>
      <c r="L493">
        <v>0</v>
      </c>
      <c r="M493">
        <v>692249</v>
      </c>
      <c r="N493">
        <v>1674</v>
      </c>
      <c r="P493">
        <v>692249</v>
      </c>
      <c r="Q493">
        <v>4274</v>
      </c>
      <c r="R493">
        <v>6780</v>
      </c>
    </row>
    <row r="494" spans="1:18" x14ac:dyDescent="0.25">
      <c r="A494">
        <v>719000</v>
      </c>
      <c r="B494">
        <v>0</v>
      </c>
      <c r="C494">
        <v>0</v>
      </c>
      <c r="E494">
        <v>719000</v>
      </c>
      <c r="F494">
        <v>0</v>
      </c>
      <c r="G494">
        <v>0</v>
      </c>
      <c r="H494">
        <v>719000</v>
      </c>
      <c r="I494">
        <v>0</v>
      </c>
      <c r="J494">
        <v>719000</v>
      </c>
      <c r="K494">
        <v>0</v>
      </c>
      <c r="L494">
        <v>0</v>
      </c>
      <c r="M494">
        <v>719000</v>
      </c>
      <c r="N494">
        <v>0</v>
      </c>
      <c r="P494">
        <v>719000</v>
      </c>
      <c r="Q494">
        <v>0</v>
      </c>
      <c r="R494">
        <v>0</v>
      </c>
    </row>
    <row r="495" spans="1:18" x14ac:dyDescent="0.25">
      <c r="A495">
        <v>772588</v>
      </c>
      <c r="B495">
        <v>2</v>
      </c>
      <c r="C495">
        <v>0</v>
      </c>
      <c r="E495">
        <v>772588</v>
      </c>
      <c r="F495">
        <v>0</v>
      </c>
      <c r="G495">
        <v>0</v>
      </c>
      <c r="H495">
        <v>772588</v>
      </c>
      <c r="I495">
        <v>0</v>
      </c>
      <c r="J495">
        <v>772588</v>
      </c>
      <c r="K495">
        <v>0</v>
      </c>
      <c r="L495">
        <v>0</v>
      </c>
      <c r="M495">
        <v>772588</v>
      </c>
      <c r="N495">
        <v>0</v>
      </c>
      <c r="P495">
        <v>772588</v>
      </c>
      <c r="Q495">
        <v>9</v>
      </c>
      <c r="R495">
        <v>0</v>
      </c>
    </row>
    <row r="496" spans="1:18" x14ac:dyDescent="0.25">
      <c r="A496">
        <v>724026</v>
      </c>
      <c r="B496">
        <v>6</v>
      </c>
      <c r="C496">
        <v>6</v>
      </c>
      <c r="E496">
        <v>724026</v>
      </c>
      <c r="F496">
        <v>2</v>
      </c>
      <c r="G496">
        <v>0</v>
      </c>
      <c r="H496">
        <v>724026</v>
      </c>
      <c r="I496">
        <v>0</v>
      </c>
      <c r="J496">
        <v>724026</v>
      </c>
      <c r="K496">
        <v>0</v>
      </c>
      <c r="L496">
        <v>0</v>
      </c>
      <c r="M496">
        <v>724026</v>
      </c>
      <c r="N496">
        <v>0</v>
      </c>
      <c r="P496">
        <v>724026</v>
      </c>
      <c r="Q496">
        <v>2</v>
      </c>
      <c r="R496">
        <v>0</v>
      </c>
    </row>
    <row r="497" spans="1:18" x14ac:dyDescent="0.25">
      <c r="A497">
        <v>691907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691907</v>
      </c>
      <c r="I497">
        <v>0</v>
      </c>
      <c r="J497">
        <v>691907</v>
      </c>
      <c r="K497">
        <v>0</v>
      </c>
      <c r="L497">
        <v>0</v>
      </c>
      <c r="M497">
        <v>691907</v>
      </c>
      <c r="N497">
        <v>0</v>
      </c>
      <c r="P497">
        <v>691907</v>
      </c>
      <c r="Q497">
        <v>0</v>
      </c>
      <c r="R497">
        <v>0</v>
      </c>
    </row>
    <row r="498" spans="1:18" x14ac:dyDescent="0.25">
      <c r="A498">
        <v>692244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692244</v>
      </c>
      <c r="I498">
        <v>0</v>
      </c>
      <c r="J498">
        <v>692244</v>
      </c>
      <c r="K498">
        <v>0</v>
      </c>
      <c r="L498">
        <v>0</v>
      </c>
      <c r="M498">
        <v>692244</v>
      </c>
      <c r="N498">
        <v>0</v>
      </c>
      <c r="P498">
        <v>692244</v>
      </c>
      <c r="Q498">
        <v>0</v>
      </c>
      <c r="R498">
        <v>0</v>
      </c>
    </row>
    <row r="499" spans="1:18" x14ac:dyDescent="0.25">
      <c r="A499">
        <v>691970</v>
      </c>
      <c r="B499">
        <v>113</v>
      </c>
      <c r="C499">
        <v>140</v>
      </c>
      <c r="E499">
        <v>691970</v>
      </c>
      <c r="F499">
        <v>183</v>
      </c>
      <c r="G499">
        <v>23</v>
      </c>
      <c r="H499">
        <v>691970</v>
      </c>
      <c r="I499">
        <v>51</v>
      </c>
      <c r="J499">
        <v>691970</v>
      </c>
      <c r="K499">
        <v>72</v>
      </c>
      <c r="L499">
        <v>0</v>
      </c>
      <c r="M499">
        <v>691970</v>
      </c>
      <c r="N499">
        <v>51</v>
      </c>
      <c r="P499">
        <v>691970</v>
      </c>
      <c r="Q499">
        <v>36</v>
      </c>
      <c r="R499">
        <v>110</v>
      </c>
    </row>
    <row r="500" spans="1:18" x14ac:dyDescent="0.25">
      <c r="A500">
        <v>710104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710104</v>
      </c>
      <c r="I500">
        <v>0</v>
      </c>
      <c r="J500">
        <v>710104</v>
      </c>
      <c r="K500">
        <v>0</v>
      </c>
      <c r="L500">
        <v>0</v>
      </c>
      <c r="M500">
        <v>710104</v>
      </c>
      <c r="N500">
        <v>0</v>
      </c>
      <c r="P500">
        <v>710104</v>
      </c>
      <c r="Q500">
        <v>0</v>
      </c>
      <c r="R500">
        <v>0</v>
      </c>
    </row>
    <row r="501" spans="1:18" x14ac:dyDescent="0.25">
      <c r="A501">
        <v>691870</v>
      </c>
      <c r="B501">
        <v>0</v>
      </c>
      <c r="C501">
        <v>1</v>
      </c>
      <c r="E501">
        <v>691870</v>
      </c>
      <c r="F501">
        <v>0</v>
      </c>
      <c r="G501">
        <v>0</v>
      </c>
      <c r="H501">
        <v>691870</v>
      </c>
      <c r="I501">
        <v>3</v>
      </c>
      <c r="J501">
        <v>691870</v>
      </c>
      <c r="K501">
        <v>0</v>
      </c>
      <c r="L501">
        <v>0</v>
      </c>
      <c r="M501">
        <v>691870</v>
      </c>
      <c r="N501">
        <v>0</v>
      </c>
      <c r="P501">
        <v>691870</v>
      </c>
      <c r="Q501">
        <v>0</v>
      </c>
      <c r="R501">
        <v>3</v>
      </c>
    </row>
    <row r="502" spans="1:18" x14ac:dyDescent="0.25">
      <c r="A502">
        <v>692051</v>
      </c>
      <c r="B502">
        <v>0</v>
      </c>
      <c r="C502">
        <v>2</v>
      </c>
      <c r="E502">
        <v>692051</v>
      </c>
      <c r="F502">
        <v>0</v>
      </c>
      <c r="G502">
        <v>0</v>
      </c>
      <c r="H502">
        <v>692051</v>
      </c>
      <c r="I502">
        <v>0</v>
      </c>
      <c r="J502">
        <v>692051</v>
      </c>
      <c r="K502">
        <v>0</v>
      </c>
      <c r="L502">
        <v>0</v>
      </c>
      <c r="M502">
        <v>692051</v>
      </c>
      <c r="N502">
        <v>0</v>
      </c>
      <c r="P502">
        <v>692051</v>
      </c>
      <c r="Q502">
        <v>0</v>
      </c>
      <c r="R502">
        <v>3</v>
      </c>
    </row>
    <row r="503" spans="1:18" x14ac:dyDescent="0.25">
      <c r="A503">
        <v>692128</v>
      </c>
      <c r="B503">
        <v>8</v>
      </c>
      <c r="C503">
        <v>18</v>
      </c>
      <c r="E503">
        <v>692128</v>
      </c>
      <c r="F503">
        <v>8</v>
      </c>
      <c r="G503">
        <v>6</v>
      </c>
      <c r="H503">
        <v>692128</v>
      </c>
      <c r="I503">
        <v>2</v>
      </c>
      <c r="J503">
        <v>692128</v>
      </c>
      <c r="K503">
        <v>7</v>
      </c>
      <c r="L503">
        <v>0</v>
      </c>
      <c r="M503">
        <v>692128</v>
      </c>
      <c r="N503">
        <v>6</v>
      </c>
      <c r="P503">
        <v>692128</v>
      </c>
      <c r="Q503">
        <v>9</v>
      </c>
      <c r="R503">
        <v>24</v>
      </c>
    </row>
    <row r="504" spans="1:18" x14ac:dyDescent="0.25">
      <c r="A504">
        <v>692171</v>
      </c>
      <c r="B504">
        <v>3</v>
      </c>
      <c r="C504">
        <v>23</v>
      </c>
      <c r="E504">
        <v>692171</v>
      </c>
      <c r="F504">
        <v>63</v>
      </c>
      <c r="G504">
        <v>1</v>
      </c>
      <c r="H504">
        <v>692171</v>
      </c>
      <c r="I504">
        <v>2</v>
      </c>
      <c r="J504">
        <v>692171</v>
      </c>
      <c r="K504">
        <v>0</v>
      </c>
      <c r="L504">
        <v>0</v>
      </c>
      <c r="M504">
        <v>692171</v>
      </c>
      <c r="N504">
        <v>24</v>
      </c>
      <c r="P504">
        <v>692171</v>
      </c>
      <c r="Q504">
        <v>67</v>
      </c>
      <c r="R504">
        <v>15</v>
      </c>
    </row>
    <row r="505" spans="1:18" x14ac:dyDescent="0.25">
      <c r="A505">
        <v>789360</v>
      </c>
      <c r="B505">
        <v>56</v>
      </c>
      <c r="C505">
        <v>74</v>
      </c>
      <c r="E505">
        <v>789360</v>
      </c>
      <c r="F505">
        <v>212</v>
      </c>
      <c r="G505">
        <v>145</v>
      </c>
      <c r="H505">
        <v>789360</v>
      </c>
      <c r="I505">
        <v>192</v>
      </c>
      <c r="J505">
        <v>789360</v>
      </c>
      <c r="K505">
        <v>116</v>
      </c>
      <c r="L505">
        <v>0</v>
      </c>
      <c r="M505">
        <v>789360</v>
      </c>
      <c r="N505">
        <v>200</v>
      </c>
      <c r="P505">
        <v>789360</v>
      </c>
      <c r="Q505">
        <v>236</v>
      </c>
      <c r="R505">
        <v>247</v>
      </c>
    </row>
    <row r="506" spans="1:18" x14ac:dyDescent="0.25">
      <c r="A506">
        <v>692180</v>
      </c>
      <c r="B506">
        <v>1</v>
      </c>
      <c r="C506">
        <v>50</v>
      </c>
      <c r="E506">
        <v>692180</v>
      </c>
      <c r="F506">
        <v>0</v>
      </c>
      <c r="G506">
        <v>0</v>
      </c>
      <c r="H506">
        <v>692180</v>
      </c>
      <c r="I506">
        <v>0</v>
      </c>
      <c r="J506">
        <v>692180</v>
      </c>
      <c r="K506">
        <v>0</v>
      </c>
      <c r="L506">
        <v>0</v>
      </c>
      <c r="M506">
        <v>692180</v>
      </c>
      <c r="N506">
        <v>5</v>
      </c>
      <c r="P506">
        <v>692180</v>
      </c>
      <c r="Q506">
        <v>0</v>
      </c>
      <c r="R506">
        <v>0</v>
      </c>
    </row>
    <row r="507" spans="1:18" x14ac:dyDescent="0.25">
      <c r="A507">
        <v>686031</v>
      </c>
      <c r="B507">
        <v>0</v>
      </c>
      <c r="C507">
        <v>0</v>
      </c>
      <c r="E507">
        <v>686031</v>
      </c>
      <c r="F507">
        <v>6</v>
      </c>
      <c r="G507">
        <v>18</v>
      </c>
      <c r="H507">
        <v>686031</v>
      </c>
      <c r="I507">
        <v>30</v>
      </c>
      <c r="J507">
        <v>686031</v>
      </c>
      <c r="K507">
        <v>6</v>
      </c>
      <c r="L507">
        <v>0</v>
      </c>
      <c r="M507">
        <v>686031</v>
      </c>
      <c r="N507">
        <v>2</v>
      </c>
      <c r="P507">
        <v>686031</v>
      </c>
      <c r="Q507">
        <v>1</v>
      </c>
      <c r="R507">
        <v>0</v>
      </c>
    </row>
    <row r="508" spans="1:18" x14ac:dyDescent="0.25">
      <c r="A508">
        <v>692084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692084</v>
      </c>
      <c r="I508">
        <v>0</v>
      </c>
      <c r="J508">
        <v>692084</v>
      </c>
      <c r="K508">
        <v>0</v>
      </c>
      <c r="L508">
        <v>0</v>
      </c>
      <c r="M508">
        <v>692084</v>
      </c>
      <c r="N508">
        <v>0</v>
      </c>
      <c r="P508">
        <v>692084</v>
      </c>
      <c r="Q508">
        <v>0</v>
      </c>
      <c r="R508">
        <v>0</v>
      </c>
    </row>
    <row r="509" spans="1:18" x14ac:dyDescent="0.25">
      <c r="A509">
        <v>692173</v>
      </c>
      <c r="B509">
        <v>0</v>
      </c>
      <c r="C509">
        <v>0</v>
      </c>
      <c r="E509">
        <v>692173</v>
      </c>
      <c r="F509">
        <v>0</v>
      </c>
      <c r="G509">
        <v>0</v>
      </c>
      <c r="H509">
        <v>692173</v>
      </c>
      <c r="I509">
        <v>0</v>
      </c>
      <c r="J509">
        <v>692173</v>
      </c>
      <c r="K509">
        <v>0</v>
      </c>
      <c r="L509">
        <v>0</v>
      </c>
      <c r="M509">
        <v>692173</v>
      </c>
      <c r="N509">
        <v>0</v>
      </c>
      <c r="P509">
        <v>692173</v>
      </c>
      <c r="Q509">
        <v>0</v>
      </c>
      <c r="R509">
        <v>0</v>
      </c>
    </row>
    <row r="510" spans="1:18" x14ac:dyDescent="0.25">
      <c r="A510">
        <v>692174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692174</v>
      </c>
      <c r="I510">
        <v>0</v>
      </c>
      <c r="J510">
        <v>692174</v>
      </c>
      <c r="K510">
        <v>0</v>
      </c>
      <c r="L510">
        <v>0</v>
      </c>
      <c r="M510">
        <v>692174</v>
      </c>
      <c r="N510">
        <v>0</v>
      </c>
      <c r="P510">
        <v>692174</v>
      </c>
      <c r="Q510">
        <v>0</v>
      </c>
      <c r="R510">
        <v>0</v>
      </c>
    </row>
    <row r="511" spans="1:18" x14ac:dyDescent="0.25">
      <c r="A511">
        <v>692175</v>
      </c>
      <c r="B511">
        <v>0</v>
      </c>
      <c r="C511">
        <v>0</v>
      </c>
      <c r="E511">
        <v>692175</v>
      </c>
      <c r="F511">
        <v>0</v>
      </c>
      <c r="G511">
        <v>0</v>
      </c>
      <c r="H511">
        <v>692175</v>
      </c>
      <c r="I511">
        <v>0</v>
      </c>
      <c r="J511">
        <v>692175</v>
      </c>
      <c r="K511">
        <v>0</v>
      </c>
      <c r="L511">
        <v>0</v>
      </c>
      <c r="M511">
        <v>692175</v>
      </c>
      <c r="N511">
        <v>0</v>
      </c>
      <c r="P511">
        <v>692175</v>
      </c>
      <c r="Q511">
        <v>0</v>
      </c>
      <c r="R511">
        <v>0</v>
      </c>
    </row>
    <row r="512" spans="1:18" x14ac:dyDescent="0.25">
      <c r="A512">
        <v>692131</v>
      </c>
      <c r="B512">
        <v>0</v>
      </c>
      <c r="C512">
        <v>0</v>
      </c>
      <c r="E512">
        <v>692131</v>
      </c>
      <c r="F512">
        <v>0</v>
      </c>
      <c r="G512">
        <v>0</v>
      </c>
      <c r="H512">
        <v>692131</v>
      </c>
      <c r="I512">
        <v>0</v>
      </c>
      <c r="J512">
        <v>692131</v>
      </c>
      <c r="K512">
        <v>0</v>
      </c>
      <c r="L512">
        <v>0</v>
      </c>
      <c r="M512">
        <v>692131</v>
      </c>
      <c r="N512">
        <v>0</v>
      </c>
      <c r="P512">
        <v>692131</v>
      </c>
      <c r="Q512">
        <v>0</v>
      </c>
      <c r="R512">
        <v>0</v>
      </c>
    </row>
    <row r="513" spans="1:18" x14ac:dyDescent="0.25">
      <c r="A513">
        <v>691908</v>
      </c>
      <c r="B513">
        <v>0</v>
      </c>
      <c r="C513">
        <v>0</v>
      </c>
      <c r="E513">
        <v>691908</v>
      </c>
      <c r="F513">
        <v>0</v>
      </c>
      <c r="G513">
        <v>0</v>
      </c>
      <c r="H513">
        <v>691908</v>
      </c>
      <c r="I513">
        <v>0</v>
      </c>
      <c r="J513">
        <v>691908</v>
      </c>
      <c r="K513">
        <v>0</v>
      </c>
      <c r="L513">
        <v>0</v>
      </c>
      <c r="M513">
        <v>691908</v>
      </c>
      <c r="N513">
        <v>0</v>
      </c>
      <c r="P513">
        <v>691908</v>
      </c>
      <c r="Q513">
        <v>0</v>
      </c>
      <c r="R513">
        <v>0</v>
      </c>
    </row>
    <row r="514" spans="1:18" x14ac:dyDescent="0.25">
      <c r="A514">
        <v>691906</v>
      </c>
      <c r="B514">
        <v>0</v>
      </c>
      <c r="C514">
        <v>0</v>
      </c>
      <c r="E514">
        <v>691906</v>
      </c>
      <c r="F514">
        <v>0</v>
      </c>
      <c r="G514">
        <v>0</v>
      </c>
      <c r="H514">
        <v>691906</v>
      </c>
      <c r="I514">
        <v>0</v>
      </c>
      <c r="J514">
        <v>691906</v>
      </c>
      <c r="K514">
        <v>0</v>
      </c>
      <c r="L514">
        <v>0</v>
      </c>
      <c r="M514">
        <v>691906</v>
      </c>
      <c r="N514">
        <v>0</v>
      </c>
      <c r="P514">
        <v>691906</v>
      </c>
      <c r="Q514">
        <v>0</v>
      </c>
      <c r="R514">
        <v>0</v>
      </c>
    </row>
    <row r="515" spans="1:18" x14ac:dyDescent="0.25">
      <c r="A515">
        <v>691844</v>
      </c>
      <c r="B515">
        <v>0</v>
      </c>
      <c r="C515">
        <v>0</v>
      </c>
      <c r="E515">
        <v>691844</v>
      </c>
      <c r="F515">
        <v>0</v>
      </c>
      <c r="G515">
        <v>0</v>
      </c>
      <c r="H515">
        <v>691844</v>
      </c>
      <c r="I515">
        <v>0</v>
      </c>
      <c r="J515">
        <v>691844</v>
      </c>
      <c r="K515">
        <v>0</v>
      </c>
      <c r="L515">
        <v>0</v>
      </c>
      <c r="M515">
        <v>691844</v>
      </c>
      <c r="N515">
        <v>0</v>
      </c>
      <c r="P515">
        <v>691844</v>
      </c>
      <c r="Q515">
        <v>0</v>
      </c>
      <c r="R515">
        <v>0</v>
      </c>
    </row>
    <row r="516" spans="1:18" x14ac:dyDescent="0.25">
      <c r="A516">
        <v>692241</v>
      </c>
      <c r="B516">
        <v>0</v>
      </c>
      <c r="C516">
        <v>0</v>
      </c>
      <c r="E516">
        <v>692241</v>
      </c>
      <c r="F516">
        <v>0</v>
      </c>
      <c r="G516">
        <v>0</v>
      </c>
      <c r="H516">
        <v>692241</v>
      </c>
      <c r="I516">
        <v>0</v>
      </c>
      <c r="J516">
        <v>692241</v>
      </c>
      <c r="K516">
        <v>0</v>
      </c>
      <c r="L516">
        <v>0</v>
      </c>
      <c r="M516">
        <v>692241</v>
      </c>
      <c r="N516">
        <v>0</v>
      </c>
      <c r="P516">
        <v>692241</v>
      </c>
      <c r="Q516">
        <v>0</v>
      </c>
      <c r="R516">
        <v>0</v>
      </c>
    </row>
    <row r="517" spans="1:18" x14ac:dyDescent="0.25">
      <c r="A517">
        <v>692134</v>
      </c>
      <c r="B517">
        <v>0</v>
      </c>
      <c r="C517">
        <v>0</v>
      </c>
      <c r="E517">
        <v>692134</v>
      </c>
      <c r="F517">
        <v>0</v>
      </c>
      <c r="G517">
        <v>0</v>
      </c>
      <c r="H517">
        <v>692134</v>
      </c>
      <c r="I517">
        <v>0</v>
      </c>
      <c r="J517">
        <v>692134</v>
      </c>
      <c r="K517">
        <v>0</v>
      </c>
      <c r="L517">
        <v>0</v>
      </c>
      <c r="M517">
        <v>692134</v>
      </c>
      <c r="N517">
        <v>0</v>
      </c>
      <c r="P517">
        <v>692134</v>
      </c>
      <c r="Q517">
        <v>0</v>
      </c>
      <c r="R517">
        <v>0</v>
      </c>
    </row>
    <row r="518" spans="1:18" x14ac:dyDescent="0.25">
      <c r="A518">
        <v>692140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692140</v>
      </c>
      <c r="I518">
        <v>0</v>
      </c>
      <c r="J518">
        <v>692140</v>
      </c>
      <c r="K518">
        <v>0</v>
      </c>
      <c r="L518">
        <v>0</v>
      </c>
      <c r="M518">
        <v>692140</v>
      </c>
      <c r="N518">
        <v>0</v>
      </c>
      <c r="P518">
        <v>692140</v>
      </c>
      <c r="Q518">
        <v>0</v>
      </c>
      <c r="R518">
        <v>0</v>
      </c>
    </row>
    <row r="519" spans="1:18" x14ac:dyDescent="0.25">
      <c r="A519">
        <v>692098</v>
      </c>
      <c r="B519">
        <v>0</v>
      </c>
      <c r="C519">
        <v>0</v>
      </c>
      <c r="E519">
        <v>692098</v>
      </c>
      <c r="F519">
        <v>0</v>
      </c>
      <c r="G519">
        <v>0</v>
      </c>
      <c r="H519">
        <v>692098</v>
      </c>
      <c r="I519">
        <v>0</v>
      </c>
      <c r="J519">
        <v>692098</v>
      </c>
      <c r="K519">
        <v>0</v>
      </c>
      <c r="L519">
        <v>0</v>
      </c>
      <c r="M519">
        <v>692098</v>
      </c>
      <c r="N519">
        <v>0</v>
      </c>
      <c r="P519">
        <v>692098</v>
      </c>
      <c r="Q519">
        <v>0</v>
      </c>
      <c r="R519">
        <v>0</v>
      </c>
    </row>
    <row r="520" spans="1:18" x14ac:dyDescent="0.25">
      <c r="A520">
        <v>692067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692067</v>
      </c>
      <c r="I520">
        <v>0</v>
      </c>
      <c r="J520">
        <v>692067</v>
      </c>
      <c r="K520">
        <v>0</v>
      </c>
      <c r="L520">
        <v>0</v>
      </c>
      <c r="M520">
        <v>692067</v>
      </c>
      <c r="N520">
        <v>0</v>
      </c>
      <c r="P520">
        <v>692067</v>
      </c>
      <c r="Q520">
        <v>0</v>
      </c>
      <c r="R520">
        <v>0</v>
      </c>
    </row>
    <row r="521" spans="1:18" x14ac:dyDescent="0.25">
      <c r="A521">
        <v>691914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691914</v>
      </c>
      <c r="I521">
        <v>0</v>
      </c>
      <c r="J521">
        <v>691914</v>
      </c>
      <c r="K521">
        <v>0</v>
      </c>
      <c r="L521">
        <v>0</v>
      </c>
      <c r="M521">
        <v>691914</v>
      </c>
      <c r="N521">
        <v>0</v>
      </c>
      <c r="P521">
        <v>691914</v>
      </c>
      <c r="Q521">
        <v>0</v>
      </c>
      <c r="R521">
        <v>0</v>
      </c>
    </row>
    <row r="522" spans="1:18" x14ac:dyDescent="0.25">
      <c r="A522">
        <v>691918</v>
      </c>
      <c r="B522">
        <v>1</v>
      </c>
      <c r="C522">
        <v>1</v>
      </c>
      <c r="E522">
        <v>691918</v>
      </c>
      <c r="F522">
        <v>1</v>
      </c>
      <c r="G522">
        <v>1</v>
      </c>
      <c r="H522">
        <v>691918</v>
      </c>
      <c r="I522">
        <v>5</v>
      </c>
      <c r="J522">
        <v>691918</v>
      </c>
      <c r="K522">
        <v>0</v>
      </c>
      <c r="L522">
        <v>0</v>
      </c>
      <c r="M522">
        <v>691918</v>
      </c>
      <c r="N522">
        <v>5</v>
      </c>
      <c r="P522">
        <v>691918</v>
      </c>
      <c r="Q522">
        <v>0</v>
      </c>
      <c r="R522">
        <v>2</v>
      </c>
    </row>
    <row r="523" spans="1:18" x14ac:dyDescent="0.25">
      <c r="A523">
        <v>691968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691968</v>
      </c>
      <c r="I523">
        <v>0</v>
      </c>
      <c r="J523">
        <v>691968</v>
      </c>
      <c r="K523">
        <v>0</v>
      </c>
      <c r="L523">
        <v>0</v>
      </c>
      <c r="M523">
        <v>691968</v>
      </c>
      <c r="N523">
        <v>0</v>
      </c>
      <c r="P523">
        <v>691968</v>
      </c>
      <c r="Q523">
        <v>0</v>
      </c>
      <c r="R523">
        <v>0</v>
      </c>
    </row>
    <row r="524" spans="1:18" x14ac:dyDescent="0.25">
      <c r="A524">
        <v>691298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691298</v>
      </c>
      <c r="I524">
        <v>0</v>
      </c>
      <c r="J524">
        <v>691298</v>
      </c>
      <c r="K524">
        <v>0</v>
      </c>
      <c r="L524">
        <v>0</v>
      </c>
      <c r="M524">
        <v>691298</v>
      </c>
      <c r="N524">
        <v>0</v>
      </c>
      <c r="P524">
        <v>691298</v>
      </c>
      <c r="Q524">
        <v>0</v>
      </c>
      <c r="R524">
        <v>0</v>
      </c>
    </row>
    <row r="525" spans="1:18" x14ac:dyDescent="0.25">
      <c r="A525">
        <v>692382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692382</v>
      </c>
      <c r="I525">
        <v>0</v>
      </c>
      <c r="J525">
        <v>692382</v>
      </c>
      <c r="K525">
        <v>0</v>
      </c>
      <c r="L525">
        <v>0</v>
      </c>
      <c r="M525">
        <v>692382</v>
      </c>
      <c r="N525">
        <v>0</v>
      </c>
      <c r="P525">
        <v>692382</v>
      </c>
      <c r="Q525">
        <v>0</v>
      </c>
      <c r="R525">
        <v>0</v>
      </c>
    </row>
    <row r="526" spans="1:18" x14ac:dyDescent="0.25">
      <c r="A526">
        <v>692095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692095</v>
      </c>
      <c r="I526">
        <v>0</v>
      </c>
      <c r="J526">
        <v>692095</v>
      </c>
      <c r="K526">
        <v>0</v>
      </c>
      <c r="L526">
        <v>0</v>
      </c>
      <c r="M526">
        <v>692095</v>
      </c>
      <c r="N526">
        <v>0</v>
      </c>
      <c r="P526">
        <v>692095</v>
      </c>
      <c r="Q526">
        <v>0</v>
      </c>
      <c r="R526">
        <v>0</v>
      </c>
    </row>
    <row r="527" spans="1:18" x14ac:dyDescent="0.25">
      <c r="A527">
        <v>691920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691920</v>
      </c>
      <c r="I527">
        <v>0</v>
      </c>
      <c r="J527">
        <v>691920</v>
      </c>
      <c r="K527">
        <v>0</v>
      </c>
      <c r="L527">
        <v>0</v>
      </c>
      <c r="M527">
        <v>691920</v>
      </c>
      <c r="N527">
        <v>0</v>
      </c>
      <c r="P527">
        <v>691920</v>
      </c>
      <c r="Q527">
        <v>0</v>
      </c>
      <c r="R527">
        <v>0</v>
      </c>
    </row>
    <row r="528" spans="1:18" x14ac:dyDescent="0.25">
      <c r="A528">
        <v>691966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691966</v>
      </c>
      <c r="I528">
        <v>0</v>
      </c>
      <c r="J528">
        <v>691966</v>
      </c>
      <c r="K528">
        <v>0</v>
      </c>
      <c r="L528">
        <v>0</v>
      </c>
      <c r="M528">
        <v>691966</v>
      </c>
      <c r="N528">
        <v>0</v>
      </c>
      <c r="P528">
        <v>691966</v>
      </c>
      <c r="Q528">
        <v>0</v>
      </c>
      <c r="R528">
        <v>0</v>
      </c>
    </row>
    <row r="529" spans="1:18" x14ac:dyDescent="0.25">
      <c r="A529">
        <v>691979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691979</v>
      </c>
      <c r="I529">
        <v>0</v>
      </c>
      <c r="J529">
        <v>691979</v>
      </c>
      <c r="K529">
        <v>0</v>
      </c>
      <c r="L529">
        <v>0</v>
      </c>
      <c r="M529">
        <v>691979</v>
      </c>
      <c r="N529">
        <v>0</v>
      </c>
      <c r="P529">
        <v>691979</v>
      </c>
      <c r="Q529">
        <v>0</v>
      </c>
      <c r="R529">
        <v>0</v>
      </c>
    </row>
    <row r="530" spans="1:18" x14ac:dyDescent="0.25">
      <c r="A530">
        <v>691980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691980</v>
      </c>
      <c r="I530">
        <v>0</v>
      </c>
      <c r="J530">
        <v>691980</v>
      </c>
      <c r="K530">
        <v>0</v>
      </c>
      <c r="L530">
        <v>0</v>
      </c>
      <c r="M530">
        <v>691980</v>
      </c>
      <c r="N530">
        <v>0</v>
      </c>
      <c r="P530">
        <v>691980</v>
      </c>
      <c r="Q530">
        <v>0</v>
      </c>
      <c r="R530">
        <v>0</v>
      </c>
    </row>
    <row r="531" spans="1:18" x14ac:dyDescent="0.25">
      <c r="A531">
        <v>806297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806297</v>
      </c>
      <c r="I531">
        <v>0</v>
      </c>
      <c r="J531">
        <v>806297</v>
      </c>
      <c r="K531">
        <v>0</v>
      </c>
      <c r="L531">
        <v>0</v>
      </c>
      <c r="M531">
        <v>806297</v>
      </c>
      <c r="N531">
        <v>0</v>
      </c>
      <c r="P531">
        <v>806297</v>
      </c>
      <c r="Q531">
        <v>0</v>
      </c>
      <c r="R531">
        <v>0</v>
      </c>
    </row>
    <row r="532" spans="1:18" x14ac:dyDescent="0.25">
      <c r="A532">
        <v>807562</v>
      </c>
      <c r="B532">
        <v>0</v>
      </c>
      <c r="C532">
        <v>0</v>
      </c>
      <c r="E532">
        <v>807562</v>
      </c>
      <c r="F532">
        <v>0</v>
      </c>
      <c r="G532">
        <v>0</v>
      </c>
      <c r="H532">
        <v>807562</v>
      </c>
      <c r="I532">
        <v>0</v>
      </c>
      <c r="J532">
        <v>807562</v>
      </c>
      <c r="K532">
        <v>0</v>
      </c>
      <c r="L532">
        <v>0</v>
      </c>
      <c r="M532">
        <v>807562</v>
      </c>
      <c r="N532">
        <v>0</v>
      </c>
      <c r="P532">
        <v>807562</v>
      </c>
      <c r="Q532">
        <v>0</v>
      </c>
      <c r="R532">
        <v>0</v>
      </c>
    </row>
    <row r="533" spans="1:18" x14ac:dyDescent="0.25">
      <c r="A533">
        <v>692086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692086</v>
      </c>
      <c r="I533">
        <v>0</v>
      </c>
      <c r="J533">
        <v>692086</v>
      </c>
      <c r="K533">
        <v>0</v>
      </c>
      <c r="L533">
        <v>0</v>
      </c>
      <c r="M533">
        <v>692086</v>
      </c>
      <c r="N533">
        <v>0</v>
      </c>
      <c r="P533">
        <v>692086</v>
      </c>
      <c r="Q533">
        <v>0</v>
      </c>
      <c r="R533">
        <v>0</v>
      </c>
    </row>
    <row r="534" spans="1:18" x14ac:dyDescent="0.25">
      <c r="A534">
        <v>692087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692087</v>
      </c>
      <c r="I534">
        <v>0</v>
      </c>
      <c r="J534">
        <v>692087</v>
      </c>
      <c r="K534">
        <v>0</v>
      </c>
      <c r="L534">
        <v>0</v>
      </c>
      <c r="M534">
        <v>692087</v>
      </c>
      <c r="N534">
        <v>0</v>
      </c>
      <c r="P534">
        <v>692087</v>
      </c>
      <c r="Q534">
        <v>0</v>
      </c>
      <c r="R534">
        <v>0</v>
      </c>
    </row>
    <row r="535" spans="1:18" x14ac:dyDescent="0.25">
      <c r="A535">
        <v>692085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692085</v>
      </c>
      <c r="I535">
        <v>0</v>
      </c>
      <c r="J535">
        <v>692085</v>
      </c>
      <c r="K535">
        <v>0</v>
      </c>
      <c r="L535">
        <v>0</v>
      </c>
      <c r="M535">
        <v>692085</v>
      </c>
      <c r="N535">
        <v>0</v>
      </c>
      <c r="P535">
        <v>692085</v>
      </c>
      <c r="Q535">
        <v>0</v>
      </c>
      <c r="R535">
        <v>0</v>
      </c>
    </row>
    <row r="536" spans="1:18" x14ac:dyDescent="0.25">
      <c r="A536">
        <v>692130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692130</v>
      </c>
      <c r="I536">
        <v>0</v>
      </c>
      <c r="J536">
        <v>692130</v>
      </c>
      <c r="K536">
        <v>0</v>
      </c>
      <c r="L536">
        <v>0</v>
      </c>
      <c r="M536">
        <v>692130</v>
      </c>
      <c r="N536">
        <v>0</v>
      </c>
      <c r="P536">
        <v>692130</v>
      </c>
      <c r="Q536">
        <v>0</v>
      </c>
      <c r="R536">
        <v>0</v>
      </c>
    </row>
    <row r="537" spans="1:18" x14ac:dyDescent="0.25">
      <c r="A537">
        <v>692141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692141</v>
      </c>
      <c r="I537">
        <v>0</v>
      </c>
      <c r="J537">
        <v>692141</v>
      </c>
      <c r="K537">
        <v>0</v>
      </c>
      <c r="L537">
        <v>0</v>
      </c>
      <c r="M537">
        <v>692141</v>
      </c>
      <c r="N537">
        <v>0</v>
      </c>
      <c r="P537">
        <v>692141</v>
      </c>
      <c r="Q537">
        <v>0</v>
      </c>
      <c r="R537">
        <v>0</v>
      </c>
    </row>
    <row r="538" spans="1:18" x14ac:dyDescent="0.25">
      <c r="A538">
        <v>692100</v>
      </c>
      <c r="B538">
        <v>2</v>
      </c>
      <c r="C538">
        <v>0</v>
      </c>
      <c r="E538">
        <v>692100</v>
      </c>
      <c r="F538">
        <v>0</v>
      </c>
      <c r="G538">
        <v>0</v>
      </c>
      <c r="H538">
        <v>692100</v>
      </c>
      <c r="I538">
        <v>0</v>
      </c>
      <c r="J538">
        <v>692100</v>
      </c>
      <c r="K538">
        <v>0</v>
      </c>
      <c r="L538">
        <v>0</v>
      </c>
      <c r="M538">
        <v>692100</v>
      </c>
      <c r="N538">
        <v>3</v>
      </c>
      <c r="P538">
        <v>692100</v>
      </c>
      <c r="Q538">
        <v>3</v>
      </c>
      <c r="R538">
        <v>4</v>
      </c>
    </row>
    <row r="539" spans="1:18" x14ac:dyDescent="0.25">
      <c r="A539">
        <v>692201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692201</v>
      </c>
      <c r="I539">
        <v>0</v>
      </c>
      <c r="J539">
        <v>692201</v>
      </c>
      <c r="K539">
        <v>0</v>
      </c>
      <c r="L539">
        <v>0</v>
      </c>
      <c r="M539">
        <v>692201</v>
      </c>
      <c r="N539">
        <v>0</v>
      </c>
      <c r="P539">
        <v>692201</v>
      </c>
      <c r="Q539">
        <v>0</v>
      </c>
      <c r="R539">
        <v>0</v>
      </c>
    </row>
    <row r="540" spans="1:18" x14ac:dyDescent="0.25">
      <c r="A540">
        <v>692202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692202</v>
      </c>
      <c r="I540">
        <v>0</v>
      </c>
      <c r="J540">
        <v>692202</v>
      </c>
      <c r="K540">
        <v>0</v>
      </c>
      <c r="L540">
        <v>0</v>
      </c>
      <c r="M540">
        <v>692202</v>
      </c>
      <c r="N540">
        <v>0</v>
      </c>
      <c r="P540">
        <v>692202</v>
      </c>
      <c r="Q540">
        <v>0</v>
      </c>
      <c r="R540">
        <v>0</v>
      </c>
    </row>
    <row r="541" spans="1:18" x14ac:dyDescent="0.25">
      <c r="A541">
        <v>692203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692203</v>
      </c>
      <c r="I541">
        <v>0</v>
      </c>
      <c r="J541">
        <v>692203</v>
      </c>
      <c r="K541">
        <v>0</v>
      </c>
      <c r="L541">
        <v>0</v>
      </c>
      <c r="M541">
        <v>692203</v>
      </c>
      <c r="N541">
        <v>0</v>
      </c>
      <c r="P541">
        <v>692203</v>
      </c>
      <c r="Q541">
        <v>0</v>
      </c>
      <c r="R541">
        <v>0</v>
      </c>
    </row>
    <row r="542" spans="1:18" x14ac:dyDescent="0.25">
      <c r="A542">
        <v>692204</v>
      </c>
      <c r="B542">
        <v>0</v>
      </c>
      <c r="C542">
        <v>0</v>
      </c>
      <c r="E542">
        <v>692204</v>
      </c>
      <c r="F542">
        <v>0</v>
      </c>
      <c r="G542">
        <v>0</v>
      </c>
      <c r="H542">
        <v>692204</v>
      </c>
      <c r="I542">
        <v>0</v>
      </c>
      <c r="J542">
        <v>692204</v>
      </c>
      <c r="K542">
        <v>0</v>
      </c>
      <c r="L542">
        <v>0</v>
      </c>
      <c r="M542">
        <v>692204</v>
      </c>
      <c r="N542">
        <v>0</v>
      </c>
      <c r="P542">
        <v>692204</v>
      </c>
      <c r="Q542">
        <v>0</v>
      </c>
      <c r="R542">
        <v>0</v>
      </c>
    </row>
    <row r="543" spans="1:18" x14ac:dyDescent="0.25">
      <c r="A543">
        <v>692243</v>
      </c>
      <c r="B543">
        <v>0</v>
      </c>
      <c r="C543">
        <v>0</v>
      </c>
      <c r="E543">
        <v>692243</v>
      </c>
      <c r="F543">
        <v>0</v>
      </c>
      <c r="G543">
        <v>0</v>
      </c>
      <c r="H543">
        <v>692243</v>
      </c>
      <c r="I543">
        <v>0</v>
      </c>
      <c r="J543">
        <v>692243</v>
      </c>
      <c r="K543">
        <v>0</v>
      </c>
      <c r="L543">
        <v>0</v>
      </c>
      <c r="M543">
        <v>692243</v>
      </c>
      <c r="N543">
        <v>0</v>
      </c>
      <c r="P543">
        <v>692243</v>
      </c>
      <c r="Q543">
        <v>0</v>
      </c>
      <c r="R543">
        <v>0</v>
      </c>
    </row>
    <row r="544" spans="1:18" x14ac:dyDescent="0.25">
      <c r="A544">
        <v>692138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692138</v>
      </c>
      <c r="I544">
        <v>0</v>
      </c>
      <c r="J544">
        <v>692138</v>
      </c>
      <c r="K544">
        <v>0</v>
      </c>
      <c r="L544">
        <v>0</v>
      </c>
      <c r="M544">
        <v>692138</v>
      </c>
      <c r="N544">
        <v>0</v>
      </c>
      <c r="P544">
        <v>692138</v>
      </c>
      <c r="Q544">
        <v>0</v>
      </c>
      <c r="R544">
        <v>0</v>
      </c>
    </row>
    <row r="545" spans="1:18" x14ac:dyDescent="0.25">
      <c r="A545">
        <v>692339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692339</v>
      </c>
      <c r="I545">
        <v>0</v>
      </c>
      <c r="J545">
        <v>692339</v>
      </c>
      <c r="K545">
        <v>0</v>
      </c>
      <c r="L545">
        <v>0</v>
      </c>
      <c r="M545">
        <v>692339</v>
      </c>
      <c r="N545">
        <v>0</v>
      </c>
      <c r="P545">
        <v>692339</v>
      </c>
      <c r="Q545">
        <v>0</v>
      </c>
      <c r="R545">
        <v>0</v>
      </c>
    </row>
    <row r="546" spans="1:18" x14ac:dyDescent="0.25">
      <c r="A546">
        <v>691783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691783</v>
      </c>
      <c r="I546">
        <v>0</v>
      </c>
      <c r="J546">
        <v>691783</v>
      </c>
      <c r="K546">
        <v>0</v>
      </c>
      <c r="L546">
        <v>0</v>
      </c>
      <c r="M546">
        <v>691783</v>
      </c>
      <c r="N546">
        <v>0</v>
      </c>
      <c r="P546">
        <v>691783</v>
      </c>
      <c r="Q546">
        <v>0</v>
      </c>
      <c r="R546">
        <v>0</v>
      </c>
    </row>
    <row r="547" spans="1:18" x14ac:dyDescent="0.25">
      <c r="A547">
        <v>692065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692065</v>
      </c>
      <c r="I547">
        <v>0</v>
      </c>
      <c r="J547">
        <v>692065</v>
      </c>
      <c r="K547">
        <v>0</v>
      </c>
      <c r="L547">
        <v>0</v>
      </c>
      <c r="M547">
        <v>692065</v>
      </c>
      <c r="N547">
        <v>0</v>
      </c>
      <c r="P547">
        <v>692065</v>
      </c>
      <c r="Q547">
        <v>0</v>
      </c>
      <c r="R547">
        <v>0</v>
      </c>
    </row>
    <row r="548" spans="1:18" x14ac:dyDescent="0.25">
      <c r="A548">
        <v>691978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691978</v>
      </c>
      <c r="I548">
        <v>0</v>
      </c>
      <c r="J548">
        <v>691978</v>
      </c>
      <c r="K548">
        <v>0</v>
      </c>
      <c r="L548">
        <v>0</v>
      </c>
      <c r="M548">
        <v>691978</v>
      </c>
      <c r="N548">
        <v>0</v>
      </c>
      <c r="P548">
        <v>691978</v>
      </c>
      <c r="Q548">
        <v>0</v>
      </c>
      <c r="R548">
        <v>0</v>
      </c>
    </row>
    <row r="549" spans="1:18" x14ac:dyDescent="0.25">
      <c r="A549">
        <v>718828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718828</v>
      </c>
      <c r="I549">
        <v>0</v>
      </c>
      <c r="J549">
        <v>718828</v>
      </c>
      <c r="K549">
        <v>0</v>
      </c>
      <c r="L549">
        <v>0</v>
      </c>
      <c r="M549">
        <v>718828</v>
      </c>
      <c r="N549">
        <v>0</v>
      </c>
      <c r="P549">
        <v>718828</v>
      </c>
      <c r="Q549">
        <v>0</v>
      </c>
      <c r="R549">
        <v>0</v>
      </c>
    </row>
    <row r="550" spans="1:18" x14ac:dyDescent="0.25">
      <c r="A550">
        <v>691934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691934</v>
      </c>
      <c r="I550">
        <v>0</v>
      </c>
      <c r="J550">
        <v>691934</v>
      </c>
      <c r="K550">
        <v>0</v>
      </c>
      <c r="L550">
        <v>0</v>
      </c>
      <c r="M550">
        <v>691934</v>
      </c>
      <c r="N550">
        <v>0</v>
      </c>
      <c r="P550">
        <v>691934</v>
      </c>
      <c r="Q550">
        <v>0</v>
      </c>
      <c r="R550">
        <v>0</v>
      </c>
    </row>
    <row r="551" spans="1:18" x14ac:dyDescent="0.25">
      <c r="A551">
        <v>789762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789762</v>
      </c>
      <c r="I551">
        <v>0</v>
      </c>
      <c r="J551">
        <v>789762</v>
      </c>
      <c r="K551">
        <v>0</v>
      </c>
      <c r="L551">
        <v>0</v>
      </c>
      <c r="M551">
        <v>789762</v>
      </c>
      <c r="N551">
        <v>0</v>
      </c>
      <c r="P551">
        <v>789762</v>
      </c>
      <c r="Q551">
        <v>0</v>
      </c>
      <c r="R551">
        <v>0</v>
      </c>
    </row>
    <row r="552" spans="1:18" x14ac:dyDescent="0.25">
      <c r="A552">
        <v>692176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692176</v>
      </c>
      <c r="I552">
        <v>0</v>
      </c>
      <c r="J552">
        <v>692176</v>
      </c>
      <c r="K552">
        <v>0</v>
      </c>
      <c r="L552">
        <v>0</v>
      </c>
      <c r="M552">
        <v>692176</v>
      </c>
      <c r="N552">
        <v>0</v>
      </c>
      <c r="P552">
        <v>692176</v>
      </c>
      <c r="Q552">
        <v>0</v>
      </c>
      <c r="R552">
        <v>0</v>
      </c>
    </row>
    <row r="553" spans="1:18" x14ac:dyDescent="0.25">
      <c r="A553">
        <v>692177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692177</v>
      </c>
      <c r="I553">
        <v>0</v>
      </c>
      <c r="J553">
        <v>692177</v>
      </c>
      <c r="K553">
        <v>0</v>
      </c>
      <c r="L553">
        <v>0</v>
      </c>
      <c r="M553">
        <v>692177</v>
      </c>
      <c r="N553">
        <v>0</v>
      </c>
      <c r="P553">
        <v>692177</v>
      </c>
      <c r="Q553">
        <v>0</v>
      </c>
      <c r="R553">
        <v>0</v>
      </c>
    </row>
    <row r="554" spans="1:18" x14ac:dyDescent="0.25">
      <c r="A554">
        <v>691855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691855</v>
      </c>
      <c r="I554">
        <v>0</v>
      </c>
      <c r="J554">
        <v>691855</v>
      </c>
      <c r="K554">
        <v>0</v>
      </c>
      <c r="L554">
        <v>0</v>
      </c>
      <c r="M554">
        <v>691855</v>
      </c>
      <c r="N554">
        <v>0</v>
      </c>
      <c r="P554">
        <v>691855</v>
      </c>
      <c r="Q554">
        <v>0</v>
      </c>
      <c r="R554">
        <v>0</v>
      </c>
    </row>
    <row r="555" spans="1:18" x14ac:dyDescent="0.25">
      <c r="A555">
        <v>692132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692132</v>
      </c>
      <c r="I555">
        <v>0</v>
      </c>
      <c r="J555">
        <v>692132</v>
      </c>
      <c r="K555">
        <v>0</v>
      </c>
      <c r="L555">
        <v>0</v>
      </c>
      <c r="M555">
        <v>692132</v>
      </c>
      <c r="N555">
        <v>0</v>
      </c>
      <c r="P555">
        <v>692132</v>
      </c>
      <c r="Q555">
        <v>0</v>
      </c>
      <c r="R555">
        <v>0</v>
      </c>
    </row>
    <row r="556" spans="1:18" x14ac:dyDescent="0.25">
      <c r="A556">
        <v>692029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692029</v>
      </c>
      <c r="I556">
        <v>0</v>
      </c>
      <c r="J556">
        <v>692029</v>
      </c>
      <c r="K556">
        <v>0</v>
      </c>
      <c r="L556">
        <v>0</v>
      </c>
      <c r="M556">
        <v>692029</v>
      </c>
      <c r="N556">
        <v>0</v>
      </c>
      <c r="P556">
        <v>692029</v>
      </c>
      <c r="Q556">
        <v>0</v>
      </c>
      <c r="R556">
        <v>0</v>
      </c>
    </row>
    <row r="557" spans="1:18" x14ac:dyDescent="0.25">
      <c r="A557">
        <v>692099</v>
      </c>
      <c r="B557">
        <v>0</v>
      </c>
      <c r="C557">
        <v>0</v>
      </c>
      <c r="E557">
        <v>692099</v>
      </c>
      <c r="F557">
        <v>0</v>
      </c>
      <c r="G557">
        <v>0</v>
      </c>
      <c r="H557">
        <v>692099</v>
      </c>
      <c r="I557">
        <v>0</v>
      </c>
      <c r="J557">
        <v>692099</v>
      </c>
      <c r="K557">
        <v>0</v>
      </c>
      <c r="L557">
        <v>0</v>
      </c>
      <c r="M557">
        <v>692099</v>
      </c>
      <c r="N557">
        <v>0</v>
      </c>
      <c r="P557">
        <v>692099</v>
      </c>
      <c r="Q557">
        <v>0</v>
      </c>
      <c r="R557">
        <v>0</v>
      </c>
    </row>
    <row r="558" spans="1:18" x14ac:dyDescent="0.25">
      <c r="A558">
        <v>692097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692097</v>
      </c>
      <c r="I558">
        <v>0</v>
      </c>
      <c r="J558">
        <v>692097</v>
      </c>
      <c r="K558">
        <v>0</v>
      </c>
      <c r="L558">
        <v>0</v>
      </c>
      <c r="M558">
        <v>692097</v>
      </c>
      <c r="N558">
        <v>0</v>
      </c>
      <c r="P558">
        <v>692097</v>
      </c>
      <c r="Q558">
        <v>0</v>
      </c>
      <c r="R558">
        <v>0</v>
      </c>
    </row>
    <row r="559" spans="1:18" x14ac:dyDescent="0.25">
      <c r="A559">
        <v>692096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692096</v>
      </c>
      <c r="I559">
        <v>0</v>
      </c>
      <c r="J559">
        <v>692096</v>
      </c>
      <c r="K559">
        <v>0</v>
      </c>
      <c r="L559">
        <v>0</v>
      </c>
      <c r="M559">
        <v>692096</v>
      </c>
      <c r="N559">
        <v>0</v>
      </c>
      <c r="P559">
        <v>692096</v>
      </c>
      <c r="Q559">
        <v>0</v>
      </c>
      <c r="R559">
        <v>0</v>
      </c>
    </row>
    <row r="560" spans="1:18" x14ac:dyDescent="0.25">
      <c r="A560">
        <v>692094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692094</v>
      </c>
      <c r="I560">
        <v>0</v>
      </c>
      <c r="J560">
        <v>692094</v>
      </c>
      <c r="K560">
        <v>0</v>
      </c>
      <c r="L560">
        <v>0</v>
      </c>
      <c r="M560">
        <v>692094</v>
      </c>
      <c r="N560">
        <v>0</v>
      </c>
      <c r="P560">
        <v>692094</v>
      </c>
      <c r="Q560">
        <v>0</v>
      </c>
      <c r="R560">
        <v>0</v>
      </c>
    </row>
    <row r="561" spans="1:18" x14ac:dyDescent="0.25">
      <c r="A561">
        <v>693451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693451</v>
      </c>
      <c r="I561">
        <v>0</v>
      </c>
      <c r="J561">
        <v>693451</v>
      </c>
      <c r="K561">
        <v>0</v>
      </c>
      <c r="L561">
        <v>0</v>
      </c>
      <c r="M561">
        <v>693451</v>
      </c>
      <c r="N561">
        <v>0</v>
      </c>
      <c r="P561">
        <v>693451</v>
      </c>
      <c r="Q561">
        <v>0</v>
      </c>
      <c r="R561">
        <v>0</v>
      </c>
    </row>
    <row r="562" spans="1:18" x14ac:dyDescent="0.25">
      <c r="A562">
        <v>692064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692064</v>
      </c>
      <c r="I562">
        <v>0</v>
      </c>
      <c r="J562">
        <v>692064</v>
      </c>
      <c r="K562">
        <v>0</v>
      </c>
      <c r="L562">
        <v>0</v>
      </c>
      <c r="M562">
        <v>692064</v>
      </c>
      <c r="N562">
        <v>0</v>
      </c>
      <c r="P562">
        <v>692064</v>
      </c>
      <c r="Q562">
        <v>0</v>
      </c>
      <c r="R562">
        <v>0</v>
      </c>
    </row>
    <row r="563" spans="1:18" x14ac:dyDescent="0.25">
      <c r="A563">
        <v>691910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691910</v>
      </c>
      <c r="I563">
        <v>0</v>
      </c>
      <c r="J563">
        <v>691910</v>
      </c>
      <c r="K563">
        <v>0</v>
      </c>
      <c r="L563">
        <v>0</v>
      </c>
      <c r="M563">
        <v>691910</v>
      </c>
      <c r="N563">
        <v>0</v>
      </c>
      <c r="P563">
        <v>691910</v>
      </c>
      <c r="Q563">
        <v>0</v>
      </c>
      <c r="R563">
        <v>0</v>
      </c>
    </row>
    <row r="564" spans="1:18" x14ac:dyDescent="0.25">
      <c r="A564">
        <v>724121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724121</v>
      </c>
      <c r="I564">
        <v>0</v>
      </c>
      <c r="J564">
        <v>724121</v>
      </c>
      <c r="K564">
        <v>0</v>
      </c>
      <c r="L564">
        <v>0</v>
      </c>
      <c r="M564">
        <v>724121</v>
      </c>
      <c r="N564">
        <v>0</v>
      </c>
      <c r="P564">
        <v>724121</v>
      </c>
      <c r="Q564">
        <v>0</v>
      </c>
      <c r="R564">
        <v>0</v>
      </c>
    </row>
    <row r="565" spans="1:18" x14ac:dyDescent="0.25">
      <c r="A565">
        <v>692320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692320</v>
      </c>
      <c r="I565">
        <v>0</v>
      </c>
      <c r="J565">
        <v>692320</v>
      </c>
      <c r="K565">
        <v>0</v>
      </c>
      <c r="L565">
        <v>0</v>
      </c>
      <c r="M565">
        <v>692320</v>
      </c>
      <c r="N565">
        <v>0</v>
      </c>
      <c r="P565">
        <v>692320</v>
      </c>
      <c r="Q565">
        <v>0</v>
      </c>
      <c r="R565">
        <v>0</v>
      </c>
    </row>
    <row r="566" spans="1:18" x14ac:dyDescent="0.25">
      <c r="A566">
        <v>692333</v>
      </c>
      <c r="B566">
        <v>28</v>
      </c>
      <c r="C566">
        <v>34</v>
      </c>
      <c r="E566">
        <v>692333</v>
      </c>
      <c r="F566">
        <v>20</v>
      </c>
      <c r="G566">
        <v>41</v>
      </c>
      <c r="H566">
        <v>692333</v>
      </c>
      <c r="I566">
        <v>47</v>
      </c>
      <c r="J566">
        <v>692333</v>
      </c>
      <c r="K566">
        <v>26</v>
      </c>
      <c r="L566">
        <v>0</v>
      </c>
      <c r="M566">
        <v>692333</v>
      </c>
      <c r="N566">
        <v>26</v>
      </c>
      <c r="P566">
        <v>692333</v>
      </c>
      <c r="Q566">
        <v>19</v>
      </c>
      <c r="R566">
        <v>27</v>
      </c>
    </row>
    <row r="567" spans="1:18" x14ac:dyDescent="0.25">
      <c r="A567" t="s">
        <v>704</v>
      </c>
      <c r="B567">
        <v>0</v>
      </c>
      <c r="C567">
        <v>0</v>
      </c>
      <c r="E567" t="s">
        <v>704</v>
      </c>
      <c r="F567">
        <v>0</v>
      </c>
      <c r="G567">
        <v>0</v>
      </c>
      <c r="H567" t="s">
        <v>704</v>
      </c>
      <c r="I567">
        <v>0</v>
      </c>
      <c r="J567" t="s">
        <v>704</v>
      </c>
      <c r="K567">
        <v>0</v>
      </c>
      <c r="L567">
        <v>0</v>
      </c>
      <c r="M567" t="s">
        <v>704</v>
      </c>
      <c r="N567">
        <v>0</v>
      </c>
      <c r="P567" t="s">
        <v>704</v>
      </c>
      <c r="Q567">
        <v>0</v>
      </c>
      <c r="R567">
        <v>0</v>
      </c>
    </row>
    <row r="568" spans="1:18" x14ac:dyDescent="0.25">
      <c r="A568">
        <v>691967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691967</v>
      </c>
      <c r="I568">
        <v>0</v>
      </c>
      <c r="J568">
        <v>691967</v>
      </c>
      <c r="K568">
        <v>0</v>
      </c>
      <c r="L568">
        <v>0</v>
      </c>
      <c r="M568">
        <v>691967</v>
      </c>
      <c r="N568">
        <v>0</v>
      </c>
      <c r="P568">
        <v>691967</v>
      </c>
      <c r="Q568">
        <v>0</v>
      </c>
      <c r="R568">
        <v>0</v>
      </c>
    </row>
    <row r="569" spans="1:18" x14ac:dyDescent="0.25">
      <c r="A569" t="s">
        <v>704</v>
      </c>
      <c r="B569">
        <v>0</v>
      </c>
      <c r="C569">
        <v>0</v>
      </c>
      <c r="E569" t="s">
        <v>704</v>
      </c>
      <c r="F569">
        <v>0</v>
      </c>
      <c r="G569">
        <v>0</v>
      </c>
      <c r="H569" t="s">
        <v>704</v>
      </c>
      <c r="I569">
        <v>0</v>
      </c>
      <c r="J569" t="s">
        <v>704</v>
      </c>
      <c r="K569">
        <v>0</v>
      </c>
      <c r="L569">
        <v>0</v>
      </c>
      <c r="M569" t="s">
        <v>704</v>
      </c>
      <c r="N569">
        <v>0</v>
      </c>
      <c r="P569" t="s">
        <v>704</v>
      </c>
      <c r="Q569">
        <v>0</v>
      </c>
      <c r="R569">
        <v>0</v>
      </c>
    </row>
    <row r="570" spans="1:18" x14ac:dyDescent="0.25">
      <c r="A570" t="s">
        <v>168</v>
      </c>
      <c r="B570">
        <v>0</v>
      </c>
      <c r="C570">
        <v>0</v>
      </c>
      <c r="E570" t="s">
        <v>168</v>
      </c>
      <c r="F570">
        <v>0</v>
      </c>
      <c r="G570">
        <v>0</v>
      </c>
      <c r="H570" t="s">
        <v>168</v>
      </c>
      <c r="I570">
        <v>0</v>
      </c>
      <c r="J570" t="s">
        <v>168</v>
      </c>
      <c r="K570">
        <v>0</v>
      </c>
      <c r="L570">
        <v>0</v>
      </c>
      <c r="M570" t="s">
        <v>168</v>
      </c>
      <c r="N570">
        <v>0</v>
      </c>
      <c r="P570" t="s">
        <v>168</v>
      </c>
      <c r="Q570">
        <v>0</v>
      </c>
      <c r="R570">
        <v>0</v>
      </c>
    </row>
    <row r="571" spans="1:18" x14ac:dyDescent="0.25">
      <c r="A571" t="s">
        <v>705</v>
      </c>
      <c r="B571">
        <v>0</v>
      </c>
      <c r="C571">
        <v>0</v>
      </c>
      <c r="E571" t="s">
        <v>705</v>
      </c>
      <c r="F571">
        <v>0</v>
      </c>
      <c r="G571">
        <v>0</v>
      </c>
      <c r="H571" t="s">
        <v>705</v>
      </c>
      <c r="I571">
        <v>0</v>
      </c>
      <c r="J571" t="s">
        <v>705</v>
      </c>
      <c r="K571">
        <v>0</v>
      </c>
      <c r="L571">
        <v>0</v>
      </c>
      <c r="M571" t="s">
        <v>705</v>
      </c>
      <c r="N571">
        <v>0</v>
      </c>
      <c r="P571" t="s">
        <v>705</v>
      </c>
      <c r="Q571">
        <v>0</v>
      </c>
      <c r="R571">
        <v>0</v>
      </c>
    </row>
    <row r="572" spans="1:18" x14ac:dyDescent="0.25">
      <c r="A572" t="s">
        <v>706</v>
      </c>
      <c r="B572">
        <v>0</v>
      </c>
      <c r="C572">
        <v>0</v>
      </c>
      <c r="E572" t="s">
        <v>706</v>
      </c>
      <c r="F572">
        <v>0</v>
      </c>
      <c r="G572">
        <v>0</v>
      </c>
      <c r="H572" t="s">
        <v>706</v>
      </c>
      <c r="I572">
        <v>0</v>
      </c>
      <c r="J572" t="s">
        <v>706</v>
      </c>
      <c r="K572">
        <v>0</v>
      </c>
      <c r="L572">
        <v>0</v>
      </c>
      <c r="M572" t="s">
        <v>706</v>
      </c>
      <c r="N572">
        <v>0</v>
      </c>
      <c r="P572" t="s">
        <v>706</v>
      </c>
      <c r="Q572">
        <v>0</v>
      </c>
      <c r="R572">
        <v>0</v>
      </c>
    </row>
    <row r="573" spans="1:18" x14ac:dyDescent="0.25">
      <c r="A573" t="s">
        <v>707</v>
      </c>
      <c r="B573">
        <v>11</v>
      </c>
      <c r="C573">
        <v>22</v>
      </c>
      <c r="E573" t="s">
        <v>707</v>
      </c>
      <c r="F573">
        <v>16</v>
      </c>
      <c r="G573">
        <v>18</v>
      </c>
      <c r="H573" t="s">
        <v>707</v>
      </c>
      <c r="I573">
        <v>19</v>
      </c>
      <c r="J573" t="s">
        <v>707</v>
      </c>
      <c r="K573">
        <v>15</v>
      </c>
      <c r="L573">
        <v>0</v>
      </c>
      <c r="M573" t="s">
        <v>707</v>
      </c>
      <c r="N573">
        <v>14</v>
      </c>
      <c r="P573" t="s">
        <v>707</v>
      </c>
      <c r="Q573">
        <v>10</v>
      </c>
      <c r="R573">
        <v>24</v>
      </c>
    </row>
    <row r="574" spans="1:18" x14ac:dyDescent="0.25">
      <c r="A574" t="s">
        <v>708</v>
      </c>
      <c r="B574">
        <v>0</v>
      </c>
      <c r="C574">
        <v>0</v>
      </c>
      <c r="E574" t="s">
        <v>708</v>
      </c>
      <c r="F574">
        <v>0</v>
      </c>
      <c r="G574">
        <v>0</v>
      </c>
      <c r="H574" t="s">
        <v>708</v>
      </c>
      <c r="I574">
        <v>0</v>
      </c>
      <c r="J574" t="s">
        <v>708</v>
      </c>
      <c r="K574">
        <v>0</v>
      </c>
      <c r="L574">
        <v>0</v>
      </c>
      <c r="M574" t="s">
        <v>708</v>
      </c>
      <c r="N574">
        <v>0</v>
      </c>
      <c r="P574" t="s">
        <v>708</v>
      </c>
      <c r="Q574">
        <v>0</v>
      </c>
      <c r="R574">
        <v>0</v>
      </c>
    </row>
    <row r="575" spans="1:18" x14ac:dyDescent="0.25">
      <c r="A575">
        <v>691849</v>
      </c>
      <c r="B575">
        <v>0</v>
      </c>
      <c r="C575">
        <v>0</v>
      </c>
      <c r="E575">
        <v>691849</v>
      </c>
      <c r="F575">
        <v>0</v>
      </c>
      <c r="G575">
        <v>0</v>
      </c>
      <c r="H575">
        <v>691849</v>
      </c>
      <c r="I575">
        <v>0</v>
      </c>
      <c r="J575">
        <v>691849</v>
      </c>
      <c r="K575">
        <v>0</v>
      </c>
      <c r="L575">
        <v>0</v>
      </c>
      <c r="M575">
        <v>691849</v>
      </c>
      <c r="N575">
        <v>2</v>
      </c>
      <c r="P575">
        <v>691849</v>
      </c>
      <c r="Q575">
        <v>0</v>
      </c>
      <c r="R575">
        <v>0</v>
      </c>
    </row>
    <row r="576" spans="1:18" x14ac:dyDescent="0.25">
      <c r="A576" t="s">
        <v>107</v>
      </c>
      <c r="B576">
        <v>31</v>
      </c>
      <c r="C576">
        <v>69</v>
      </c>
      <c r="E576" t="s">
        <v>107</v>
      </c>
      <c r="F576">
        <v>19</v>
      </c>
      <c r="G576">
        <v>52</v>
      </c>
      <c r="H576" t="s">
        <v>107</v>
      </c>
      <c r="I576">
        <v>50</v>
      </c>
      <c r="J576" t="s">
        <v>107</v>
      </c>
      <c r="K576">
        <v>40</v>
      </c>
      <c r="L576">
        <v>0</v>
      </c>
      <c r="M576" t="s">
        <v>107</v>
      </c>
      <c r="N576">
        <v>28</v>
      </c>
      <c r="P576" t="s">
        <v>107</v>
      </c>
      <c r="Q576">
        <v>36</v>
      </c>
      <c r="R576">
        <v>48</v>
      </c>
    </row>
    <row r="577" spans="1:18" x14ac:dyDescent="0.25">
      <c r="A577">
        <v>841092</v>
      </c>
      <c r="B577">
        <v>0</v>
      </c>
      <c r="C577">
        <v>0</v>
      </c>
      <c r="E577">
        <v>841092</v>
      </c>
      <c r="F577">
        <v>0</v>
      </c>
      <c r="G577">
        <v>20</v>
      </c>
      <c r="H577">
        <v>841092</v>
      </c>
      <c r="I577">
        <v>0</v>
      </c>
      <c r="J577">
        <v>841092</v>
      </c>
      <c r="K577">
        <v>0</v>
      </c>
      <c r="L577">
        <v>0</v>
      </c>
      <c r="M577">
        <v>841092</v>
      </c>
      <c r="N577">
        <v>0</v>
      </c>
      <c r="P577">
        <v>841092</v>
      </c>
      <c r="Q577">
        <v>12</v>
      </c>
      <c r="R577">
        <v>0</v>
      </c>
    </row>
    <row r="578" spans="1:18" x14ac:dyDescent="0.25">
      <c r="A578" t="s">
        <v>236</v>
      </c>
      <c r="B578">
        <v>0</v>
      </c>
      <c r="C578">
        <v>0</v>
      </c>
      <c r="E578" t="s">
        <v>236</v>
      </c>
      <c r="F578">
        <v>0</v>
      </c>
      <c r="G578">
        <v>0</v>
      </c>
      <c r="H578" t="s">
        <v>236</v>
      </c>
      <c r="I578">
        <v>0</v>
      </c>
      <c r="J578" t="s">
        <v>236</v>
      </c>
      <c r="K578">
        <v>0</v>
      </c>
      <c r="L578">
        <v>0</v>
      </c>
      <c r="M578" t="s">
        <v>236</v>
      </c>
      <c r="N578">
        <v>0</v>
      </c>
      <c r="P578" t="s">
        <v>236</v>
      </c>
      <c r="Q578">
        <v>0</v>
      </c>
      <c r="R578">
        <v>0</v>
      </c>
    </row>
    <row r="579" spans="1:18" x14ac:dyDescent="0.25">
      <c r="A579" t="s">
        <v>709</v>
      </c>
      <c r="B579">
        <v>0</v>
      </c>
      <c r="C579">
        <v>0</v>
      </c>
      <c r="E579" t="s">
        <v>709</v>
      </c>
      <c r="F579">
        <v>0</v>
      </c>
      <c r="G579">
        <v>0</v>
      </c>
      <c r="H579" t="s">
        <v>709</v>
      </c>
      <c r="I579">
        <v>0</v>
      </c>
      <c r="J579" t="s">
        <v>709</v>
      </c>
      <c r="K579">
        <v>0</v>
      </c>
      <c r="L579">
        <v>0</v>
      </c>
      <c r="M579" t="s">
        <v>709</v>
      </c>
      <c r="N579">
        <v>0</v>
      </c>
      <c r="P579" t="s">
        <v>709</v>
      </c>
      <c r="Q579">
        <v>0</v>
      </c>
      <c r="R579">
        <v>0</v>
      </c>
    </row>
    <row r="580" spans="1:18" x14ac:dyDescent="0.25">
      <c r="A580">
        <v>804723</v>
      </c>
      <c r="B580">
        <v>9</v>
      </c>
      <c r="C580">
        <v>36</v>
      </c>
      <c r="E580">
        <v>804723</v>
      </c>
      <c r="F580">
        <v>0</v>
      </c>
      <c r="G580">
        <v>0</v>
      </c>
      <c r="H580">
        <v>804723</v>
      </c>
      <c r="I580">
        <v>0</v>
      </c>
      <c r="J580">
        <v>804723</v>
      </c>
      <c r="K580">
        <v>0</v>
      </c>
      <c r="L580">
        <v>0</v>
      </c>
      <c r="M580">
        <v>804723</v>
      </c>
      <c r="N580">
        <v>0</v>
      </c>
      <c r="P580">
        <v>804723</v>
      </c>
      <c r="Q580">
        <v>0</v>
      </c>
      <c r="R580">
        <v>0</v>
      </c>
    </row>
    <row r="581" spans="1:18" x14ac:dyDescent="0.25">
      <c r="A581">
        <v>1161937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1161937</v>
      </c>
      <c r="I581">
        <v>0</v>
      </c>
      <c r="J581">
        <v>1161937</v>
      </c>
      <c r="K581">
        <v>0</v>
      </c>
      <c r="L581">
        <v>0</v>
      </c>
      <c r="M581">
        <v>1161937</v>
      </c>
      <c r="N581">
        <v>0</v>
      </c>
      <c r="P581">
        <v>1161937</v>
      </c>
      <c r="Q581">
        <v>0</v>
      </c>
      <c r="R581">
        <v>0</v>
      </c>
    </row>
    <row r="582" spans="1:18" x14ac:dyDescent="0.25">
      <c r="A582">
        <v>85102465</v>
      </c>
      <c r="B582">
        <v>0</v>
      </c>
      <c r="C582">
        <v>0</v>
      </c>
      <c r="E582">
        <v>85102465</v>
      </c>
      <c r="F582">
        <v>0</v>
      </c>
      <c r="G582">
        <v>0</v>
      </c>
      <c r="H582">
        <v>85102465</v>
      </c>
      <c r="I582">
        <v>0</v>
      </c>
      <c r="J582">
        <v>85102465</v>
      </c>
      <c r="K582">
        <v>0</v>
      </c>
      <c r="L582">
        <v>0</v>
      </c>
      <c r="M582">
        <v>85102465</v>
      </c>
      <c r="N582">
        <v>0</v>
      </c>
      <c r="P582">
        <v>85102465</v>
      </c>
      <c r="Q582">
        <v>0</v>
      </c>
      <c r="R582">
        <v>0</v>
      </c>
    </row>
    <row r="583" spans="1:18" x14ac:dyDescent="0.25">
      <c r="A583">
        <v>85136371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85136371</v>
      </c>
      <c r="I583">
        <v>0</v>
      </c>
      <c r="J583">
        <v>85136371</v>
      </c>
      <c r="K583">
        <v>0</v>
      </c>
      <c r="L583">
        <v>0</v>
      </c>
      <c r="M583">
        <v>85136371</v>
      </c>
      <c r="N583">
        <v>0</v>
      </c>
      <c r="P583">
        <v>85136371</v>
      </c>
      <c r="Q583">
        <v>0</v>
      </c>
      <c r="R583">
        <v>0</v>
      </c>
    </row>
    <row r="584" spans="1:18" x14ac:dyDescent="0.25">
      <c r="A584" t="s">
        <v>234</v>
      </c>
      <c r="B584">
        <v>0</v>
      </c>
      <c r="C584">
        <v>0</v>
      </c>
      <c r="E584" t="s">
        <v>234</v>
      </c>
      <c r="F584">
        <v>0</v>
      </c>
      <c r="G584">
        <v>0</v>
      </c>
      <c r="H584" t="s">
        <v>234</v>
      </c>
      <c r="I584">
        <v>0</v>
      </c>
      <c r="J584" t="s">
        <v>234</v>
      </c>
      <c r="K584">
        <v>0</v>
      </c>
      <c r="L584">
        <v>0</v>
      </c>
      <c r="M584" t="s">
        <v>234</v>
      </c>
      <c r="N584">
        <v>0</v>
      </c>
      <c r="P584" t="s">
        <v>234</v>
      </c>
      <c r="Q584">
        <v>0</v>
      </c>
      <c r="R584">
        <v>0</v>
      </c>
    </row>
    <row r="585" spans="1:18" x14ac:dyDescent="0.25">
      <c r="A585" t="s">
        <v>710</v>
      </c>
      <c r="B585">
        <v>0</v>
      </c>
      <c r="C585">
        <v>0</v>
      </c>
      <c r="E585" t="s">
        <v>710</v>
      </c>
      <c r="F585">
        <v>0</v>
      </c>
      <c r="G585">
        <v>0</v>
      </c>
      <c r="H585" t="s">
        <v>710</v>
      </c>
      <c r="I585">
        <v>0</v>
      </c>
      <c r="J585" t="s">
        <v>710</v>
      </c>
      <c r="K585">
        <v>0</v>
      </c>
      <c r="L585">
        <v>0</v>
      </c>
      <c r="M585" t="s">
        <v>710</v>
      </c>
      <c r="N585">
        <v>0</v>
      </c>
      <c r="P585" t="s">
        <v>710</v>
      </c>
      <c r="Q585">
        <v>0</v>
      </c>
      <c r="R585">
        <v>0</v>
      </c>
    </row>
    <row r="586" spans="1:18" x14ac:dyDescent="0.25">
      <c r="A586">
        <v>795005</v>
      </c>
      <c r="B586">
        <v>0</v>
      </c>
      <c r="C586">
        <v>0</v>
      </c>
      <c r="E586">
        <v>795005</v>
      </c>
      <c r="F586">
        <v>0</v>
      </c>
      <c r="G586">
        <v>0</v>
      </c>
      <c r="H586">
        <v>795005</v>
      </c>
      <c r="I586">
        <v>0</v>
      </c>
      <c r="J586">
        <v>795005</v>
      </c>
      <c r="K586">
        <v>0</v>
      </c>
      <c r="L586">
        <v>0</v>
      </c>
      <c r="M586">
        <v>795005</v>
      </c>
      <c r="N586">
        <v>0</v>
      </c>
      <c r="P586">
        <v>795005</v>
      </c>
      <c r="Q586">
        <v>0</v>
      </c>
      <c r="R586">
        <v>0</v>
      </c>
    </row>
    <row r="587" spans="1:18" x14ac:dyDescent="0.25">
      <c r="A587">
        <v>841078</v>
      </c>
      <c r="B587">
        <v>0</v>
      </c>
      <c r="C587">
        <v>0</v>
      </c>
      <c r="E587">
        <v>841078</v>
      </c>
      <c r="F587">
        <v>0</v>
      </c>
      <c r="G587">
        <v>1</v>
      </c>
      <c r="H587">
        <v>841078</v>
      </c>
      <c r="I587">
        <v>0</v>
      </c>
      <c r="J587">
        <v>841078</v>
      </c>
      <c r="K587">
        <v>0</v>
      </c>
      <c r="L587">
        <v>0</v>
      </c>
      <c r="M587">
        <v>841078</v>
      </c>
      <c r="N587">
        <v>4</v>
      </c>
      <c r="P587">
        <v>841078</v>
      </c>
      <c r="Q587">
        <v>0</v>
      </c>
      <c r="R587">
        <v>0</v>
      </c>
    </row>
    <row r="588" spans="1:18" x14ac:dyDescent="0.25">
      <c r="A588">
        <v>85102464</v>
      </c>
      <c r="B588">
        <v>0</v>
      </c>
      <c r="C588">
        <v>0</v>
      </c>
      <c r="E588">
        <v>85102464</v>
      </c>
      <c r="F588">
        <v>0</v>
      </c>
      <c r="G588">
        <v>0</v>
      </c>
      <c r="H588">
        <v>85102464</v>
      </c>
      <c r="I588">
        <v>0</v>
      </c>
      <c r="J588">
        <v>85102464</v>
      </c>
      <c r="K588">
        <v>0</v>
      </c>
      <c r="L588">
        <v>0</v>
      </c>
      <c r="M588">
        <v>85102464</v>
      </c>
      <c r="N588">
        <v>0</v>
      </c>
      <c r="P588">
        <v>85102464</v>
      </c>
      <c r="Q588">
        <v>0</v>
      </c>
      <c r="R588">
        <v>0</v>
      </c>
    </row>
    <row r="589" spans="1:18" x14ac:dyDescent="0.25">
      <c r="A589" t="s">
        <v>711</v>
      </c>
      <c r="B589">
        <v>0</v>
      </c>
      <c r="C589">
        <v>0</v>
      </c>
      <c r="E589" t="s">
        <v>711</v>
      </c>
      <c r="F589">
        <v>0</v>
      </c>
      <c r="G589">
        <v>0</v>
      </c>
      <c r="H589" t="s">
        <v>711</v>
      </c>
      <c r="I589">
        <v>0</v>
      </c>
      <c r="J589" t="s">
        <v>711</v>
      </c>
      <c r="K589">
        <v>0</v>
      </c>
      <c r="L589">
        <v>0</v>
      </c>
      <c r="M589" t="s">
        <v>711</v>
      </c>
      <c r="N589">
        <v>0</v>
      </c>
      <c r="P589" t="s">
        <v>711</v>
      </c>
      <c r="Q589">
        <v>0</v>
      </c>
      <c r="R589">
        <v>0</v>
      </c>
    </row>
    <row r="590" spans="1:18" x14ac:dyDescent="0.25">
      <c r="A590" t="s">
        <v>76</v>
      </c>
      <c r="B590">
        <v>0</v>
      </c>
      <c r="C590">
        <v>0</v>
      </c>
      <c r="E590" t="s">
        <v>76</v>
      </c>
      <c r="F590">
        <v>0</v>
      </c>
      <c r="G590">
        <v>0</v>
      </c>
      <c r="H590" t="s">
        <v>76</v>
      </c>
      <c r="I590">
        <v>0</v>
      </c>
      <c r="J590" t="s">
        <v>76</v>
      </c>
      <c r="K590">
        <v>0</v>
      </c>
      <c r="L590">
        <v>0</v>
      </c>
      <c r="M590" t="s">
        <v>76</v>
      </c>
      <c r="N590">
        <v>0</v>
      </c>
      <c r="P590" t="s">
        <v>76</v>
      </c>
      <c r="Q590">
        <v>0</v>
      </c>
      <c r="R590">
        <v>0</v>
      </c>
    </row>
    <row r="591" spans="1:18" x14ac:dyDescent="0.25">
      <c r="A591" t="s">
        <v>712</v>
      </c>
      <c r="B591">
        <v>0</v>
      </c>
      <c r="C591">
        <v>0</v>
      </c>
      <c r="E591" t="s">
        <v>712</v>
      </c>
      <c r="F591">
        <v>0</v>
      </c>
      <c r="G591">
        <v>0</v>
      </c>
      <c r="H591" t="s">
        <v>712</v>
      </c>
      <c r="I591">
        <v>0</v>
      </c>
      <c r="J591" t="s">
        <v>712</v>
      </c>
      <c r="K591">
        <v>0</v>
      </c>
      <c r="L591">
        <v>0</v>
      </c>
      <c r="M591" t="s">
        <v>712</v>
      </c>
      <c r="N591">
        <v>0</v>
      </c>
      <c r="P591" t="s">
        <v>712</v>
      </c>
      <c r="Q591">
        <v>0</v>
      </c>
      <c r="R591">
        <v>0</v>
      </c>
    </row>
    <row r="592" spans="1:18" x14ac:dyDescent="0.25">
      <c r="A592">
        <v>844573</v>
      </c>
      <c r="B592">
        <v>1999</v>
      </c>
      <c r="C592">
        <v>4136</v>
      </c>
      <c r="E592">
        <v>844573</v>
      </c>
      <c r="F592">
        <v>3424</v>
      </c>
      <c r="G592">
        <v>4803</v>
      </c>
      <c r="H592">
        <v>844573</v>
      </c>
      <c r="I592">
        <v>2950</v>
      </c>
      <c r="J592">
        <v>844573</v>
      </c>
      <c r="K592">
        <v>2273</v>
      </c>
      <c r="L592">
        <v>0</v>
      </c>
      <c r="M592">
        <v>844573</v>
      </c>
      <c r="N592">
        <v>2758</v>
      </c>
      <c r="P592">
        <v>844573</v>
      </c>
      <c r="Q592">
        <v>4077</v>
      </c>
      <c r="R592">
        <v>5205</v>
      </c>
    </row>
    <row r="593" spans="1:18" x14ac:dyDescent="0.25">
      <c r="A593">
        <v>795876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795876</v>
      </c>
      <c r="I593">
        <v>0</v>
      </c>
      <c r="J593">
        <v>795876</v>
      </c>
      <c r="K593">
        <v>0</v>
      </c>
      <c r="L593">
        <v>0</v>
      </c>
      <c r="M593">
        <v>795876</v>
      </c>
      <c r="N593">
        <v>0</v>
      </c>
      <c r="P593">
        <v>795876</v>
      </c>
      <c r="Q593">
        <v>0</v>
      </c>
      <c r="R593">
        <v>0</v>
      </c>
    </row>
    <row r="594" spans="1:18" x14ac:dyDescent="0.25">
      <c r="A594" t="s">
        <v>713</v>
      </c>
      <c r="B594">
        <v>0</v>
      </c>
      <c r="C594">
        <v>0</v>
      </c>
      <c r="E594" t="s">
        <v>713</v>
      </c>
      <c r="F594">
        <v>0</v>
      </c>
      <c r="G594">
        <v>0</v>
      </c>
      <c r="H594" t="s">
        <v>713</v>
      </c>
      <c r="I594">
        <v>0</v>
      </c>
      <c r="J594" t="s">
        <v>713</v>
      </c>
      <c r="K594">
        <v>0</v>
      </c>
      <c r="L594">
        <v>0</v>
      </c>
      <c r="M594" t="s">
        <v>713</v>
      </c>
      <c r="N594">
        <v>0</v>
      </c>
      <c r="P594" t="s">
        <v>713</v>
      </c>
      <c r="Q594">
        <v>0</v>
      </c>
      <c r="R594">
        <v>0</v>
      </c>
    </row>
    <row r="595" spans="1:18" x14ac:dyDescent="0.25">
      <c r="A595" t="s">
        <v>714</v>
      </c>
      <c r="B595">
        <v>0</v>
      </c>
      <c r="C595">
        <v>0</v>
      </c>
      <c r="E595" t="s">
        <v>714</v>
      </c>
      <c r="F595">
        <v>0</v>
      </c>
      <c r="G595">
        <v>0</v>
      </c>
      <c r="H595" t="s">
        <v>714</v>
      </c>
      <c r="I595">
        <v>0</v>
      </c>
      <c r="J595" t="s">
        <v>714</v>
      </c>
      <c r="K595">
        <v>0</v>
      </c>
      <c r="L595">
        <v>0</v>
      </c>
      <c r="M595" t="s">
        <v>714</v>
      </c>
      <c r="N595">
        <v>0</v>
      </c>
      <c r="P595" t="s">
        <v>714</v>
      </c>
      <c r="Q595">
        <v>0</v>
      </c>
      <c r="R595">
        <v>0</v>
      </c>
    </row>
    <row r="596" spans="1:18" x14ac:dyDescent="0.25">
      <c r="A596" t="s">
        <v>715</v>
      </c>
      <c r="B596">
        <v>0</v>
      </c>
      <c r="C596">
        <v>0</v>
      </c>
      <c r="E596" t="s">
        <v>715</v>
      </c>
      <c r="F596">
        <v>0</v>
      </c>
      <c r="G596">
        <v>0</v>
      </c>
      <c r="H596" t="s">
        <v>715</v>
      </c>
      <c r="I596">
        <v>0</v>
      </c>
      <c r="J596" t="s">
        <v>715</v>
      </c>
      <c r="K596">
        <v>0</v>
      </c>
      <c r="L596">
        <v>0</v>
      </c>
      <c r="M596" t="s">
        <v>715</v>
      </c>
      <c r="N596">
        <v>0</v>
      </c>
      <c r="P596" t="s">
        <v>715</v>
      </c>
      <c r="Q596">
        <v>0</v>
      </c>
      <c r="R596">
        <v>0</v>
      </c>
    </row>
    <row r="597" spans="1:18" x14ac:dyDescent="0.25">
      <c r="A597" t="s">
        <v>716</v>
      </c>
      <c r="B597">
        <v>0</v>
      </c>
      <c r="C597">
        <v>0</v>
      </c>
      <c r="E597" t="s">
        <v>716</v>
      </c>
      <c r="F597">
        <v>0</v>
      </c>
      <c r="G597">
        <v>0</v>
      </c>
      <c r="H597" t="s">
        <v>716</v>
      </c>
      <c r="I597">
        <v>0</v>
      </c>
      <c r="J597" t="s">
        <v>716</v>
      </c>
      <c r="K597">
        <v>0</v>
      </c>
      <c r="L597">
        <v>0</v>
      </c>
      <c r="M597" t="s">
        <v>716</v>
      </c>
      <c r="N597">
        <v>0</v>
      </c>
      <c r="P597" t="s">
        <v>716</v>
      </c>
      <c r="Q597">
        <v>0</v>
      </c>
      <c r="R597">
        <v>0</v>
      </c>
    </row>
    <row r="598" spans="1:18" x14ac:dyDescent="0.25">
      <c r="A598" t="s">
        <v>717</v>
      </c>
      <c r="B598">
        <v>0</v>
      </c>
      <c r="C598">
        <v>0</v>
      </c>
      <c r="E598" t="s">
        <v>717</v>
      </c>
      <c r="F598">
        <v>0</v>
      </c>
      <c r="G598">
        <v>0</v>
      </c>
      <c r="H598" t="s">
        <v>717</v>
      </c>
      <c r="I598">
        <v>0</v>
      </c>
      <c r="J598" t="s">
        <v>717</v>
      </c>
      <c r="K598">
        <v>0</v>
      </c>
      <c r="L598">
        <v>0</v>
      </c>
      <c r="M598" t="s">
        <v>717</v>
      </c>
      <c r="N598">
        <v>0</v>
      </c>
      <c r="P598" t="s">
        <v>717</v>
      </c>
      <c r="Q598">
        <v>0</v>
      </c>
      <c r="R598">
        <v>0</v>
      </c>
    </row>
    <row r="599" spans="1:18" x14ac:dyDescent="0.25">
      <c r="A599" t="s">
        <v>718</v>
      </c>
      <c r="B599">
        <v>0</v>
      </c>
      <c r="C599">
        <v>0</v>
      </c>
      <c r="E599" t="s">
        <v>718</v>
      </c>
      <c r="F599">
        <v>0</v>
      </c>
      <c r="G599">
        <v>0</v>
      </c>
      <c r="H599" t="s">
        <v>718</v>
      </c>
      <c r="I599">
        <v>0</v>
      </c>
      <c r="J599" t="s">
        <v>718</v>
      </c>
      <c r="K599">
        <v>0</v>
      </c>
      <c r="L599">
        <v>0</v>
      </c>
      <c r="M599" t="s">
        <v>718</v>
      </c>
      <c r="N599">
        <v>0</v>
      </c>
      <c r="P599" t="s">
        <v>718</v>
      </c>
      <c r="Q599">
        <v>0</v>
      </c>
      <c r="R599">
        <v>0</v>
      </c>
    </row>
    <row r="600" spans="1:18" x14ac:dyDescent="0.25">
      <c r="A600" t="s">
        <v>719</v>
      </c>
      <c r="B600">
        <v>0</v>
      </c>
      <c r="C600">
        <v>0</v>
      </c>
      <c r="E600" t="s">
        <v>719</v>
      </c>
      <c r="F600">
        <v>0</v>
      </c>
      <c r="G600">
        <v>0</v>
      </c>
      <c r="H600" t="s">
        <v>719</v>
      </c>
      <c r="I600">
        <v>0</v>
      </c>
      <c r="J600" t="s">
        <v>719</v>
      </c>
      <c r="K600">
        <v>0</v>
      </c>
      <c r="L600">
        <v>0</v>
      </c>
      <c r="M600" t="s">
        <v>719</v>
      </c>
      <c r="N600">
        <v>0</v>
      </c>
      <c r="P600" t="s">
        <v>719</v>
      </c>
      <c r="Q600">
        <v>0</v>
      </c>
      <c r="R600">
        <v>0</v>
      </c>
    </row>
    <row r="601" spans="1:18" x14ac:dyDescent="0.25">
      <c r="A601" t="s">
        <v>720</v>
      </c>
      <c r="B601">
        <v>0</v>
      </c>
      <c r="C601">
        <v>0</v>
      </c>
      <c r="E601" t="s">
        <v>720</v>
      </c>
      <c r="F601">
        <v>0</v>
      </c>
      <c r="G601">
        <v>0</v>
      </c>
      <c r="H601" t="s">
        <v>720</v>
      </c>
      <c r="I601">
        <v>0</v>
      </c>
      <c r="J601" t="s">
        <v>720</v>
      </c>
      <c r="K601">
        <v>0</v>
      </c>
      <c r="L601">
        <v>0</v>
      </c>
      <c r="M601" t="s">
        <v>720</v>
      </c>
      <c r="N601">
        <v>0</v>
      </c>
      <c r="P601" t="s">
        <v>720</v>
      </c>
      <c r="Q601">
        <v>0</v>
      </c>
      <c r="R601">
        <v>0</v>
      </c>
    </row>
    <row r="602" spans="1:18" x14ac:dyDescent="0.25">
      <c r="A602" t="s">
        <v>721</v>
      </c>
      <c r="B602">
        <v>0</v>
      </c>
      <c r="C602">
        <v>0</v>
      </c>
      <c r="E602" t="s">
        <v>721</v>
      </c>
      <c r="F602">
        <v>0</v>
      </c>
      <c r="G602">
        <v>0</v>
      </c>
      <c r="H602" t="s">
        <v>721</v>
      </c>
      <c r="I602">
        <v>0</v>
      </c>
      <c r="J602" t="s">
        <v>721</v>
      </c>
      <c r="K602">
        <v>0</v>
      </c>
      <c r="L602">
        <v>0</v>
      </c>
      <c r="M602" t="s">
        <v>721</v>
      </c>
      <c r="N602">
        <v>0</v>
      </c>
      <c r="P602" t="s">
        <v>721</v>
      </c>
      <c r="Q602">
        <v>0</v>
      </c>
      <c r="R602">
        <v>0</v>
      </c>
    </row>
    <row r="603" spans="1:18" x14ac:dyDescent="0.25">
      <c r="A603" t="s">
        <v>722</v>
      </c>
      <c r="B603">
        <v>0</v>
      </c>
      <c r="C603">
        <v>0</v>
      </c>
      <c r="E603" t="s">
        <v>722</v>
      </c>
      <c r="F603">
        <v>0</v>
      </c>
      <c r="G603">
        <v>0</v>
      </c>
      <c r="H603" t="s">
        <v>722</v>
      </c>
      <c r="I603">
        <v>0</v>
      </c>
      <c r="J603" t="s">
        <v>722</v>
      </c>
      <c r="K603">
        <v>0</v>
      </c>
      <c r="L603">
        <v>0</v>
      </c>
      <c r="M603" t="s">
        <v>722</v>
      </c>
      <c r="N603">
        <v>0</v>
      </c>
      <c r="P603" t="s">
        <v>722</v>
      </c>
      <c r="Q603">
        <v>0</v>
      </c>
      <c r="R603">
        <v>0</v>
      </c>
    </row>
    <row r="604" spans="1:18" x14ac:dyDescent="0.25">
      <c r="A604" t="s">
        <v>723</v>
      </c>
      <c r="B604">
        <v>0</v>
      </c>
      <c r="C604">
        <v>0</v>
      </c>
      <c r="E604" t="s">
        <v>723</v>
      </c>
      <c r="F604">
        <v>0</v>
      </c>
      <c r="G604">
        <v>0</v>
      </c>
      <c r="H604" t="s">
        <v>723</v>
      </c>
      <c r="I604">
        <v>0</v>
      </c>
      <c r="J604" t="s">
        <v>723</v>
      </c>
      <c r="K604">
        <v>0</v>
      </c>
      <c r="L604">
        <v>0</v>
      </c>
      <c r="M604" t="s">
        <v>723</v>
      </c>
      <c r="N604">
        <v>0</v>
      </c>
      <c r="P604" t="s">
        <v>723</v>
      </c>
      <c r="Q604">
        <v>0</v>
      </c>
      <c r="R604">
        <v>0</v>
      </c>
    </row>
    <row r="605" spans="1:18" x14ac:dyDescent="0.25">
      <c r="A605" t="s">
        <v>724</v>
      </c>
      <c r="B605">
        <v>0</v>
      </c>
      <c r="C605">
        <v>0</v>
      </c>
      <c r="E605" t="s">
        <v>724</v>
      </c>
      <c r="F605">
        <v>0</v>
      </c>
      <c r="G605">
        <v>0</v>
      </c>
      <c r="H605" t="s">
        <v>724</v>
      </c>
      <c r="I605">
        <v>0</v>
      </c>
      <c r="J605" t="s">
        <v>724</v>
      </c>
      <c r="K605">
        <v>0</v>
      </c>
      <c r="L605">
        <v>0</v>
      </c>
      <c r="M605" t="s">
        <v>724</v>
      </c>
      <c r="N605">
        <v>0</v>
      </c>
      <c r="P605" t="s">
        <v>724</v>
      </c>
      <c r="Q605">
        <v>0</v>
      </c>
      <c r="R605">
        <v>0</v>
      </c>
    </row>
    <row r="606" spans="1:18" x14ac:dyDescent="0.25">
      <c r="A606" t="s">
        <v>210</v>
      </c>
      <c r="B606">
        <v>0</v>
      </c>
      <c r="C606">
        <v>0</v>
      </c>
      <c r="E606" t="s">
        <v>210</v>
      </c>
      <c r="F606">
        <v>0</v>
      </c>
      <c r="G606">
        <v>0</v>
      </c>
      <c r="H606" t="s">
        <v>210</v>
      </c>
      <c r="I606">
        <v>0</v>
      </c>
      <c r="J606" t="s">
        <v>210</v>
      </c>
      <c r="K606">
        <v>0</v>
      </c>
      <c r="L606">
        <v>0</v>
      </c>
      <c r="M606" t="s">
        <v>210</v>
      </c>
      <c r="N606">
        <v>0</v>
      </c>
      <c r="P606" t="s">
        <v>210</v>
      </c>
      <c r="Q606">
        <v>0</v>
      </c>
      <c r="R606">
        <v>0</v>
      </c>
    </row>
    <row r="607" spans="1:18" x14ac:dyDescent="0.25">
      <c r="A607" t="s">
        <v>220</v>
      </c>
      <c r="B607">
        <v>0</v>
      </c>
      <c r="C607">
        <v>0</v>
      </c>
      <c r="E607" t="s">
        <v>220</v>
      </c>
      <c r="F607">
        <v>0</v>
      </c>
      <c r="G607">
        <v>0</v>
      </c>
      <c r="H607" t="s">
        <v>220</v>
      </c>
      <c r="I607">
        <v>0</v>
      </c>
      <c r="J607" t="s">
        <v>220</v>
      </c>
      <c r="K607">
        <v>0</v>
      </c>
      <c r="L607">
        <v>0</v>
      </c>
      <c r="M607" t="s">
        <v>220</v>
      </c>
      <c r="N607">
        <v>0</v>
      </c>
      <c r="P607" t="s">
        <v>220</v>
      </c>
      <c r="Q607">
        <v>0</v>
      </c>
      <c r="R607">
        <v>0</v>
      </c>
    </row>
    <row r="608" spans="1:18" x14ac:dyDescent="0.25">
      <c r="A608" t="s">
        <v>725</v>
      </c>
      <c r="B608">
        <v>0</v>
      </c>
      <c r="C608">
        <v>0</v>
      </c>
      <c r="E608" t="s">
        <v>725</v>
      </c>
      <c r="F608">
        <v>0</v>
      </c>
      <c r="G608">
        <v>0</v>
      </c>
      <c r="H608" t="s">
        <v>725</v>
      </c>
      <c r="I608">
        <v>0</v>
      </c>
      <c r="J608" t="s">
        <v>725</v>
      </c>
      <c r="K608">
        <v>0</v>
      </c>
      <c r="L608">
        <v>0</v>
      </c>
      <c r="M608" t="s">
        <v>725</v>
      </c>
      <c r="N608">
        <v>0</v>
      </c>
      <c r="P608" t="s">
        <v>725</v>
      </c>
      <c r="Q608">
        <v>0</v>
      </c>
      <c r="R608">
        <v>0</v>
      </c>
    </row>
    <row r="609" spans="1:18" x14ac:dyDescent="0.25">
      <c r="A609" t="s">
        <v>726</v>
      </c>
      <c r="B609">
        <v>0</v>
      </c>
      <c r="C609">
        <v>0</v>
      </c>
      <c r="E609" t="s">
        <v>726</v>
      </c>
      <c r="F609">
        <v>0</v>
      </c>
      <c r="G609">
        <v>0</v>
      </c>
      <c r="H609" t="s">
        <v>726</v>
      </c>
      <c r="I609">
        <v>0</v>
      </c>
      <c r="J609" t="s">
        <v>726</v>
      </c>
      <c r="K609">
        <v>0</v>
      </c>
      <c r="L609">
        <v>0</v>
      </c>
      <c r="M609" t="s">
        <v>726</v>
      </c>
      <c r="N609">
        <v>0</v>
      </c>
      <c r="P609" t="s">
        <v>726</v>
      </c>
      <c r="Q609">
        <v>0</v>
      </c>
      <c r="R609">
        <v>0</v>
      </c>
    </row>
    <row r="610" spans="1:18" x14ac:dyDescent="0.25">
      <c r="A610" t="s">
        <v>727</v>
      </c>
      <c r="B610">
        <v>0</v>
      </c>
      <c r="C610">
        <v>0</v>
      </c>
      <c r="E610" t="s">
        <v>727</v>
      </c>
      <c r="F610">
        <v>0</v>
      </c>
      <c r="G610">
        <v>0</v>
      </c>
      <c r="H610" t="s">
        <v>727</v>
      </c>
      <c r="I610">
        <v>0</v>
      </c>
      <c r="J610" t="s">
        <v>727</v>
      </c>
      <c r="K610">
        <v>0</v>
      </c>
      <c r="L610">
        <v>0</v>
      </c>
      <c r="M610" t="s">
        <v>727</v>
      </c>
      <c r="N610">
        <v>0</v>
      </c>
      <c r="P610" t="s">
        <v>727</v>
      </c>
      <c r="Q610">
        <v>0</v>
      </c>
      <c r="R610">
        <v>0</v>
      </c>
    </row>
    <row r="611" spans="1:18" x14ac:dyDescent="0.25">
      <c r="A611" t="s">
        <v>728</v>
      </c>
      <c r="B611">
        <v>0</v>
      </c>
      <c r="C611">
        <v>0</v>
      </c>
      <c r="E611" t="s">
        <v>728</v>
      </c>
      <c r="F611">
        <v>0</v>
      </c>
      <c r="G611">
        <v>0</v>
      </c>
      <c r="H611" t="s">
        <v>728</v>
      </c>
      <c r="I611">
        <v>0</v>
      </c>
      <c r="J611" t="s">
        <v>728</v>
      </c>
      <c r="K611">
        <v>0</v>
      </c>
      <c r="L611">
        <v>0</v>
      </c>
      <c r="M611" t="s">
        <v>728</v>
      </c>
      <c r="N611">
        <v>0</v>
      </c>
      <c r="P611" t="s">
        <v>728</v>
      </c>
      <c r="Q611">
        <v>0</v>
      </c>
      <c r="R611">
        <v>0</v>
      </c>
    </row>
    <row r="612" spans="1:18" x14ac:dyDescent="0.25">
      <c r="A612" t="s">
        <v>729</v>
      </c>
      <c r="B612">
        <v>0</v>
      </c>
      <c r="C612">
        <v>0</v>
      </c>
      <c r="E612" t="s">
        <v>729</v>
      </c>
      <c r="F612">
        <v>0</v>
      </c>
      <c r="G612">
        <v>0</v>
      </c>
      <c r="H612" t="s">
        <v>729</v>
      </c>
      <c r="I612">
        <v>0</v>
      </c>
      <c r="J612" t="s">
        <v>729</v>
      </c>
      <c r="K612">
        <v>0</v>
      </c>
      <c r="L612">
        <v>0</v>
      </c>
      <c r="M612" t="s">
        <v>729</v>
      </c>
      <c r="N612">
        <v>0</v>
      </c>
      <c r="P612" t="s">
        <v>729</v>
      </c>
      <c r="Q612">
        <v>0</v>
      </c>
      <c r="R612">
        <v>0</v>
      </c>
    </row>
    <row r="613" spans="1:18" x14ac:dyDescent="0.25">
      <c r="A613" t="s">
        <v>730</v>
      </c>
      <c r="B613">
        <v>0</v>
      </c>
      <c r="C613">
        <v>0</v>
      </c>
      <c r="E613" t="s">
        <v>730</v>
      </c>
      <c r="F613">
        <v>0</v>
      </c>
      <c r="G613">
        <v>0</v>
      </c>
      <c r="H613" t="s">
        <v>730</v>
      </c>
      <c r="I613">
        <v>0</v>
      </c>
      <c r="J613" t="s">
        <v>730</v>
      </c>
      <c r="K613">
        <v>0</v>
      </c>
      <c r="L613">
        <v>0</v>
      </c>
      <c r="M613" t="s">
        <v>730</v>
      </c>
      <c r="N613">
        <v>0</v>
      </c>
      <c r="P613" t="s">
        <v>730</v>
      </c>
      <c r="Q613">
        <v>0</v>
      </c>
      <c r="R613">
        <v>0</v>
      </c>
    </row>
    <row r="614" spans="1:18" x14ac:dyDescent="0.25">
      <c r="A614">
        <v>2200011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2200011</v>
      </c>
      <c r="I614">
        <v>0</v>
      </c>
      <c r="J614">
        <v>2200011</v>
      </c>
      <c r="K614">
        <v>0</v>
      </c>
      <c r="L614">
        <v>0</v>
      </c>
      <c r="M614">
        <v>2200011</v>
      </c>
      <c r="N614">
        <v>0</v>
      </c>
      <c r="P614">
        <v>2200011</v>
      </c>
      <c r="Q614">
        <v>0</v>
      </c>
      <c r="R614">
        <v>0</v>
      </c>
    </row>
    <row r="615" spans="1:18" x14ac:dyDescent="0.25">
      <c r="A615">
        <v>2200052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2200052</v>
      </c>
      <c r="I615">
        <v>0</v>
      </c>
      <c r="J615">
        <v>2200052</v>
      </c>
      <c r="K615">
        <v>0</v>
      </c>
      <c r="L615">
        <v>0</v>
      </c>
      <c r="M615">
        <v>2200052</v>
      </c>
      <c r="N615">
        <v>0</v>
      </c>
      <c r="P615">
        <v>2200052</v>
      </c>
      <c r="Q615">
        <v>0</v>
      </c>
      <c r="R615">
        <v>0</v>
      </c>
    </row>
    <row r="616" spans="1:18" x14ac:dyDescent="0.25">
      <c r="A616">
        <v>2200053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2200053</v>
      </c>
      <c r="I616">
        <v>0</v>
      </c>
      <c r="J616">
        <v>2200053</v>
      </c>
      <c r="K616">
        <v>0</v>
      </c>
      <c r="L616">
        <v>0</v>
      </c>
      <c r="M616">
        <v>2200053</v>
      </c>
      <c r="N616">
        <v>0</v>
      </c>
      <c r="P616">
        <v>2200053</v>
      </c>
      <c r="Q616">
        <v>0</v>
      </c>
      <c r="R616">
        <v>0</v>
      </c>
    </row>
    <row r="617" spans="1:18" x14ac:dyDescent="0.25">
      <c r="A617">
        <v>2200055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2200055</v>
      </c>
      <c r="I617">
        <v>0</v>
      </c>
      <c r="J617">
        <v>2200055</v>
      </c>
      <c r="K617">
        <v>0</v>
      </c>
      <c r="L617">
        <v>0</v>
      </c>
      <c r="M617">
        <v>2200055</v>
      </c>
      <c r="N617">
        <v>0</v>
      </c>
      <c r="P617">
        <v>2200055</v>
      </c>
      <c r="Q617">
        <v>0</v>
      </c>
      <c r="R617">
        <v>0</v>
      </c>
    </row>
    <row r="618" spans="1:18" x14ac:dyDescent="0.25">
      <c r="A618">
        <v>50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50</v>
      </c>
      <c r="I618">
        <v>0</v>
      </c>
      <c r="J618">
        <v>50</v>
      </c>
      <c r="K618">
        <v>0</v>
      </c>
      <c r="L618">
        <v>0</v>
      </c>
      <c r="M618">
        <v>50</v>
      </c>
      <c r="N618">
        <v>0</v>
      </c>
      <c r="P618">
        <v>50</v>
      </c>
      <c r="Q618">
        <v>0</v>
      </c>
      <c r="R618">
        <v>0</v>
      </c>
    </row>
    <row r="619" spans="1:18" x14ac:dyDescent="0.25">
      <c r="A619" t="s">
        <v>731</v>
      </c>
      <c r="B619">
        <v>5</v>
      </c>
      <c r="C619">
        <v>8</v>
      </c>
      <c r="E619" t="s">
        <v>731</v>
      </c>
      <c r="F619">
        <v>0</v>
      </c>
      <c r="G619">
        <v>0</v>
      </c>
      <c r="H619" t="s">
        <v>731</v>
      </c>
      <c r="I619">
        <v>1</v>
      </c>
      <c r="J619" t="s">
        <v>731</v>
      </c>
      <c r="K619">
        <v>0</v>
      </c>
      <c r="L619">
        <v>0</v>
      </c>
      <c r="M619" t="s">
        <v>731</v>
      </c>
      <c r="N619">
        <v>0</v>
      </c>
      <c r="P619" t="s">
        <v>731</v>
      </c>
      <c r="Q619">
        <v>0</v>
      </c>
      <c r="R619">
        <v>0</v>
      </c>
    </row>
    <row r="620" spans="1:18" x14ac:dyDescent="0.25">
      <c r="A620">
        <v>80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80</v>
      </c>
      <c r="I620">
        <v>0</v>
      </c>
      <c r="J620">
        <v>80</v>
      </c>
      <c r="K620">
        <v>0</v>
      </c>
      <c r="L620">
        <v>0</v>
      </c>
      <c r="M620">
        <v>80</v>
      </c>
      <c r="N620">
        <v>0</v>
      </c>
      <c r="P620">
        <v>80</v>
      </c>
      <c r="Q620">
        <v>0</v>
      </c>
      <c r="R620">
        <v>0</v>
      </c>
    </row>
    <row r="621" spans="1:18" x14ac:dyDescent="0.25">
      <c r="A621" t="s">
        <v>732</v>
      </c>
      <c r="B621">
        <v>0</v>
      </c>
      <c r="C621">
        <v>0</v>
      </c>
      <c r="E621" t="s">
        <v>732</v>
      </c>
      <c r="F621">
        <v>0</v>
      </c>
      <c r="G621">
        <v>0</v>
      </c>
      <c r="H621" t="s">
        <v>732</v>
      </c>
      <c r="I621">
        <v>0</v>
      </c>
      <c r="J621" t="s">
        <v>732</v>
      </c>
      <c r="K621">
        <v>0</v>
      </c>
      <c r="L621">
        <v>0</v>
      </c>
      <c r="M621" t="s">
        <v>732</v>
      </c>
      <c r="N621">
        <v>0</v>
      </c>
      <c r="P621" t="s">
        <v>732</v>
      </c>
      <c r="Q621">
        <v>0</v>
      </c>
      <c r="R621">
        <v>0</v>
      </c>
    </row>
    <row r="622" spans="1:18" x14ac:dyDescent="0.25">
      <c r="A622" t="s">
        <v>733</v>
      </c>
      <c r="B622">
        <v>0</v>
      </c>
      <c r="C622">
        <v>0</v>
      </c>
      <c r="E622" t="s">
        <v>733</v>
      </c>
      <c r="F622">
        <v>0</v>
      </c>
      <c r="G622">
        <v>0</v>
      </c>
      <c r="H622" t="s">
        <v>733</v>
      </c>
      <c r="I622">
        <v>0</v>
      </c>
      <c r="J622" t="s">
        <v>733</v>
      </c>
      <c r="K622">
        <v>0</v>
      </c>
      <c r="L622">
        <v>0</v>
      </c>
      <c r="M622" t="s">
        <v>733</v>
      </c>
      <c r="N622">
        <v>0</v>
      </c>
      <c r="P622" t="s">
        <v>733</v>
      </c>
      <c r="Q622">
        <v>0</v>
      </c>
      <c r="R622">
        <v>0</v>
      </c>
    </row>
    <row r="623" spans="1:18" x14ac:dyDescent="0.25">
      <c r="A623" t="s">
        <v>734</v>
      </c>
      <c r="B623">
        <v>0</v>
      </c>
      <c r="C623">
        <v>0</v>
      </c>
      <c r="E623" t="s">
        <v>734</v>
      </c>
      <c r="F623">
        <v>0</v>
      </c>
      <c r="G623">
        <v>0</v>
      </c>
      <c r="H623" t="s">
        <v>734</v>
      </c>
      <c r="I623">
        <v>0</v>
      </c>
      <c r="J623" t="s">
        <v>734</v>
      </c>
      <c r="K623">
        <v>0</v>
      </c>
      <c r="L623">
        <v>0</v>
      </c>
      <c r="M623" t="s">
        <v>734</v>
      </c>
      <c r="N623">
        <v>0</v>
      </c>
      <c r="P623" t="s">
        <v>734</v>
      </c>
      <c r="Q623">
        <v>0</v>
      </c>
      <c r="R623">
        <v>0</v>
      </c>
    </row>
    <row r="624" spans="1:18" x14ac:dyDescent="0.25">
      <c r="A624" t="s">
        <v>735</v>
      </c>
      <c r="B624">
        <v>0</v>
      </c>
      <c r="C624">
        <v>0</v>
      </c>
      <c r="E624" t="s">
        <v>735</v>
      </c>
      <c r="F624">
        <v>0</v>
      </c>
      <c r="G624">
        <v>0</v>
      </c>
      <c r="H624" t="s">
        <v>735</v>
      </c>
      <c r="I624">
        <v>0</v>
      </c>
      <c r="J624" t="s">
        <v>735</v>
      </c>
      <c r="K624">
        <v>0</v>
      </c>
      <c r="L624">
        <v>0</v>
      </c>
      <c r="M624" t="s">
        <v>735</v>
      </c>
      <c r="N624">
        <v>0</v>
      </c>
      <c r="P624" t="s">
        <v>735</v>
      </c>
      <c r="Q624">
        <v>0</v>
      </c>
      <c r="R624">
        <v>0</v>
      </c>
    </row>
    <row r="625" spans="1:18" x14ac:dyDescent="0.25">
      <c r="A625" t="s">
        <v>736</v>
      </c>
      <c r="B625">
        <v>0</v>
      </c>
      <c r="C625">
        <v>0</v>
      </c>
      <c r="E625" t="s">
        <v>736</v>
      </c>
      <c r="F625">
        <v>0</v>
      </c>
      <c r="G625">
        <v>0</v>
      </c>
      <c r="H625" t="s">
        <v>736</v>
      </c>
      <c r="I625">
        <v>0</v>
      </c>
      <c r="J625" t="s">
        <v>736</v>
      </c>
      <c r="K625">
        <v>0</v>
      </c>
      <c r="L625">
        <v>0</v>
      </c>
      <c r="M625" t="s">
        <v>736</v>
      </c>
      <c r="N625">
        <v>0</v>
      </c>
      <c r="P625" t="s">
        <v>736</v>
      </c>
      <c r="Q625">
        <v>0</v>
      </c>
      <c r="R625">
        <v>0</v>
      </c>
    </row>
    <row r="626" spans="1:18" x14ac:dyDescent="0.25">
      <c r="A626" t="s">
        <v>737</v>
      </c>
      <c r="B626">
        <v>0</v>
      </c>
      <c r="C626">
        <v>0</v>
      </c>
      <c r="E626" t="s">
        <v>737</v>
      </c>
      <c r="F626">
        <v>0</v>
      </c>
      <c r="G626">
        <v>0</v>
      </c>
      <c r="H626" t="s">
        <v>737</v>
      </c>
      <c r="I626">
        <v>0</v>
      </c>
      <c r="J626" t="s">
        <v>737</v>
      </c>
      <c r="K626">
        <v>0</v>
      </c>
      <c r="L626">
        <v>0</v>
      </c>
      <c r="M626" t="s">
        <v>737</v>
      </c>
      <c r="N626">
        <v>0</v>
      </c>
      <c r="P626" t="s">
        <v>737</v>
      </c>
      <c r="Q626">
        <v>0</v>
      </c>
      <c r="R626">
        <v>0</v>
      </c>
    </row>
    <row r="627" spans="1:18" x14ac:dyDescent="0.25">
      <c r="A627" t="s">
        <v>738</v>
      </c>
      <c r="B627">
        <v>0</v>
      </c>
      <c r="C627">
        <v>0</v>
      </c>
      <c r="E627" t="s">
        <v>738</v>
      </c>
      <c r="F627">
        <v>0</v>
      </c>
      <c r="G627">
        <v>0</v>
      </c>
      <c r="H627" t="s">
        <v>738</v>
      </c>
      <c r="I627">
        <v>0</v>
      </c>
      <c r="J627" t="s">
        <v>738</v>
      </c>
      <c r="K627">
        <v>0</v>
      </c>
      <c r="L627">
        <v>0</v>
      </c>
      <c r="M627" t="s">
        <v>738</v>
      </c>
      <c r="N627">
        <v>0</v>
      </c>
      <c r="P627" t="s">
        <v>738</v>
      </c>
      <c r="Q627">
        <v>0</v>
      </c>
      <c r="R627">
        <v>0</v>
      </c>
    </row>
    <row r="628" spans="1:18" x14ac:dyDescent="0.25">
      <c r="A628" t="s">
        <v>739</v>
      </c>
      <c r="B628">
        <v>0</v>
      </c>
      <c r="C628">
        <v>0</v>
      </c>
      <c r="E628" t="s">
        <v>739</v>
      </c>
      <c r="F628">
        <v>0</v>
      </c>
      <c r="G628">
        <v>0</v>
      </c>
      <c r="H628" t="s">
        <v>739</v>
      </c>
      <c r="I628">
        <v>0</v>
      </c>
      <c r="J628" t="s">
        <v>739</v>
      </c>
      <c r="K628">
        <v>0</v>
      </c>
      <c r="L628">
        <v>0</v>
      </c>
      <c r="M628" t="s">
        <v>739</v>
      </c>
      <c r="N628">
        <v>0</v>
      </c>
      <c r="P628" t="s">
        <v>739</v>
      </c>
      <c r="Q628">
        <v>0</v>
      </c>
      <c r="R628">
        <v>0</v>
      </c>
    </row>
    <row r="629" spans="1:18" x14ac:dyDescent="0.25">
      <c r="A629" t="s">
        <v>740</v>
      </c>
      <c r="B629">
        <v>0</v>
      </c>
      <c r="C629">
        <v>0</v>
      </c>
      <c r="E629" t="s">
        <v>740</v>
      </c>
      <c r="F629">
        <v>0</v>
      </c>
      <c r="G629">
        <v>0</v>
      </c>
      <c r="H629" t="s">
        <v>740</v>
      </c>
      <c r="I629">
        <v>0</v>
      </c>
      <c r="J629" t="s">
        <v>740</v>
      </c>
      <c r="K629">
        <v>0</v>
      </c>
      <c r="L629">
        <v>0</v>
      </c>
      <c r="M629" t="s">
        <v>740</v>
      </c>
      <c r="N629">
        <v>0</v>
      </c>
      <c r="P629" t="s">
        <v>740</v>
      </c>
      <c r="Q629">
        <v>0</v>
      </c>
      <c r="R629">
        <v>0</v>
      </c>
    </row>
    <row r="630" spans="1:18" x14ac:dyDescent="0.25">
      <c r="A630" t="s">
        <v>214</v>
      </c>
      <c r="B630">
        <v>0</v>
      </c>
      <c r="C630">
        <v>0</v>
      </c>
      <c r="E630" t="s">
        <v>214</v>
      </c>
      <c r="F630">
        <v>0</v>
      </c>
      <c r="G630">
        <v>0</v>
      </c>
      <c r="H630" t="s">
        <v>214</v>
      </c>
      <c r="I630">
        <v>0</v>
      </c>
      <c r="J630" t="s">
        <v>214</v>
      </c>
      <c r="K630">
        <v>0</v>
      </c>
      <c r="L630">
        <v>0</v>
      </c>
      <c r="M630" t="s">
        <v>214</v>
      </c>
      <c r="N630">
        <v>0</v>
      </c>
      <c r="P630" t="s">
        <v>214</v>
      </c>
      <c r="Q630">
        <v>0</v>
      </c>
      <c r="R630">
        <v>0</v>
      </c>
    </row>
    <row r="631" spans="1:18" x14ac:dyDescent="0.25">
      <c r="A631" t="s">
        <v>145</v>
      </c>
      <c r="B631">
        <v>0</v>
      </c>
      <c r="C631">
        <v>0</v>
      </c>
      <c r="E631" t="s">
        <v>145</v>
      </c>
      <c r="F631">
        <v>0</v>
      </c>
      <c r="G631">
        <v>0</v>
      </c>
      <c r="H631" t="s">
        <v>145</v>
      </c>
      <c r="I631">
        <v>0</v>
      </c>
      <c r="J631" t="s">
        <v>145</v>
      </c>
      <c r="K631">
        <v>0</v>
      </c>
      <c r="L631">
        <v>0</v>
      </c>
      <c r="M631" t="s">
        <v>145</v>
      </c>
      <c r="N631">
        <v>0</v>
      </c>
      <c r="P631" t="s">
        <v>145</v>
      </c>
      <c r="Q631">
        <v>0</v>
      </c>
      <c r="R631">
        <v>0</v>
      </c>
    </row>
    <row r="632" spans="1:18" x14ac:dyDescent="0.25">
      <c r="A632" t="s">
        <v>227</v>
      </c>
      <c r="B632">
        <v>0</v>
      </c>
      <c r="C632">
        <v>0</v>
      </c>
      <c r="E632" t="s">
        <v>227</v>
      </c>
      <c r="F632">
        <v>0</v>
      </c>
      <c r="G632">
        <v>0</v>
      </c>
      <c r="H632" t="s">
        <v>227</v>
      </c>
      <c r="I632">
        <v>0</v>
      </c>
      <c r="J632" t="s">
        <v>227</v>
      </c>
      <c r="K632">
        <v>0</v>
      </c>
      <c r="L632">
        <v>0</v>
      </c>
      <c r="M632" t="s">
        <v>227</v>
      </c>
      <c r="N632">
        <v>0</v>
      </c>
      <c r="P632" t="s">
        <v>227</v>
      </c>
      <c r="Q632">
        <v>0</v>
      </c>
      <c r="R632">
        <v>0</v>
      </c>
    </row>
    <row r="633" spans="1:18" x14ac:dyDescent="0.25">
      <c r="A633" t="s">
        <v>741</v>
      </c>
      <c r="B633">
        <v>0</v>
      </c>
      <c r="C633">
        <v>0</v>
      </c>
      <c r="E633" t="s">
        <v>741</v>
      </c>
      <c r="F633">
        <v>0</v>
      </c>
      <c r="G633">
        <v>0</v>
      </c>
      <c r="H633" t="s">
        <v>741</v>
      </c>
      <c r="I633">
        <v>0</v>
      </c>
      <c r="J633" t="s">
        <v>741</v>
      </c>
      <c r="K633">
        <v>0</v>
      </c>
      <c r="L633">
        <v>0</v>
      </c>
      <c r="M633" t="s">
        <v>741</v>
      </c>
      <c r="N633">
        <v>0</v>
      </c>
      <c r="P633" t="s">
        <v>741</v>
      </c>
      <c r="Q633">
        <v>0</v>
      </c>
      <c r="R633">
        <v>0</v>
      </c>
    </row>
    <row r="634" spans="1:18" x14ac:dyDescent="0.25">
      <c r="A634" t="s">
        <v>152</v>
      </c>
      <c r="B634">
        <v>0</v>
      </c>
      <c r="C634">
        <v>0</v>
      </c>
      <c r="E634" t="s">
        <v>152</v>
      </c>
      <c r="F634">
        <v>0</v>
      </c>
      <c r="G634">
        <v>0</v>
      </c>
      <c r="H634" t="s">
        <v>152</v>
      </c>
      <c r="I634">
        <v>0</v>
      </c>
      <c r="J634" t="s">
        <v>152</v>
      </c>
      <c r="K634">
        <v>0</v>
      </c>
      <c r="L634">
        <v>0</v>
      </c>
      <c r="M634" t="s">
        <v>152</v>
      </c>
      <c r="N634">
        <v>0</v>
      </c>
      <c r="P634" t="s">
        <v>152</v>
      </c>
      <c r="Q634">
        <v>0</v>
      </c>
      <c r="R634">
        <v>0</v>
      </c>
    </row>
    <row r="635" spans="1:18" x14ac:dyDescent="0.25">
      <c r="A635" t="s">
        <v>150</v>
      </c>
      <c r="B635">
        <v>0</v>
      </c>
      <c r="C635">
        <v>0</v>
      </c>
      <c r="E635" t="s">
        <v>150</v>
      </c>
      <c r="F635">
        <v>4</v>
      </c>
      <c r="G635">
        <v>0</v>
      </c>
      <c r="H635" t="s">
        <v>150</v>
      </c>
      <c r="I635">
        <v>0</v>
      </c>
      <c r="J635" t="s">
        <v>150</v>
      </c>
      <c r="K635">
        <v>0</v>
      </c>
      <c r="L635">
        <v>0</v>
      </c>
      <c r="M635" t="s">
        <v>150</v>
      </c>
      <c r="N635">
        <v>0</v>
      </c>
      <c r="P635" t="s">
        <v>150</v>
      </c>
      <c r="Q635">
        <v>0</v>
      </c>
      <c r="R635">
        <v>0</v>
      </c>
    </row>
    <row r="636" spans="1:18" x14ac:dyDescent="0.25">
      <c r="A636" t="s">
        <v>222</v>
      </c>
      <c r="B636">
        <v>0</v>
      </c>
      <c r="C636">
        <v>0</v>
      </c>
      <c r="E636" t="s">
        <v>222</v>
      </c>
      <c r="F636">
        <v>0</v>
      </c>
      <c r="G636">
        <v>0</v>
      </c>
      <c r="H636" t="s">
        <v>222</v>
      </c>
      <c r="I636">
        <v>0</v>
      </c>
      <c r="J636" t="s">
        <v>222</v>
      </c>
      <c r="K636">
        <v>0</v>
      </c>
      <c r="L636">
        <v>0</v>
      </c>
      <c r="M636" t="s">
        <v>222</v>
      </c>
      <c r="N636">
        <v>0</v>
      </c>
      <c r="P636" t="s">
        <v>222</v>
      </c>
      <c r="Q636">
        <v>0</v>
      </c>
      <c r="R636">
        <v>0</v>
      </c>
    </row>
    <row r="637" spans="1:18" x14ac:dyDescent="0.25">
      <c r="A637" t="s">
        <v>742</v>
      </c>
      <c r="B637">
        <v>0</v>
      </c>
      <c r="C637">
        <v>0</v>
      </c>
      <c r="E637" t="s">
        <v>742</v>
      </c>
      <c r="F637">
        <v>0</v>
      </c>
      <c r="G637">
        <v>0</v>
      </c>
      <c r="H637" t="s">
        <v>742</v>
      </c>
      <c r="I637">
        <v>0</v>
      </c>
      <c r="J637" t="s">
        <v>742</v>
      </c>
      <c r="K637">
        <v>0</v>
      </c>
      <c r="L637">
        <v>0</v>
      </c>
      <c r="M637" t="s">
        <v>742</v>
      </c>
      <c r="N637">
        <v>0</v>
      </c>
      <c r="P637" t="s">
        <v>742</v>
      </c>
      <c r="Q637">
        <v>0</v>
      </c>
      <c r="R637">
        <v>0</v>
      </c>
    </row>
    <row r="638" spans="1:18" x14ac:dyDescent="0.25">
      <c r="A638" t="s">
        <v>934</v>
      </c>
      <c r="B638">
        <v>0</v>
      </c>
      <c r="C638">
        <v>0</v>
      </c>
      <c r="E638" t="s">
        <v>934</v>
      </c>
      <c r="F638">
        <v>0</v>
      </c>
      <c r="G638">
        <v>0</v>
      </c>
      <c r="H638" t="s">
        <v>934</v>
      </c>
      <c r="I638">
        <v>0</v>
      </c>
      <c r="J638" t="s">
        <v>934</v>
      </c>
      <c r="K638">
        <v>0</v>
      </c>
      <c r="L638">
        <v>0</v>
      </c>
      <c r="M638" t="s">
        <v>934</v>
      </c>
      <c r="N638">
        <v>0</v>
      </c>
      <c r="P638" t="s">
        <v>934</v>
      </c>
      <c r="Q638">
        <v>0</v>
      </c>
      <c r="R638">
        <v>0</v>
      </c>
    </row>
    <row r="639" spans="1:18" x14ac:dyDescent="0.25">
      <c r="A639" t="s">
        <v>224</v>
      </c>
      <c r="B639">
        <v>0</v>
      </c>
      <c r="C639">
        <v>0</v>
      </c>
      <c r="E639" t="s">
        <v>224</v>
      </c>
      <c r="F639">
        <v>0</v>
      </c>
      <c r="G639">
        <v>0</v>
      </c>
      <c r="H639" t="s">
        <v>224</v>
      </c>
      <c r="I639">
        <v>0</v>
      </c>
      <c r="J639" t="s">
        <v>224</v>
      </c>
      <c r="K639">
        <v>0</v>
      </c>
      <c r="L639">
        <v>0</v>
      </c>
      <c r="M639" t="s">
        <v>224</v>
      </c>
      <c r="N639">
        <v>0</v>
      </c>
      <c r="P639" t="s">
        <v>224</v>
      </c>
      <c r="Q639">
        <v>0</v>
      </c>
      <c r="R639">
        <v>0</v>
      </c>
    </row>
    <row r="640" spans="1:18" x14ac:dyDescent="0.25">
      <c r="A640" t="s">
        <v>216</v>
      </c>
      <c r="B640">
        <v>0</v>
      </c>
      <c r="C640">
        <v>0</v>
      </c>
      <c r="E640" t="s">
        <v>216</v>
      </c>
      <c r="F640">
        <v>0</v>
      </c>
      <c r="G640">
        <v>0</v>
      </c>
      <c r="H640" t="s">
        <v>216</v>
      </c>
      <c r="I640">
        <v>0</v>
      </c>
      <c r="J640" t="s">
        <v>216</v>
      </c>
      <c r="K640">
        <v>0</v>
      </c>
      <c r="L640">
        <v>0</v>
      </c>
      <c r="M640" t="s">
        <v>216</v>
      </c>
      <c r="N640">
        <v>0</v>
      </c>
      <c r="P640" t="s">
        <v>216</v>
      </c>
      <c r="Q640">
        <v>0</v>
      </c>
      <c r="R640">
        <v>0</v>
      </c>
    </row>
    <row r="641" spans="1:18" x14ac:dyDescent="0.25">
      <c r="A641" t="s">
        <v>743</v>
      </c>
      <c r="B641">
        <v>0</v>
      </c>
      <c r="C641">
        <v>0</v>
      </c>
      <c r="E641" t="s">
        <v>743</v>
      </c>
      <c r="F641">
        <v>0</v>
      </c>
      <c r="G641">
        <v>0</v>
      </c>
      <c r="H641" t="s">
        <v>743</v>
      </c>
      <c r="I641">
        <v>0</v>
      </c>
      <c r="J641" t="s">
        <v>743</v>
      </c>
      <c r="K641">
        <v>0</v>
      </c>
      <c r="L641">
        <v>0</v>
      </c>
      <c r="M641" t="s">
        <v>743</v>
      </c>
      <c r="N641">
        <v>0</v>
      </c>
      <c r="P641" t="s">
        <v>743</v>
      </c>
      <c r="Q641">
        <v>0</v>
      </c>
      <c r="R641">
        <v>0</v>
      </c>
    </row>
    <row r="642" spans="1:18" x14ac:dyDescent="0.25">
      <c r="A642" t="s">
        <v>912</v>
      </c>
      <c r="B642">
        <v>0</v>
      </c>
      <c r="C642">
        <v>0</v>
      </c>
      <c r="E642" t="s">
        <v>912</v>
      </c>
      <c r="F642">
        <v>0</v>
      </c>
      <c r="G642">
        <v>0</v>
      </c>
      <c r="H642" t="s">
        <v>912</v>
      </c>
      <c r="I642">
        <v>0</v>
      </c>
      <c r="J642" t="s">
        <v>912</v>
      </c>
      <c r="K642">
        <v>0</v>
      </c>
      <c r="L642">
        <v>0</v>
      </c>
      <c r="M642" t="s">
        <v>912</v>
      </c>
      <c r="N642">
        <v>0</v>
      </c>
      <c r="P642" t="s">
        <v>912</v>
      </c>
      <c r="Q642">
        <v>0</v>
      </c>
      <c r="R642">
        <v>0</v>
      </c>
    </row>
    <row r="643" spans="1:18" x14ac:dyDescent="0.25">
      <c r="A643" t="s">
        <v>744</v>
      </c>
      <c r="B643">
        <v>0</v>
      </c>
      <c r="C643">
        <v>0</v>
      </c>
      <c r="E643" t="s">
        <v>744</v>
      </c>
      <c r="F643">
        <v>0</v>
      </c>
      <c r="G643">
        <v>0</v>
      </c>
      <c r="H643" t="s">
        <v>744</v>
      </c>
      <c r="I643">
        <v>0</v>
      </c>
      <c r="J643" t="s">
        <v>744</v>
      </c>
      <c r="K643">
        <v>0</v>
      </c>
      <c r="L643">
        <v>0</v>
      </c>
      <c r="M643" t="s">
        <v>744</v>
      </c>
      <c r="N643">
        <v>0</v>
      </c>
      <c r="P643" t="s">
        <v>744</v>
      </c>
      <c r="Q643">
        <v>0</v>
      </c>
      <c r="R643">
        <v>0</v>
      </c>
    </row>
    <row r="644" spans="1:18" x14ac:dyDescent="0.25">
      <c r="A644" t="s">
        <v>745</v>
      </c>
      <c r="B644">
        <v>0</v>
      </c>
      <c r="C644">
        <v>0</v>
      </c>
      <c r="E644" t="s">
        <v>745</v>
      </c>
      <c r="F644">
        <v>0</v>
      </c>
      <c r="G644">
        <v>0</v>
      </c>
      <c r="H644" t="s">
        <v>745</v>
      </c>
      <c r="I644">
        <v>0</v>
      </c>
      <c r="J644" t="s">
        <v>745</v>
      </c>
      <c r="K644">
        <v>0</v>
      </c>
      <c r="L644">
        <v>0</v>
      </c>
      <c r="M644" t="s">
        <v>745</v>
      </c>
      <c r="N644">
        <v>0</v>
      </c>
      <c r="P644" t="s">
        <v>745</v>
      </c>
      <c r="Q644">
        <v>0</v>
      </c>
      <c r="R644">
        <v>0</v>
      </c>
    </row>
    <row r="645" spans="1:18" x14ac:dyDescent="0.25">
      <c r="A645" t="s">
        <v>746</v>
      </c>
      <c r="B645">
        <v>0</v>
      </c>
      <c r="C645">
        <v>0</v>
      </c>
      <c r="E645" t="s">
        <v>746</v>
      </c>
      <c r="F645">
        <v>0</v>
      </c>
      <c r="G645">
        <v>0</v>
      </c>
      <c r="H645" t="s">
        <v>746</v>
      </c>
      <c r="I645">
        <v>0</v>
      </c>
      <c r="J645" t="s">
        <v>746</v>
      </c>
      <c r="K645">
        <v>0</v>
      </c>
      <c r="L645">
        <v>0</v>
      </c>
      <c r="M645" t="s">
        <v>746</v>
      </c>
      <c r="N645">
        <v>0</v>
      </c>
      <c r="P645" t="s">
        <v>746</v>
      </c>
      <c r="Q645">
        <v>0</v>
      </c>
      <c r="R645">
        <v>0</v>
      </c>
    </row>
    <row r="646" spans="1:18" x14ac:dyDescent="0.25">
      <c r="A646" t="s">
        <v>747</v>
      </c>
      <c r="B646">
        <v>0</v>
      </c>
      <c r="C646">
        <v>0</v>
      </c>
      <c r="E646" t="s">
        <v>747</v>
      </c>
      <c r="F646">
        <v>0</v>
      </c>
      <c r="G646">
        <v>0</v>
      </c>
      <c r="H646" t="s">
        <v>747</v>
      </c>
      <c r="I646">
        <v>0</v>
      </c>
      <c r="J646" t="s">
        <v>747</v>
      </c>
      <c r="K646">
        <v>0</v>
      </c>
      <c r="L646">
        <v>0</v>
      </c>
      <c r="M646" t="s">
        <v>747</v>
      </c>
      <c r="N646">
        <v>0</v>
      </c>
      <c r="P646" t="s">
        <v>747</v>
      </c>
      <c r="Q646">
        <v>0</v>
      </c>
      <c r="R646">
        <v>0</v>
      </c>
    </row>
    <row r="647" spans="1:18" x14ac:dyDescent="0.25">
      <c r="A647" t="s">
        <v>748</v>
      </c>
      <c r="B647">
        <v>0</v>
      </c>
      <c r="C647">
        <v>0</v>
      </c>
      <c r="E647" t="s">
        <v>748</v>
      </c>
      <c r="F647">
        <v>0</v>
      </c>
      <c r="G647">
        <v>0</v>
      </c>
      <c r="H647" t="s">
        <v>748</v>
      </c>
      <c r="I647">
        <v>0</v>
      </c>
      <c r="J647" t="s">
        <v>748</v>
      </c>
      <c r="K647">
        <v>0</v>
      </c>
      <c r="L647">
        <v>0</v>
      </c>
      <c r="M647" t="s">
        <v>748</v>
      </c>
      <c r="N647">
        <v>0</v>
      </c>
      <c r="P647" t="s">
        <v>748</v>
      </c>
      <c r="Q647">
        <v>0</v>
      </c>
      <c r="R647">
        <v>0</v>
      </c>
    </row>
    <row r="648" spans="1:18" x14ac:dyDescent="0.25">
      <c r="A648" t="s">
        <v>749</v>
      </c>
      <c r="B648">
        <v>0</v>
      </c>
      <c r="C648">
        <v>0</v>
      </c>
      <c r="E648" t="s">
        <v>749</v>
      </c>
      <c r="F648">
        <v>0</v>
      </c>
      <c r="G648">
        <v>0</v>
      </c>
      <c r="H648" t="s">
        <v>749</v>
      </c>
      <c r="I648">
        <v>0</v>
      </c>
      <c r="J648" t="s">
        <v>749</v>
      </c>
      <c r="K648">
        <v>0</v>
      </c>
      <c r="L648">
        <v>0</v>
      </c>
      <c r="M648" t="s">
        <v>749</v>
      </c>
      <c r="N648">
        <v>0</v>
      </c>
      <c r="P648" t="s">
        <v>749</v>
      </c>
      <c r="Q648">
        <v>0</v>
      </c>
      <c r="R648">
        <v>0</v>
      </c>
    </row>
    <row r="649" spans="1:18" x14ac:dyDescent="0.25">
      <c r="A649" t="s">
        <v>198</v>
      </c>
      <c r="B649">
        <v>0</v>
      </c>
      <c r="C649">
        <v>0</v>
      </c>
      <c r="E649" t="s">
        <v>198</v>
      </c>
      <c r="F649">
        <v>0</v>
      </c>
      <c r="G649">
        <v>0</v>
      </c>
      <c r="H649" t="s">
        <v>198</v>
      </c>
      <c r="I649">
        <v>0</v>
      </c>
      <c r="J649" t="s">
        <v>198</v>
      </c>
      <c r="K649">
        <v>0</v>
      </c>
      <c r="L649">
        <v>0</v>
      </c>
      <c r="M649" t="s">
        <v>198</v>
      </c>
      <c r="N649">
        <v>0</v>
      </c>
      <c r="P649" t="s">
        <v>198</v>
      </c>
      <c r="Q649">
        <v>0</v>
      </c>
      <c r="R649">
        <v>0</v>
      </c>
    </row>
    <row r="650" spans="1:18" x14ac:dyDescent="0.25">
      <c r="A650" t="s">
        <v>750</v>
      </c>
      <c r="B650">
        <v>0</v>
      </c>
      <c r="C650">
        <v>0</v>
      </c>
      <c r="E650" t="s">
        <v>750</v>
      </c>
      <c r="F650">
        <v>0</v>
      </c>
      <c r="G650">
        <v>0</v>
      </c>
      <c r="H650" t="s">
        <v>750</v>
      </c>
      <c r="I650">
        <v>0</v>
      </c>
      <c r="J650" t="s">
        <v>750</v>
      </c>
      <c r="K650">
        <v>0</v>
      </c>
      <c r="L650">
        <v>0</v>
      </c>
      <c r="M650" t="s">
        <v>750</v>
      </c>
      <c r="N650">
        <v>0</v>
      </c>
      <c r="P650" t="s">
        <v>750</v>
      </c>
      <c r="Q650">
        <v>0</v>
      </c>
      <c r="R650">
        <v>0</v>
      </c>
    </row>
    <row r="651" spans="1:18" x14ac:dyDescent="0.25">
      <c r="A651" t="s">
        <v>148</v>
      </c>
      <c r="B651">
        <v>0</v>
      </c>
      <c r="C651">
        <v>0</v>
      </c>
      <c r="E651" t="s">
        <v>148</v>
      </c>
      <c r="F651">
        <v>0</v>
      </c>
      <c r="G651">
        <v>0</v>
      </c>
      <c r="H651" t="s">
        <v>148</v>
      </c>
      <c r="I651">
        <v>0</v>
      </c>
      <c r="J651" t="s">
        <v>148</v>
      </c>
      <c r="K651">
        <v>0</v>
      </c>
      <c r="L651">
        <v>0</v>
      </c>
      <c r="M651" t="s">
        <v>148</v>
      </c>
      <c r="N651">
        <v>0</v>
      </c>
      <c r="P651" t="s">
        <v>148</v>
      </c>
      <c r="Q651">
        <v>1</v>
      </c>
      <c r="R651">
        <v>3</v>
      </c>
    </row>
    <row r="652" spans="1:18" x14ac:dyDescent="0.25">
      <c r="A652" t="s">
        <v>751</v>
      </c>
      <c r="B652">
        <v>0</v>
      </c>
      <c r="C652">
        <v>0</v>
      </c>
      <c r="E652" t="s">
        <v>751</v>
      </c>
      <c r="F652">
        <v>0</v>
      </c>
      <c r="G652">
        <v>0</v>
      </c>
      <c r="H652" t="s">
        <v>751</v>
      </c>
      <c r="I652">
        <v>0</v>
      </c>
      <c r="J652" t="s">
        <v>751</v>
      </c>
      <c r="K652">
        <v>0</v>
      </c>
      <c r="L652">
        <v>0</v>
      </c>
      <c r="M652" t="s">
        <v>751</v>
      </c>
      <c r="N652">
        <v>0</v>
      </c>
      <c r="P652" t="s">
        <v>751</v>
      </c>
      <c r="Q652">
        <v>0</v>
      </c>
      <c r="R652">
        <v>0</v>
      </c>
    </row>
    <row r="653" spans="1:18" x14ac:dyDescent="0.25">
      <c r="A653" t="s">
        <v>752</v>
      </c>
      <c r="B653">
        <v>0</v>
      </c>
      <c r="C653">
        <v>0</v>
      </c>
      <c r="E653" t="s">
        <v>752</v>
      </c>
      <c r="F653">
        <v>0</v>
      </c>
      <c r="G653">
        <v>0</v>
      </c>
      <c r="H653" t="s">
        <v>752</v>
      </c>
      <c r="I653">
        <v>0</v>
      </c>
      <c r="J653" t="s">
        <v>752</v>
      </c>
      <c r="K653">
        <v>0</v>
      </c>
      <c r="L653">
        <v>0</v>
      </c>
      <c r="M653" t="s">
        <v>752</v>
      </c>
      <c r="N653">
        <v>0</v>
      </c>
      <c r="P653" t="s">
        <v>752</v>
      </c>
      <c r="Q653">
        <v>0</v>
      </c>
      <c r="R653">
        <v>0</v>
      </c>
    </row>
    <row r="654" spans="1:18" x14ac:dyDescent="0.25">
      <c r="A654" t="s">
        <v>212</v>
      </c>
      <c r="B654">
        <v>0</v>
      </c>
      <c r="C654">
        <v>0</v>
      </c>
      <c r="E654" t="s">
        <v>212</v>
      </c>
      <c r="F654">
        <v>0</v>
      </c>
      <c r="G654">
        <v>0</v>
      </c>
      <c r="H654" t="s">
        <v>212</v>
      </c>
      <c r="I654">
        <v>0</v>
      </c>
      <c r="J654" t="s">
        <v>212</v>
      </c>
      <c r="K654">
        <v>0</v>
      </c>
      <c r="L654">
        <v>0</v>
      </c>
      <c r="M654" t="s">
        <v>212</v>
      </c>
      <c r="N654">
        <v>0</v>
      </c>
      <c r="P654" t="s">
        <v>212</v>
      </c>
      <c r="Q654">
        <v>0</v>
      </c>
      <c r="R654">
        <v>0</v>
      </c>
    </row>
    <row r="655" spans="1:18" x14ac:dyDescent="0.25">
      <c r="A655" t="s">
        <v>753</v>
      </c>
      <c r="B655">
        <v>0</v>
      </c>
      <c r="C655">
        <v>0</v>
      </c>
      <c r="E655" t="s">
        <v>753</v>
      </c>
      <c r="F655">
        <v>0</v>
      </c>
      <c r="G655">
        <v>0</v>
      </c>
      <c r="H655" t="s">
        <v>753</v>
      </c>
      <c r="I655">
        <v>0</v>
      </c>
      <c r="J655" t="s">
        <v>753</v>
      </c>
      <c r="K655">
        <v>0</v>
      </c>
      <c r="L655">
        <v>0</v>
      </c>
      <c r="M655" t="s">
        <v>753</v>
      </c>
      <c r="N655">
        <v>0</v>
      </c>
      <c r="P655" t="s">
        <v>753</v>
      </c>
      <c r="Q655">
        <v>0</v>
      </c>
      <c r="R655">
        <v>0</v>
      </c>
    </row>
    <row r="656" spans="1:18" x14ac:dyDescent="0.25">
      <c r="A656" t="s">
        <v>754</v>
      </c>
      <c r="B656">
        <v>0</v>
      </c>
      <c r="C656">
        <v>0</v>
      </c>
      <c r="E656" t="s">
        <v>754</v>
      </c>
      <c r="F656">
        <v>0</v>
      </c>
      <c r="G656">
        <v>0</v>
      </c>
      <c r="H656" t="s">
        <v>754</v>
      </c>
      <c r="I656">
        <v>0</v>
      </c>
      <c r="J656" t="s">
        <v>754</v>
      </c>
      <c r="K656">
        <v>0</v>
      </c>
      <c r="L656">
        <v>0</v>
      </c>
      <c r="M656" t="s">
        <v>754</v>
      </c>
      <c r="N656">
        <v>0</v>
      </c>
      <c r="P656" t="s">
        <v>754</v>
      </c>
      <c r="Q656">
        <v>0</v>
      </c>
      <c r="R656">
        <v>0</v>
      </c>
    </row>
    <row r="657" spans="1:18" x14ac:dyDescent="0.25">
      <c r="A657" t="s">
        <v>755</v>
      </c>
      <c r="B657">
        <v>0</v>
      </c>
      <c r="C657">
        <v>0</v>
      </c>
      <c r="E657" t="s">
        <v>755</v>
      </c>
      <c r="F657">
        <v>0</v>
      </c>
      <c r="G657">
        <v>0</v>
      </c>
      <c r="H657" t="s">
        <v>755</v>
      </c>
      <c r="I657">
        <v>0</v>
      </c>
      <c r="J657" t="s">
        <v>755</v>
      </c>
      <c r="K657">
        <v>0</v>
      </c>
      <c r="L657">
        <v>0</v>
      </c>
      <c r="M657" t="s">
        <v>755</v>
      </c>
      <c r="N657">
        <v>0</v>
      </c>
      <c r="P657" t="s">
        <v>755</v>
      </c>
      <c r="Q657">
        <v>0</v>
      </c>
      <c r="R657">
        <v>0</v>
      </c>
    </row>
    <row r="658" spans="1:18" x14ac:dyDescent="0.25">
      <c r="A658" t="s">
        <v>208</v>
      </c>
      <c r="B658">
        <v>0</v>
      </c>
      <c r="C658">
        <v>0</v>
      </c>
      <c r="E658" t="s">
        <v>208</v>
      </c>
      <c r="F658">
        <v>0</v>
      </c>
      <c r="G658">
        <v>0</v>
      </c>
      <c r="H658" t="s">
        <v>208</v>
      </c>
      <c r="I658">
        <v>0</v>
      </c>
      <c r="J658" t="s">
        <v>208</v>
      </c>
      <c r="K658">
        <v>0</v>
      </c>
      <c r="L658">
        <v>0</v>
      </c>
      <c r="M658" t="s">
        <v>208</v>
      </c>
      <c r="N658">
        <v>0</v>
      </c>
      <c r="P658" t="s">
        <v>208</v>
      </c>
      <c r="Q658">
        <v>0</v>
      </c>
      <c r="R658">
        <v>0</v>
      </c>
    </row>
    <row r="659" spans="1:18" x14ac:dyDescent="0.25">
      <c r="A659" t="s">
        <v>756</v>
      </c>
      <c r="B659">
        <v>0</v>
      </c>
      <c r="C659">
        <v>0</v>
      </c>
      <c r="E659" t="s">
        <v>756</v>
      </c>
      <c r="F659">
        <v>0</v>
      </c>
      <c r="G659">
        <v>0</v>
      </c>
      <c r="H659" t="s">
        <v>756</v>
      </c>
      <c r="I659">
        <v>0</v>
      </c>
      <c r="J659" t="s">
        <v>756</v>
      </c>
      <c r="K659">
        <v>0</v>
      </c>
      <c r="L659">
        <v>0</v>
      </c>
      <c r="M659" t="s">
        <v>756</v>
      </c>
      <c r="N659">
        <v>0</v>
      </c>
      <c r="P659" t="s">
        <v>756</v>
      </c>
      <c r="Q659">
        <v>0</v>
      </c>
      <c r="R659">
        <v>0</v>
      </c>
    </row>
    <row r="660" spans="1:18" x14ac:dyDescent="0.25">
      <c r="A660" t="s">
        <v>757</v>
      </c>
      <c r="B660">
        <v>0</v>
      </c>
      <c r="C660">
        <v>0</v>
      </c>
      <c r="E660" t="s">
        <v>757</v>
      </c>
      <c r="F660">
        <v>0</v>
      </c>
      <c r="G660">
        <v>0</v>
      </c>
      <c r="H660" t="s">
        <v>757</v>
      </c>
      <c r="I660">
        <v>0</v>
      </c>
      <c r="J660" t="s">
        <v>757</v>
      </c>
      <c r="K660">
        <v>0</v>
      </c>
      <c r="L660">
        <v>0</v>
      </c>
      <c r="M660" t="s">
        <v>757</v>
      </c>
      <c r="N660">
        <v>0</v>
      </c>
      <c r="P660" t="s">
        <v>757</v>
      </c>
      <c r="Q660">
        <v>0</v>
      </c>
      <c r="R660">
        <v>0</v>
      </c>
    </row>
    <row r="661" spans="1:18" x14ac:dyDescent="0.25">
      <c r="A661" t="s">
        <v>758</v>
      </c>
      <c r="B661">
        <v>0</v>
      </c>
      <c r="C661">
        <v>0</v>
      </c>
      <c r="E661" t="s">
        <v>758</v>
      </c>
      <c r="F661">
        <v>0</v>
      </c>
      <c r="G661">
        <v>0</v>
      </c>
      <c r="H661" t="s">
        <v>758</v>
      </c>
      <c r="I661">
        <v>0</v>
      </c>
      <c r="J661" t="s">
        <v>758</v>
      </c>
      <c r="K661">
        <v>0</v>
      </c>
      <c r="L661">
        <v>0</v>
      </c>
      <c r="M661" t="s">
        <v>758</v>
      </c>
      <c r="N661">
        <v>0</v>
      </c>
      <c r="P661" t="s">
        <v>758</v>
      </c>
      <c r="Q661">
        <v>0</v>
      </c>
      <c r="R661">
        <v>0</v>
      </c>
    </row>
    <row r="662" spans="1:18" x14ac:dyDescent="0.25">
      <c r="A662" t="s">
        <v>759</v>
      </c>
      <c r="B662">
        <v>0</v>
      </c>
      <c r="C662">
        <v>0</v>
      </c>
      <c r="E662" t="s">
        <v>759</v>
      </c>
      <c r="F662">
        <v>0</v>
      </c>
      <c r="G662">
        <v>0</v>
      </c>
      <c r="H662" t="s">
        <v>759</v>
      </c>
      <c r="I662">
        <v>0</v>
      </c>
      <c r="J662" t="s">
        <v>759</v>
      </c>
      <c r="K662">
        <v>0</v>
      </c>
      <c r="L662">
        <v>0</v>
      </c>
      <c r="M662" t="s">
        <v>759</v>
      </c>
      <c r="N662">
        <v>0</v>
      </c>
      <c r="P662" t="s">
        <v>759</v>
      </c>
      <c r="Q662">
        <v>0</v>
      </c>
      <c r="R662">
        <v>0</v>
      </c>
    </row>
    <row r="663" spans="1:18" x14ac:dyDescent="0.25">
      <c r="A663" t="s">
        <v>760</v>
      </c>
      <c r="B663">
        <v>0</v>
      </c>
      <c r="C663">
        <v>0</v>
      </c>
      <c r="E663" t="s">
        <v>760</v>
      </c>
      <c r="F663">
        <v>0</v>
      </c>
      <c r="G663">
        <v>0</v>
      </c>
      <c r="H663" t="s">
        <v>760</v>
      </c>
      <c r="I663">
        <v>0</v>
      </c>
      <c r="J663" t="s">
        <v>760</v>
      </c>
      <c r="K663">
        <v>0</v>
      </c>
      <c r="L663">
        <v>0</v>
      </c>
      <c r="M663" t="s">
        <v>760</v>
      </c>
      <c r="N663">
        <v>0</v>
      </c>
      <c r="P663" t="s">
        <v>760</v>
      </c>
      <c r="Q663">
        <v>0</v>
      </c>
      <c r="R663">
        <v>0</v>
      </c>
    </row>
    <row r="664" spans="1:18" x14ac:dyDescent="0.25">
      <c r="A664" t="s">
        <v>761</v>
      </c>
      <c r="B664">
        <v>0</v>
      </c>
      <c r="C664">
        <v>0</v>
      </c>
      <c r="E664" t="s">
        <v>761</v>
      </c>
      <c r="F664">
        <v>0</v>
      </c>
      <c r="G664">
        <v>0</v>
      </c>
      <c r="H664" t="s">
        <v>761</v>
      </c>
      <c r="I664">
        <v>0</v>
      </c>
      <c r="J664" t="s">
        <v>761</v>
      </c>
      <c r="K664">
        <v>0</v>
      </c>
      <c r="L664">
        <v>0</v>
      </c>
      <c r="M664" t="s">
        <v>761</v>
      </c>
      <c r="N664">
        <v>0</v>
      </c>
      <c r="P664" t="s">
        <v>761</v>
      </c>
      <c r="Q664">
        <v>0</v>
      </c>
      <c r="R664">
        <v>0</v>
      </c>
    </row>
    <row r="665" spans="1:18" x14ac:dyDescent="0.25">
      <c r="A665" t="s">
        <v>762</v>
      </c>
      <c r="B665">
        <v>0</v>
      </c>
      <c r="C665">
        <v>0</v>
      </c>
      <c r="E665" t="s">
        <v>762</v>
      </c>
      <c r="F665">
        <v>0</v>
      </c>
      <c r="G665">
        <v>0</v>
      </c>
      <c r="H665" t="s">
        <v>762</v>
      </c>
      <c r="I665">
        <v>0</v>
      </c>
      <c r="J665" t="s">
        <v>762</v>
      </c>
      <c r="K665">
        <v>0</v>
      </c>
      <c r="L665">
        <v>0</v>
      </c>
      <c r="M665" t="s">
        <v>762</v>
      </c>
      <c r="N665">
        <v>0</v>
      </c>
      <c r="P665" t="s">
        <v>762</v>
      </c>
      <c r="Q665">
        <v>0</v>
      </c>
      <c r="R665">
        <v>0</v>
      </c>
    </row>
    <row r="666" spans="1:18" x14ac:dyDescent="0.25">
      <c r="A666" t="s">
        <v>763</v>
      </c>
      <c r="B666">
        <v>0</v>
      </c>
      <c r="C666">
        <v>0</v>
      </c>
      <c r="E666" t="s">
        <v>763</v>
      </c>
      <c r="F666">
        <v>0</v>
      </c>
      <c r="G666">
        <v>0</v>
      </c>
      <c r="H666" t="s">
        <v>763</v>
      </c>
      <c r="I666">
        <v>0</v>
      </c>
      <c r="J666" t="s">
        <v>763</v>
      </c>
      <c r="K666">
        <v>0</v>
      </c>
      <c r="L666">
        <v>0</v>
      </c>
      <c r="M666" t="s">
        <v>763</v>
      </c>
      <c r="N666">
        <v>0</v>
      </c>
      <c r="P666" t="s">
        <v>763</v>
      </c>
      <c r="Q666">
        <v>0</v>
      </c>
      <c r="R666">
        <v>0</v>
      </c>
    </row>
    <row r="667" spans="1:18" x14ac:dyDescent="0.25">
      <c r="A667" t="s">
        <v>764</v>
      </c>
      <c r="B667">
        <v>0</v>
      </c>
      <c r="C667">
        <v>0</v>
      </c>
      <c r="E667" t="s">
        <v>764</v>
      </c>
      <c r="F667">
        <v>0</v>
      </c>
      <c r="G667">
        <v>0</v>
      </c>
      <c r="H667" t="s">
        <v>764</v>
      </c>
      <c r="I667">
        <v>0</v>
      </c>
      <c r="J667" t="s">
        <v>764</v>
      </c>
      <c r="K667">
        <v>0</v>
      </c>
      <c r="L667">
        <v>0</v>
      </c>
      <c r="M667" t="s">
        <v>764</v>
      </c>
      <c r="N667">
        <v>0</v>
      </c>
      <c r="P667" t="s">
        <v>764</v>
      </c>
      <c r="Q667">
        <v>0</v>
      </c>
      <c r="R667">
        <v>0</v>
      </c>
    </row>
    <row r="668" spans="1:18" x14ac:dyDescent="0.25">
      <c r="A668" t="s">
        <v>765</v>
      </c>
      <c r="B668">
        <v>0</v>
      </c>
      <c r="C668">
        <v>0</v>
      </c>
      <c r="E668" t="s">
        <v>765</v>
      </c>
      <c r="F668">
        <v>0</v>
      </c>
      <c r="G668">
        <v>0</v>
      </c>
      <c r="H668" t="s">
        <v>765</v>
      </c>
      <c r="I668">
        <v>0</v>
      </c>
      <c r="J668" t="s">
        <v>765</v>
      </c>
      <c r="K668">
        <v>0</v>
      </c>
      <c r="L668">
        <v>0</v>
      </c>
      <c r="M668" t="s">
        <v>765</v>
      </c>
      <c r="N668">
        <v>0</v>
      </c>
      <c r="P668" t="s">
        <v>765</v>
      </c>
      <c r="Q668">
        <v>0</v>
      </c>
      <c r="R668">
        <v>0</v>
      </c>
    </row>
    <row r="669" spans="1:18" x14ac:dyDescent="0.25">
      <c r="A669" t="s">
        <v>766</v>
      </c>
      <c r="B669">
        <v>0</v>
      </c>
      <c r="C669">
        <v>0</v>
      </c>
      <c r="E669" t="s">
        <v>766</v>
      </c>
      <c r="F669">
        <v>0</v>
      </c>
      <c r="G669">
        <v>0</v>
      </c>
      <c r="H669" t="s">
        <v>766</v>
      </c>
      <c r="I669">
        <v>0</v>
      </c>
      <c r="J669" t="s">
        <v>766</v>
      </c>
      <c r="K669">
        <v>0</v>
      </c>
      <c r="L669">
        <v>0</v>
      </c>
      <c r="M669" t="s">
        <v>766</v>
      </c>
      <c r="N669">
        <v>0</v>
      </c>
      <c r="P669" t="s">
        <v>766</v>
      </c>
      <c r="Q669">
        <v>0</v>
      </c>
      <c r="R669">
        <v>0</v>
      </c>
    </row>
    <row r="670" spans="1:18" x14ac:dyDescent="0.25">
      <c r="A670" t="s">
        <v>767</v>
      </c>
      <c r="B670">
        <v>0</v>
      </c>
      <c r="C670">
        <v>0</v>
      </c>
      <c r="E670" t="s">
        <v>767</v>
      </c>
      <c r="F670">
        <v>0</v>
      </c>
      <c r="G670">
        <v>0</v>
      </c>
      <c r="H670" t="s">
        <v>767</v>
      </c>
      <c r="I670">
        <v>0</v>
      </c>
      <c r="J670" t="s">
        <v>767</v>
      </c>
      <c r="K670">
        <v>0</v>
      </c>
      <c r="L670">
        <v>0</v>
      </c>
      <c r="M670" t="s">
        <v>767</v>
      </c>
      <c r="N670">
        <v>0</v>
      </c>
      <c r="P670" t="s">
        <v>767</v>
      </c>
      <c r="Q670">
        <v>0</v>
      </c>
      <c r="R670">
        <v>0</v>
      </c>
    </row>
    <row r="671" spans="1:18" x14ac:dyDescent="0.25">
      <c r="A671" t="s">
        <v>768</v>
      </c>
      <c r="B671">
        <v>0</v>
      </c>
      <c r="C671">
        <v>0</v>
      </c>
      <c r="E671" t="s">
        <v>768</v>
      </c>
      <c r="F671">
        <v>0</v>
      </c>
      <c r="G671">
        <v>0</v>
      </c>
      <c r="H671" t="s">
        <v>768</v>
      </c>
      <c r="I671">
        <v>0</v>
      </c>
      <c r="J671" t="s">
        <v>768</v>
      </c>
      <c r="K671">
        <v>0</v>
      </c>
      <c r="L671">
        <v>0</v>
      </c>
      <c r="M671" t="s">
        <v>768</v>
      </c>
      <c r="N671">
        <v>0</v>
      </c>
      <c r="P671" t="s">
        <v>768</v>
      </c>
      <c r="Q671">
        <v>0</v>
      </c>
      <c r="R671">
        <v>0</v>
      </c>
    </row>
    <row r="672" spans="1:18" x14ac:dyDescent="0.25">
      <c r="A672" t="s">
        <v>769</v>
      </c>
      <c r="B672">
        <v>0</v>
      </c>
      <c r="C672">
        <v>0</v>
      </c>
      <c r="E672" t="s">
        <v>769</v>
      </c>
      <c r="F672">
        <v>0</v>
      </c>
      <c r="G672">
        <v>0</v>
      </c>
      <c r="H672" t="s">
        <v>769</v>
      </c>
      <c r="I672">
        <v>0</v>
      </c>
      <c r="J672" t="s">
        <v>769</v>
      </c>
      <c r="K672">
        <v>0</v>
      </c>
      <c r="L672">
        <v>0</v>
      </c>
      <c r="M672" t="s">
        <v>769</v>
      </c>
      <c r="N672">
        <v>0</v>
      </c>
      <c r="P672" t="s">
        <v>769</v>
      </c>
      <c r="Q672">
        <v>0</v>
      </c>
      <c r="R672">
        <v>0</v>
      </c>
    </row>
    <row r="673" spans="1:18" x14ac:dyDescent="0.25">
      <c r="A673" t="s">
        <v>770</v>
      </c>
      <c r="B673">
        <v>0</v>
      </c>
      <c r="C673">
        <v>0</v>
      </c>
      <c r="E673" t="s">
        <v>770</v>
      </c>
      <c r="F673">
        <v>0</v>
      </c>
      <c r="G673">
        <v>0</v>
      </c>
      <c r="H673" t="s">
        <v>770</v>
      </c>
      <c r="I673">
        <v>0</v>
      </c>
      <c r="J673" t="s">
        <v>770</v>
      </c>
      <c r="K673">
        <v>0</v>
      </c>
      <c r="L673">
        <v>0</v>
      </c>
      <c r="M673" t="s">
        <v>770</v>
      </c>
      <c r="N673">
        <v>0</v>
      </c>
      <c r="P673" t="s">
        <v>770</v>
      </c>
      <c r="Q673">
        <v>0</v>
      </c>
      <c r="R673">
        <v>0</v>
      </c>
    </row>
    <row r="674" spans="1:18" x14ac:dyDescent="0.25">
      <c r="A674" t="s">
        <v>771</v>
      </c>
      <c r="B674">
        <v>0</v>
      </c>
      <c r="C674">
        <v>0</v>
      </c>
      <c r="E674" t="s">
        <v>771</v>
      </c>
      <c r="F674">
        <v>0</v>
      </c>
      <c r="G674">
        <v>0</v>
      </c>
      <c r="H674" t="s">
        <v>771</v>
      </c>
      <c r="I674">
        <v>0</v>
      </c>
      <c r="J674" t="s">
        <v>771</v>
      </c>
      <c r="K674">
        <v>0</v>
      </c>
      <c r="L674">
        <v>0</v>
      </c>
      <c r="M674" t="s">
        <v>771</v>
      </c>
      <c r="N674">
        <v>0</v>
      </c>
      <c r="P674" t="s">
        <v>771</v>
      </c>
      <c r="Q674">
        <v>0</v>
      </c>
      <c r="R674">
        <v>0</v>
      </c>
    </row>
    <row r="675" spans="1:18" x14ac:dyDescent="0.25">
      <c r="A675" t="s">
        <v>772</v>
      </c>
      <c r="B675">
        <v>0</v>
      </c>
      <c r="C675">
        <v>0</v>
      </c>
      <c r="E675" t="s">
        <v>772</v>
      </c>
      <c r="F675">
        <v>0</v>
      </c>
      <c r="G675">
        <v>0</v>
      </c>
      <c r="H675" t="s">
        <v>772</v>
      </c>
      <c r="I675">
        <v>0</v>
      </c>
      <c r="J675" t="s">
        <v>772</v>
      </c>
      <c r="K675">
        <v>0</v>
      </c>
      <c r="L675">
        <v>0</v>
      </c>
      <c r="M675" t="s">
        <v>772</v>
      </c>
      <c r="N675">
        <v>0</v>
      </c>
      <c r="P675" t="s">
        <v>772</v>
      </c>
      <c r="Q675">
        <v>0</v>
      </c>
      <c r="R675">
        <v>0</v>
      </c>
    </row>
    <row r="676" spans="1:18" x14ac:dyDescent="0.25">
      <c r="A676" t="s">
        <v>773</v>
      </c>
      <c r="B676">
        <v>0</v>
      </c>
      <c r="C676">
        <v>0</v>
      </c>
      <c r="E676" t="s">
        <v>773</v>
      </c>
      <c r="F676">
        <v>0</v>
      </c>
      <c r="G676">
        <v>0</v>
      </c>
      <c r="H676" t="s">
        <v>773</v>
      </c>
      <c r="I676">
        <v>0</v>
      </c>
      <c r="J676" t="s">
        <v>773</v>
      </c>
      <c r="K676">
        <v>0</v>
      </c>
      <c r="L676">
        <v>0</v>
      </c>
      <c r="M676" t="s">
        <v>773</v>
      </c>
      <c r="N676">
        <v>0</v>
      </c>
      <c r="P676" t="s">
        <v>773</v>
      </c>
      <c r="Q676">
        <v>0</v>
      </c>
      <c r="R676">
        <v>0</v>
      </c>
    </row>
    <row r="677" spans="1:18" x14ac:dyDescent="0.25">
      <c r="A677" t="s">
        <v>774</v>
      </c>
      <c r="B677">
        <v>0</v>
      </c>
      <c r="C677">
        <v>0</v>
      </c>
      <c r="E677" t="s">
        <v>774</v>
      </c>
      <c r="F677">
        <v>0</v>
      </c>
      <c r="G677">
        <v>0</v>
      </c>
      <c r="H677" t="s">
        <v>774</v>
      </c>
      <c r="I677">
        <v>0</v>
      </c>
      <c r="J677" t="s">
        <v>774</v>
      </c>
      <c r="K677">
        <v>0</v>
      </c>
      <c r="L677">
        <v>0</v>
      </c>
      <c r="M677" t="s">
        <v>774</v>
      </c>
      <c r="N677">
        <v>0</v>
      </c>
      <c r="P677" t="s">
        <v>774</v>
      </c>
      <c r="Q677">
        <v>0</v>
      </c>
      <c r="R677">
        <v>0</v>
      </c>
    </row>
    <row r="678" spans="1:18" x14ac:dyDescent="0.25">
      <c r="A678" t="s">
        <v>775</v>
      </c>
      <c r="B678">
        <v>0</v>
      </c>
      <c r="C678">
        <v>0</v>
      </c>
      <c r="E678" t="s">
        <v>775</v>
      </c>
      <c r="F678">
        <v>0</v>
      </c>
      <c r="G678">
        <v>0</v>
      </c>
      <c r="H678" t="s">
        <v>775</v>
      </c>
      <c r="I678">
        <v>0</v>
      </c>
      <c r="J678" t="s">
        <v>775</v>
      </c>
      <c r="K678">
        <v>0</v>
      </c>
      <c r="L678">
        <v>0</v>
      </c>
      <c r="M678" t="s">
        <v>775</v>
      </c>
      <c r="N678">
        <v>0</v>
      </c>
      <c r="P678" t="s">
        <v>775</v>
      </c>
      <c r="Q678">
        <v>0</v>
      </c>
      <c r="R678">
        <v>0</v>
      </c>
    </row>
    <row r="679" spans="1:18" x14ac:dyDescent="0.25">
      <c r="A679" t="s">
        <v>202</v>
      </c>
      <c r="B679">
        <v>0</v>
      </c>
      <c r="C679">
        <v>0</v>
      </c>
      <c r="E679" t="s">
        <v>202</v>
      </c>
      <c r="F679">
        <v>0</v>
      </c>
      <c r="G679">
        <v>0</v>
      </c>
      <c r="H679" t="s">
        <v>202</v>
      </c>
      <c r="I679">
        <v>0</v>
      </c>
      <c r="J679" t="s">
        <v>202</v>
      </c>
      <c r="K679">
        <v>0</v>
      </c>
      <c r="L679">
        <v>0</v>
      </c>
      <c r="M679" t="s">
        <v>202</v>
      </c>
      <c r="N679">
        <v>0</v>
      </c>
      <c r="P679" t="s">
        <v>202</v>
      </c>
      <c r="Q679">
        <v>0</v>
      </c>
      <c r="R679">
        <v>0</v>
      </c>
    </row>
    <row r="680" spans="1:18" x14ac:dyDescent="0.25">
      <c r="A680" t="s">
        <v>776</v>
      </c>
      <c r="B680">
        <v>0</v>
      </c>
      <c r="C680">
        <v>0</v>
      </c>
      <c r="E680" t="s">
        <v>776</v>
      </c>
      <c r="F680">
        <v>0</v>
      </c>
      <c r="G680">
        <v>0</v>
      </c>
      <c r="H680" t="s">
        <v>776</v>
      </c>
      <c r="I680">
        <v>0</v>
      </c>
      <c r="J680" t="s">
        <v>776</v>
      </c>
      <c r="K680">
        <v>0</v>
      </c>
      <c r="L680">
        <v>0</v>
      </c>
      <c r="M680" t="s">
        <v>776</v>
      </c>
      <c r="N680">
        <v>0</v>
      </c>
      <c r="P680" t="s">
        <v>776</v>
      </c>
      <c r="Q680">
        <v>0</v>
      </c>
      <c r="R680">
        <v>0</v>
      </c>
    </row>
    <row r="681" spans="1:18" x14ac:dyDescent="0.25">
      <c r="A681" t="s">
        <v>913</v>
      </c>
      <c r="B681">
        <v>0</v>
      </c>
      <c r="C681">
        <v>0</v>
      </c>
      <c r="E681" t="s">
        <v>913</v>
      </c>
      <c r="F681">
        <v>0</v>
      </c>
      <c r="G681">
        <v>0</v>
      </c>
      <c r="H681" t="s">
        <v>913</v>
      </c>
      <c r="I681">
        <v>0</v>
      </c>
      <c r="J681" t="s">
        <v>913</v>
      </c>
      <c r="K681">
        <v>0</v>
      </c>
      <c r="L681">
        <v>0</v>
      </c>
      <c r="M681" t="s">
        <v>913</v>
      </c>
      <c r="N681">
        <v>0</v>
      </c>
      <c r="P681" t="s">
        <v>913</v>
      </c>
      <c r="Q681">
        <v>0</v>
      </c>
      <c r="R681">
        <v>0</v>
      </c>
    </row>
    <row r="682" spans="1:18" x14ac:dyDescent="0.25">
      <c r="A682" t="s">
        <v>777</v>
      </c>
      <c r="B682">
        <v>0</v>
      </c>
      <c r="C682">
        <v>0</v>
      </c>
      <c r="E682" t="s">
        <v>777</v>
      </c>
      <c r="F682">
        <v>0</v>
      </c>
      <c r="G682">
        <v>0</v>
      </c>
      <c r="H682" t="s">
        <v>777</v>
      </c>
      <c r="I682">
        <v>0</v>
      </c>
      <c r="J682" t="s">
        <v>777</v>
      </c>
      <c r="K682">
        <v>0</v>
      </c>
      <c r="L682">
        <v>0</v>
      </c>
      <c r="M682" t="s">
        <v>777</v>
      </c>
      <c r="N682">
        <v>0</v>
      </c>
      <c r="P682" t="s">
        <v>777</v>
      </c>
      <c r="Q682">
        <v>0</v>
      </c>
      <c r="R682">
        <v>0</v>
      </c>
    </row>
    <row r="683" spans="1:18" x14ac:dyDescent="0.25">
      <c r="A683" t="s">
        <v>778</v>
      </c>
      <c r="B683">
        <v>0</v>
      </c>
      <c r="C683">
        <v>0</v>
      </c>
      <c r="E683" t="s">
        <v>778</v>
      </c>
      <c r="F683">
        <v>0</v>
      </c>
      <c r="G683">
        <v>0</v>
      </c>
      <c r="H683" t="s">
        <v>778</v>
      </c>
      <c r="I683">
        <v>0</v>
      </c>
      <c r="J683" t="s">
        <v>778</v>
      </c>
      <c r="K683">
        <v>0</v>
      </c>
      <c r="L683">
        <v>0</v>
      </c>
      <c r="M683" t="s">
        <v>778</v>
      </c>
      <c r="N683">
        <v>0</v>
      </c>
      <c r="P683" t="s">
        <v>778</v>
      </c>
      <c r="Q683">
        <v>0</v>
      </c>
      <c r="R683">
        <v>0</v>
      </c>
    </row>
    <row r="684" spans="1:18" x14ac:dyDescent="0.25">
      <c r="A684" t="s">
        <v>779</v>
      </c>
      <c r="B684">
        <v>0</v>
      </c>
      <c r="C684">
        <v>0</v>
      </c>
      <c r="E684" t="s">
        <v>779</v>
      </c>
      <c r="F684">
        <v>0</v>
      </c>
      <c r="G684">
        <v>0</v>
      </c>
      <c r="H684" t="s">
        <v>779</v>
      </c>
      <c r="I684">
        <v>0</v>
      </c>
      <c r="J684" t="s">
        <v>779</v>
      </c>
      <c r="K684">
        <v>0</v>
      </c>
      <c r="L684">
        <v>0</v>
      </c>
      <c r="M684" t="s">
        <v>779</v>
      </c>
      <c r="N684">
        <v>0</v>
      </c>
      <c r="P684" t="s">
        <v>779</v>
      </c>
      <c r="Q684">
        <v>0</v>
      </c>
      <c r="R684">
        <v>0</v>
      </c>
    </row>
    <row r="685" spans="1:18" x14ac:dyDescent="0.25">
      <c r="A685" t="s">
        <v>780</v>
      </c>
      <c r="B685">
        <v>0</v>
      </c>
      <c r="C685">
        <v>0</v>
      </c>
      <c r="E685" t="s">
        <v>780</v>
      </c>
      <c r="F685">
        <v>0</v>
      </c>
      <c r="G685">
        <v>0</v>
      </c>
      <c r="H685" t="s">
        <v>780</v>
      </c>
      <c r="I685">
        <v>0</v>
      </c>
      <c r="J685" t="s">
        <v>780</v>
      </c>
      <c r="K685">
        <v>0</v>
      </c>
      <c r="L685">
        <v>0</v>
      </c>
      <c r="M685" t="s">
        <v>780</v>
      </c>
      <c r="N685">
        <v>0</v>
      </c>
      <c r="P685" t="s">
        <v>780</v>
      </c>
      <c r="Q685">
        <v>0</v>
      </c>
      <c r="R685">
        <v>0</v>
      </c>
    </row>
    <row r="686" spans="1:18" x14ac:dyDescent="0.25">
      <c r="A686" t="s">
        <v>781</v>
      </c>
      <c r="B686">
        <v>0</v>
      </c>
      <c r="C686">
        <v>0</v>
      </c>
      <c r="E686" t="s">
        <v>781</v>
      </c>
      <c r="F686">
        <v>0</v>
      </c>
      <c r="G686">
        <v>0</v>
      </c>
      <c r="H686" t="s">
        <v>781</v>
      </c>
      <c r="I686">
        <v>0</v>
      </c>
      <c r="J686" t="s">
        <v>781</v>
      </c>
      <c r="K686">
        <v>0</v>
      </c>
      <c r="L686">
        <v>0</v>
      </c>
      <c r="M686" t="s">
        <v>781</v>
      </c>
      <c r="N686">
        <v>0</v>
      </c>
      <c r="P686" t="s">
        <v>781</v>
      </c>
      <c r="Q686">
        <v>0</v>
      </c>
      <c r="R686">
        <v>0</v>
      </c>
    </row>
    <row r="687" spans="1:18" x14ac:dyDescent="0.25">
      <c r="A687" t="s">
        <v>782</v>
      </c>
      <c r="B687">
        <v>0</v>
      </c>
      <c r="C687">
        <v>0</v>
      </c>
      <c r="E687" t="s">
        <v>782</v>
      </c>
      <c r="F687">
        <v>0</v>
      </c>
      <c r="G687">
        <v>0</v>
      </c>
      <c r="H687" t="s">
        <v>782</v>
      </c>
      <c r="I687">
        <v>0</v>
      </c>
      <c r="J687" t="s">
        <v>782</v>
      </c>
      <c r="K687">
        <v>0</v>
      </c>
      <c r="L687">
        <v>0</v>
      </c>
      <c r="M687" t="s">
        <v>782</v>
      </c>
      <c r="N687">
        <v>0</v>
      </c>
      <c r="P687" t="s">
        <v>782</v>
      </c>
      <c r="Q687">
        <v>0</v>
      </c>
      <c r="R687">
        <v>0</v>
      </c>
    </row>
    <row r="688" spans="1:18" x14ac:dyDescent="0.25">
      <c r="A688" t="s">
        <v>204</v>
      </c>
      <c r="B688">
        <v>1</v>
      </c>
      <c r="C688">
        <v>0</v>
      </c>
      <c r="E688" t="s">
        <v>204</v>
      </c>
      <c r="F688">
        <v>0</v>
      </c>
      <c r="G688">
        <v>0</v>
      </c>
      <c r="H688" t="s">
        <v>204</v>
      </c>
      <c r="I688">
        <v>0</v>
      </c>
      <c r="J688" t="s">
        <v>204</v>
      </c>
      <c r="K688">
        <v>0</v>
      </c>
      <c r="L688">
        <v>0</v>
      </c>
      <c r="M688" t="s">
        <v>204</v>
      </c>
      <c r="N688">
        <v>0</v>
      </c>
      <c r="P688" t="s">
        <v>204</v>
      </c>
      <c r="Q688">
        <v>0</v>
      </c>
      <c r="R688">
        <v>0</v>
      </c>
    </row>
    <row r="689" spans="1:18" x14ac:dyDescent="0.25">
      <c r="A689" t="s">
        <v>783</v>
      </c>
      <c r="B689">
        <v>0</v>
      </c>
      <c r="C689">
        <v>0</v>
      </c>
      <c r="E689" t="s">
        <v>783</v>
      </c>
      <c r="F689">
        <v>0</v>
      </c>
      <c r="G689">
        <v>0</v>
      </c>
      <c r="H689" t="s">
        <v>783</v>
      </c>
      <c r="I689">
        <v>0</v>
      </c>
      <c r="J689" t="s">
        <v>783</v>
      </c>
      <c r="K689">
        <v>0</v>
      </c>
      <c r="L689">
        <v>0</v>
      </c>
      <c r="M689" t="s">
        <v>783</v>
      </c>
      <c r="N689">
        <v>0</v>
      </c>
      <c r="P689" t="s">
        <v>783</v>
      </c>
      <c r="Q689">
        <v>0</v>
      </c>
      <c r="R689">
        <v>0</v>
      </c>
    </row>
    <row r="690" spans="1:18" x14ac:dyDescent="0.25">
      <c r="A690" t="s">
        <v>200</v>
      </c>
      <c r="B690">
        <v>1</v>
      </c>
      <c r="C690">
        <v>0</v>
      </c>
      <c r="E690" t="s">
        <v>200</v>
      </c>
      <c r="F690">
        <v>1</v>
      </c>
      <c r="G690">
        <v>0</v>
      </c>
      <c r="H690" t="s">
        <v>200</v>
      </c>
      <c r="I690">
        <v>0</v>
      </c>
      <c r="J690" t="s">
        <v>200</v>
      </c>
      <c r="K690">
        <v>0</v>
      </c>
      <c r="L690">
        <v>0</v>
      </c>
      <c r="M690" t="s">
        <v>200</v>
      </c>
      <c r="N690">
        <v>0</v>
      </c>
      <c r="P690" t="s">
        <v>200</v>
      </c>
      <c r="Q690">
        <v>0</v>
      </c>
      <c r="R690">
        <v>0</v>
      </c>
    </row>
    <row r="691" spans="1:18" x14ac:dyDescent="0.25">
      <c r="A691" t="s">
        <v>784</v>
      </c>
      <c r="B691">
        <v>0</v>
      </c>
      <c r="C691">
        <v>0</v>
      </c>
      <c r="E691" t="s">
        <v>784</v>
      </c>
      <c r="F691">
        <v>0</v>
      </c>
      <c r="G691">
        <v>0</v>
      </c>
      <c r="H691" t="s">
        <v>784</v>
      </c>
      <c r="I691">
        <v>0</v>
      </c>
      <c r="J691" t="s">
        <v>784</v>
      </c>
      <c r="K691">
        <v>0</v>
      </c>
      <c r="L691">
        <v>0</v>
      </c>
      <c r="M691" t="s">
        <v>784</v>
      </c>
      <c r="N691">
        <v>0</v>
      </c>
      <c r="P691" t="s">
        <v>784</v>
      </c>
      <c r="Q691">
        <v>0</v>
      </c>
      <c r="R691">
        <v>0</v>
      </c>
    </row>
    <row r="692" spans="1:18" x14ac:dyDescent="0.25">
      <c r="A692" t="s">
        <v>218</v>
      </c>
      <c r="B692">
        <v>0</v>
      </c>
      <c r="C692">
        <v>0</v>
      </c>
      <c r="E692" t="s">
        <v>218</v>
      </c>
      <c r="F692">
        <v>0</v>
      </c>
      <c r="G692">
        <v>0</v>
      </c>
      <c r="H692" t="s">
        <v>218</v>
      </c>
      <c r="I692">
        <v>0</v>
      </c>
      <c r="J692" t="s">
        <v>218</v>
      </c>
      <c r="K692">
        <v>0</v>
      </c>
      <c r="L692">
        <v>0</v>
      </c>
      <c r="M692" t="s">
        <v>218</v>
      </c>
      <c r="N692">
        <v>0</v>
      </c>
      <c r="P692" t="s">
        <v>218</v>
      </c>
      <c r="Q692">
        <v>0</v>
      </c>
      <c r="R692">
        <v>0</v>
      </c>
    </row>
    <row r="693" spans="1:18" x14ac:dyDescent="0.25">
      <c r="A693" t="s">
        <v>196</v>
      </c>
      <c r="B693">
        <v>0</v>
      </c>
      <c r="C693">
        <v>0</v>
      </c>
      <c r="E693" t="s">
        <v>196</v>
      </c>
      <c r="F693">
        <v>0</v>
      </c>
      <c r="G693">
        <v>0</v>
      </c>
      <c r="H693" t="s">
        <v>196</v>
      </c>
      <c r="I693">
        <v>0</v>
      </c>
      <c r="J693" t="s">
        <v>196</v>
      </c>
      <c r="K693">
        <v>0</v>
      </c>
      <c r="L693">
        <v>0</v>
      </c>
      <c r="M693" t="s">
        <v>196</v>
      </c>
      <c r="N693">
        <v>0</v>
      </c>
      <c r="P693" t="s">
        <v>196</v>
      </c>
      <c r="Q693">
        <v>0</v>
      </c>
      <c r="R693">
        <v>0</v>
      </c>
    </row>
    <row r="694" spans="1:18" x14ac:dyDescent="0.25">
      <c r="A694" t="s">
        <v>206</v>
      </c>
      <c r="B694">
        <v>0</v>
      </c>
      <c r="C694">
        <v>0</v>
      </c>
      <c r="E694" t="s">
        <v>206</v>
      </c>
      <c r="F694">
        <v>0</v>
      </c>
      <c r="G694">
        <v>0</v>
      </c>
      <c r="H694" t="s">
        <v>206</v>
      </c>
      <c r="I694">
        <v>0</v>
      </c>
      <c r="J694" t="s">
        <v>206</v>
      </c>
      <c r="K694">
        <v>0</v>
      </c>
      <c r="L694">
        <v>0</v>
      </c>
      <c r="M694" t="s">
        <v>206</v>
      </c>
      <c r="N694">
        <v>0</v>
      </c>
      <c r="P694" t="s">
        <v>206</v>
      </c>
      <c r="Q694">
        <v>0</v>
      </c>
      <c r="R694">
        <v>0</v>
      </c>
    </row>
    <row r="695" spans="1:18" x14ac:dyDescent="0.25">
      <c r="A695" t="s">
        <v>785</v>
      </c>
      <c r="B695">
        <v>0</v>
      </c>
      <c r="C695">
        <v>0</v>
      </c>
      <c r="E695" t="s">
        <v>785</v>
      </c>
      <c r="F695">
        <v>0</v>
      </c>
      <c r="G695">
        <v>0</v>
      </c>
      <c r="H695" t="s">
        <v>785</v>
      </c>
      <c r="I695">
        <v>0</v>
      </c>
      <c r="J695" t="s">
        <v>785</v>
      </c>
      <c r="K695">
        <v>0</v>
      </c>
      <c r="L695">
        <v>0</v>
      </c>
      <c r="M695" t="s">
        <v>785</v>
      </c>
      <c r="N695">
        <v>0</v>
      </c>
      <c r="P695" t="s">
        <v>785</v>
      </c>
      <c r="Q695">
        <v>0</v>
      </c>
      <c r="R695">
        <v>0</v>
      </c>
    </row>
    <row r="696" spans="1:18" x14ac:dyDescent="0.25">
      <c r="A696" t="s">
        <v>786</v>
      </c>
      <c r="B696">
        <v>0</v>
      </c>
      <c r="C696">
        <v>0</v>
      </c>
      <c r="E696" t="s">
        <v>786</v>
      </c>
      <c r="F696">
        <v>0</v>
      </c>
      <c r="G696">
        <v>0</v>
      </c>
      <c r="H696" t="s">
        <v>786</v>
      </c>
      <c r="I696">
        <v>0</v>
      </c>
      <c r="J696" t="s">
        <v>786</v>
      </c>
      <c r="K696">
        <v>0</v>
      </c>
      <c r="L696">
        <v>0</v>
      </c>
      <c r="M696" t="s">
        <v>786</v>
      </c>
      <c r="N696">
        <v>0</v>
      </c>
      <c r="P696" t="s">
        <v>786</v>
      </c>
      <c r="Q696">
        <v>0</v>
      </c>
      <c r="R696">
        <v>0</v>
      </c>
    </row>
    <row r="697" spans="1:18" x14ac:dyDescent="0.25">
      <c r="A697" t="s">
        <v>787</v>
      </c>
      <c r="B697">
        <v>0</v>
      </c>
      <c r="C697">
        <v>0</v>
      </c>
      <c r="E697" t="s">
        <v>787</v>
      </c>
      <c r="F697">
        <v>0</v>
      </c>
      <c r="G697">
        <v>0</v>
      </c>
      <c r="H697" t="s">
        <v>787</v>
      </c>
      <c r="I697">
        <v>0</v>
      </c>
      <c r="J697" t="s">
        <v>787</v>
      </c>
      <c r="K697">
        <v>0</v>
      </c>
      <c r="L697">
        <v>0</v>
      </c>
      <c r="M697" t="s">
        <v>787</v>
      </c>
      <c r="N697">
        <v>0</v>
      </c>
      <c r="P697" t="s">
        <v>787</v>
      </c>
      <c r="Q697">
        <v>0</v>
      </c>
      <c r="R697">
        <v>0</v>
      </c>
    </row>
    <row r="698" spans="1:18" x14ac:dyDescent="0.25">
      <c r="A698" t="s">
        <v>788</v>
      </c>
      <c r="B698">
        <v>0</v>
      </c>
      <c r="C698">
        <v>0</v>
      </c>
      <c r="E698" t="s">
        <v>788</v>
      </c>
      <c r="F698">
        <v>0</v>
      </c>
      <c r="G698">
        <v>0</v>
      </c>
      <c r="H698" t="s">
        <v>788</v>
      </c>
      <c r="I698">
        <v>0</v>
      </c>
      <c r="J698" t="s">
        <v>788</v>
      </c>
      <c r="K698">
        <v>0</v>
      </c>
      <c r="L698">
        <v>0</v>
      </c>
      <c r="M698" t="s">
        <v>788</v>
      </c>
      <c r="N698">
        <v>0</v>
      </c>
      <c r="P698" t="s">
        <v>788</v>
      </c>
      <c r="Q698">
        <v>0</v>
      </c>
      <c r="R698">
        <v>0</v>
      </c>
    </row>
    <row r="699" spans="1:18" x14ac:dyDescent="0.25">
      <c r="A699" t="s">
        <v>789</v>
      </c>
      <c r="B699">
        <v>0</v>
      </c>
      <c r="C699">
        <v>0</v>
      </c>
      <c r="E699" t="s">
        <v>789</v>
      </c>
      <c r="F699">
        <v>0</v>
      </c>
      <c r="G699">
        <v>0</v>
      </c>
      <c r="H699" t="s">
        <v>789</v>
      </c>
      <c r="I699">
        <v>0</v>
      </c>
      <c r="J699" t="s">
        <v>789</v>
      </c>
      <c r="K699">
        <v>0</v>
      </c>
      <c r="L699">
        <v>0</v>
      </c>
      <c r="M699" t="s">
        <v>789</v>
      </c>
      <c r="N699">
        <v>0</v>
      </c>
      <c r="P699" t="s">
        <v>789</v>
      </c>
      <c r="Q699">
        <v>0</v>
      </c>
      <c r="R699">
        <v>0</v>
      </c>
    </row>
    <row r="700" spans="1:18" x14ac:dyDescent="0.25">
      <c r="A700" t="s">
        <v>790</v>
      </c>
      <c r="B700">
        <v>0</v>
      </c>
      <c r="C700">
        <v>0</v>
      </c>
      <c r="E700" t="s">
        <v>790</v>
      </c>
      <c r="F700">
        <v>0</v>
      </c>
      <c r="G700">
        <v>0</v>
      </c>
      <c r="H700" t="s">
        <v>790</v>
      </c>
      <c r="I700">
        <v>0</v>
      </c>
      <c r="J700" t="s">
        <v>790</v>
      </c>
      <c r="K700">
        <v>0</v>
      </c>
      <c r="L700">
        <v>0</v>
      </c>
      <c r="M700" t="s">
        <v>790</v>
      </c>
      <c r="N700">
        <v>0</v>
      </c>
      <c r="P700" t="s">
        <v>790</v>
      </c>
      <c r="Q700">
        <v>0</v>
      </c>
      <c r="R700">
        <v>0</v>
      </c>
    </row>
    <row r="701" spans="1:18" x14ac:dyDescent="0.25">
      <c r="A701" t="s">
        <v>791</v>
      </c>
      <c r="B701">
        <v>0</v>
      </c>
      <c r="C701">
        <v>0</v>
      </c>
      <c r="E701" t="s">
        <v>791</v>
      </c>
      <c r="F701">
        <v>0</v>
      </c>
      <c r="G701">
        <v>0</v>
      </c>
      <c r="H701" t="s">
        <v>791</v>
      </c>
      <c r="I701">
        <v>0</v>
      </c>
      <c r="J701" t="s">
        <v>791</v>
      </c>
      <c r="K701">
        <v>0</v>
      </c>
      <c r="L701">
        <v>0</v>
      </c>
      <c r="M701" t="s">
        <v>791</v>
      </c>
      <c r="N701">
        <v>0</v>
      </c>
      <c r="P701" t="s">
        <v>791</v>
      </c>
      <c r="Q701">
        <v>0</v>
      </c>
      <c r="R701">
        <v>0</v>
      </c>
    </row>
    <row r="702" spans="1:18" x14ac:dyDescent="0.25">
      <c r="A702" t="s">
        <v>792</v>
      </c>
      <c r="B702">
        <v>0</v>
      </c>
      <c r="C702">
        <v>0</v>
      </c>
      <c r="E702" t="s">
        <v>792</v>
      </c>
      <c r="F702">
        <v>0</v>
      </c>
      <c r="G702">
        <v>0</v>
      </c>
      <c r="H702" t="s">
        <v>792</v>
      </c>
      <c r="I702">
        <v>0</v>
      </c>
      <c r="J702" t="s">
        <v>792</v>
      </c>
      <c r="K702">
        <v>0</v>
      </c>
      <c r="L702">
        <v>0</v>
      </c>
      <c r="M702" t="s">
        <v>792</v>
      </c>
      <c r="N702">
        <v>0</v>
      </c>
      <c r="P702" t="s">
        <v>792</v>
      </c>
      <c r="Q702">
        <v>0</v>
      </c>
      <c r="R702">
        <v>0</v>
      </c>
    </row>
    <row r="703" spans="1:18" x14ac:dyDescent="0.25">
      <c r="A703" t="s">
        <v>793</v>
      </c>
      <c r="B703">
        <v>0</v>
      </c>
      <c r="C703">
        <v>0</v>
      </c>
      <c r="E703" t="s">
        <v>793</v>
      </c>
      <c r="F703">
        <v>0</v>
      </c>
      <c r="G703">
        <v>0</v>
      </c>
      <c r="H703" t="s">
        <v>793</v>
      </c>
      <c r="I703">
        <v>0</v>
      </c>
      <c r="J703" t="s">
        <v>793</v>
      </c>
      <c r="K703">
        <v>0</v>
      </c>
      <c r="L703">
        <v>0</v>
      </c>
      <c r="M703" t="s">
        <v>793</v>
      </c>
      <c r="N703">
        <v>0</v>
      </c>
      <c r="P703" t="s">
        <v>793</v>
      </c>
      <c r="Q703">
        <v>0</v>
      </c>
      <c r="R703">
        <v>0</v>
      </c>
    </row>
    <row r="704" spans="1:18" x14ac:dyDescent="0.25">
      <c r="A704" t="s">
        <v>794</v>
      </c>
      <c r="B704">
        <v>0</v>
      </c>
      <c r="C704">
        <v>0</v>
      </c>
      <c r="E704" t="s">
        <v>794</v>
      </c>
      <c r="F704">
        <v>0</v>
      </c>
      <c r="G704">
        <v>0</v>
      </c>
      <c r="H704" t="s">
        <v>794</v>
      </c>
      <c r="I704">
        <v>0</v>
      </c>
      <c r="J704" t="s">
        <v>794</v>
      </c>
      <c r="K704">
        <v>0</v>
      </c>
      <c r="L704">
        <v>0</v>
      </c>
      <c r="M704" t="s">
        <v>794</v>
      </c>
      <c r="N704">
        <v>0</v>
      </c>
      <c r="P704" t="s">
        <v>794</v>
      </c>
      <c r="Q704">
        <v>0</v>
      </c>
      <c r="R704">
        <v>0</v>
      </c>
    </row>
    <row r="705" spans="1:18" x14ac:dyDescent="0.25">
      <c r="A705" t="s">
        <v>795</v>
      </c>
      <c r="B705">
        <v>0</v>
      </c>
      <c r="C705">
        <v>0</v>
      </c>
      <c r="E705" t="s">
        <v>795</v>
      </c>
      <c r="F705">
        <v>0</v>
      </c>
      <c r="G705">
        <v>0</v>
      </c>
      <c r="H705" t="s">
        <v>795</v>
      </c>
      <c r="I705">
        <v>0</v>
      </c>
      <c r="J705" t="s">
        <v>795</v>
      </c>
      <c r="K705">
        <v>0</v>
      </c>
      <c r="L705">
        <v>0</v>
      </c>
      <c r="M705" t="s">
        <v>795</v>
      </c>
      <c r="N705">
        <v>0</v>
      </c>
      <c r="P705" t="s">
        <v>795</v>
      </c>
      <c r="Q705">
        <v>0</v>
      </c>
      <c r="R705">
        <v>0</v>
      </c>
    </row>
    <row r="706" spans="1:18" x14ac:dyDescent="0.25">
      <c r="A706" t="s">
        <v>796</v>
      </c>
      <c r="B706">
        <v>0</v>
      </c>
      <c r="C706">
        <v>0</v>
      </c>
      <c r="E706" t="s">
        <v>796</v>
      </c>
      <c r="F706">
        <v>0</v>
      </c>
      <c r="G706">
        <v>0</v>
      </c>
      <c r="H706" t="s">
        <v>796</v>
      </c>
      <c r="I706">
        <v>0</v>
      </c>
      <c r="J706" t="s">
        <v>796</v>
      </c>
      <c r="K706">
        <v>0</v>
      </c>
      <c r="L706">
        <v>0</v>
      </c>
      <c r="M706" t="s">
        <v>796</v>
      </c>
      <c r="N706">
        <v>0</v>
      </c>
      <c r="P706" t="s">
        <v>796</v>
      </c>
      <c r="Q706">
        <v>0</v>
      </c>
      <c r="R706">
        <v>0</v>
      </c>
    </row>
    <row r="707" spans="1:18" x14ac:dyDescent="0.25">
      <c r="A707" t="s">
        <v>797</v>
      </c>
      <c r="B707">
        <v>0</v>
      </c>
      <c r="C707">
        <v>0</v>
      </c>
      <c r="E707" t="s">
        <v>797</v>
      </c>
      <c r="F707">
        <v>0</v>
      </c>
      <c r="G707">
        <v>0</v>
      </c>
      <c r="H707" t="s">
        <v>797</v>
      </c>
      <c r="I707">
        <v>0</v>
      </c>
      <c r="J707" t="s">
        <v>797</v>
      </c>
      <c r="K707">
        <v>0</v>
      </c>
      <c r="L707">
        <v>0</v>
      </c>
      <c r="M707" t="s">
        <v>797</v>
      </c>
      <c r="N707">
        <v>0</v>
      </c>
      <c r="P707" t="s">
        <v>797</v>
      </c>
      <c r="Q707">
        <v>0</v>
      </c>
      <c r="R707">
        <v>0</v>
      </c>
    </row>
    <row r="708" spans="1:18" x14ac:dyDescent="0.25">
      <c r="A708" t="s">
        <v>798</v>
      </c>
      <c r="B708">
        <v>0</v>
      </c>
      <c r="C708">
        <v>0</v>
      </c>
      <c r="E708" t="s">
        <v>798</v>
      </c>
      <c r="F708">
        <v>0</v>
      </c>
      <c r="G708">
        <v>0</v>
      </c>
      <c r="H708" t="s">
        <v>798</v>
      </c>
      <c r="I708">
        <v>0</v>
      </c>
      <c r="J708" t="s">
        <v>798</v>
      </c>
      <c r="K708">
        <v>0</v>
      </c>
      <c r="L708">
        <v>0</v>
      </c>
      <c r="M708" t="s">
        <v>798</v>
      </c>
      <c r="N708">
        <v>0</v>
      </c>
      <c r="P708" t="s">
        <v>798</v>
      </c>
      <c r="Q708">
        <v>0</v>
      </c>
      <c r="R708">
        <v>0</v>
      </c>
    </row>
    <row r="709" spans="1:18" x14ac:dyDescent="0.25">
      <c r="A709" t="s">
        <v>799</v>
      </c>
      <c r="B709">
        <v>0</v>
      </c>
      <c r="C709">
        <v>0</v>
      </c>
      <c r="E709" t="s">
        <v>799</v>
      </c>
      <c r="F709">
        <v>0</v>
      </c>
      <c r="G709">
        <v>0</v>
      </c>
      <c r="H709" t="s">
        <v>799</v>
      </c>
      <c r="I709">
        <v>0</v>
      </c>
      <c r="J709" t="s">
        <v>799</v>
      </c>
      <c r="K709">
        <v>0</v>
      </c>
      <c r="L709">
        <v>0</v>
      </c>
      <c r="M709" t="s">
        <v>799</v>
      </c>
      <c r="N709">
        <v>0</v>
      </c>
      <c r="P709" t="s">
        <v>799</v>
      </c>
      <c r="Q709">
        <v>0</v>
      </c>
      <c r="R709">
        <v>0</v>
      </c>
    </row>
    <row r="710" spans="1:18" x14ac:dyDescent="0.25">
      <c r="A710" t="s">
        <v>800</v>
      </c>
      <c r="B710">
        <v>0</v>
      </c>
      <c r="C710">
        <v>0</v>
      </c>
      <c r="E710" t="s">
        <v>800</v>
      </c>
      <c r="F710">
        <v>0</v>
      </c>
      <c r="G710">
        <v>0</v>
      </c>
      <c r="H710" t="s">
        <v>800</v>
      </c>
      <c r="I710">
        <v>0</v>
      </c>
      <c r="J710" t="s">
        <v>800</v>
      </c>
      <c r="K710">
        <v>0</v>
      </c>
      <c r="L710">
        <v>0</v>
      </c>
      <c r="M710" t="s">
        <v>800</v>
      </c>
      <c r="N710">
        <v>0</v>
      </c>
      <c r="P710" t="s">
        <v>800</v>
      </c>
      <c r="Q710">
        <v>0</v>
      </c>
      <c r="R710">
        <v>0</v>
      </c>
    </row>
    <row r="711" spans="1:18" x14ac:dyDescent="0.25">
      <c r="A711" t="s">
        <v>801</v>
      </c>
      <c r="B711">
        <v>0</v>
      </c>
      <c r="C711">
        <v>0</v>
      </c>
      <c r="E711" t="s">
        <v>801</v>
      </c>
      <c r="F711">
        <v>0</v>
      </c>
      <c r="G711">
        <v>0</v>
      </c>
      <c r="H711" t="s">
        <v>801</v>
      </c>
      <c r="I711">
        <v>0</v>
      </c>
      <c r="J711" t="s">
        <v>801</v>
      </c>
      <c r="K711">
        <v>0</v>
      </c>
      <c r="L711">
        <v>0</v>
      </c>
      <c r="M711" t="s">
        <v>801</v>
      </c>
      <c r="N711">
        <v>0</v>
      </c>
      <c r="P711" t="s">
        <v>801</v>
      </c>
      <c r="Q711">
        <v>0</v>
      </c>
      <c r="R711">
        <v>0</v>
      </c>
    </row>
    <row r="712" spans="1:18" x14ac:dyDescent="0.25">
      <c r="A712" t="s">
        <v>802</v>
      </c>
      <c r="B712">
        <v>0</v>
      </c>
      <c r="C712">
        <v>0</v>
      </c>
      <c r="E712" t="s">
        <v>802</v>
      </c>
      <c r="F712">
        <v>0</v>
      </c>
      <c r="G712">
        <v>0</v>
      </c>
      <c r="H712" t="s">
        <v>802</v>
      </c>
      <c r="I712">
        <v>0</v>
      </c>
      <c r="J712" t="s">
        <v>802</v>
      </c>
      <c r="K712">
        <v>0</v>
      </c>
      <c r="L712">
        <v>0</v>
      </c>
      <c r="M712" t="s">
        <v>802</v>
      </c>
      <c r="N712">
        <v>0</v>
      </c>
      <c r="P712" t="s">
        <v>802</v>
      </c>
      <c r="Q712">
        <v>0</v>
      </c>
      <c r="R712">
        <v>0</v>
      </c>
    </row>
    <row r="713" spans="1:18" x14ac:dyDescent="0.25">
      <c r="A713" t="s">
        <v>803</v>
      </c>
      <c r="B713">
        <v>0</v>
      </c>
      <c r="C713">
        <v>0</v>
      </c>
      <c r="E713" t="s">
        <v>803</v>
      </c>
      <c r="F713">
        <v>0</v>
      </c>
      <c r="G713">
        <v>0</v>
      </c>
      <c r="H713" t="s">
        <v>803</v>
      </c>
      <c r="I713">
        <v>0</v>
      </c>
      <c r="J713" t="s">
        <v>803</v>
      </c>
      <c r="K713">
        <v>0</v>
      </c>
      <c r="L713">
        <v>0</v>
      </c>
      <c r="M713" t="s">
        <v>803</v>
      </c>
      <c r="N713">
        <v>0</v>
      </c>
      <c r="P713" t="s">
        <v>803</v>
      </c>
      <c r="Q713">
        <v>0</v>
      </c>
      <c r="R713">
        <v>0</v>
      </c>
    </row>
    <row r="714" spans="1:18" x14ac:dyDescent="0.25">
      <c r="A714" t="s">
        <v>804</v>
      </c>
      <c r="B714">
        <v>0</v>
      </c>
      <c r="C714">
        <v>0</v>
      </c>
      <c r="E714" t="s">
        <v>804</v>
      </c>
      <c r="F714">
        <v>0</v>
      </c>
      <c r="G714">
        <v>0</v>
      </c>
      <c r="H714" t="s">
        <v>804</v>
      </c>
      <c r="I714">
        <v>0</v>
      </c>
      <c r="J714" t="s">
        <v>804</v>
      </c>
      <c r="K714">
        <v>0</v>
      </c>
      <c r="L714">
        <v>0</v>
      </c>
      <c r="M714" t="s">
        <v>804</v>
      </c>
      <c r="N714">
        <v>0</v>
      </c>
      <c r="P714" t="s">
        <v>804</v>
      </c>
      <c r="Q714">
        <v>0</v>
      </c>
      <c r="R714">
        <v>0</v>
      </c>
    </row>
    <row r="715" spans="1:18" x14ac:dyDescent="0.25">
      <c r="A715" t="s">
        <v>171</v>
      </c>
      <c r="B715">
        <v>0</v>
      </c>
      <c r="C715">
        <v>0</v>
      </c>
      <c r="E715" t="s">
        <v>171</v>
      </c>
      <c r="F715">
        <v>0</v>
      </c>
      <c r="G715">
        <v>0</v>
      </c>
      <c r="H715" t="s">
        <v>171</v>
      </c>
      <c r="I715">
        <v>0</v>
      </c>
      <c r="J715" t="s">
        <v>171</v>
      </c>
      <c r="K715">
        <v>0</v>
      </c>
      <c r="L715">
        <v>0</v>
      </c>
      <c r="M715" t="s">
        <v>171</v>
      </c>
      <c r="N715">
        <v>0</v>
      </c>
      <c r="P715" t="s">
        <v>171</v>
      </c>
      <c r="Q715">
        <v>0</v>
      </c>
      <c r="R715">
        <v>0</v>
      </c>
    </row>
    <row r="716" spans="1:18" x14ac:dyDescent="0.25">
      <c r="A716" t="s">
        <v>41</v>
      </c>
      <c r="B716">
        <v>0</v>
      </c>
      <c r="C716">
        <v>0</v>
      </c>
      <c r="E716" t="s">
        <v>41</v>
      </c>
      <c r="F716">
        <v>0</v>
      </c>
      <c r="G716">
        <v>0</v>
      </c>
      <c r="H716" t="s">
        <v>41</v>
      </c>
      <c r="I716">
        <v>0</v>
      </c>
      <c r="J716" t="s">
        <v>41</v>
      </c>
      <c r="K716">
        <v>0</v>
      </c>
      <c r="L716">
        <v>0</v>
      </c>
      <c r="M716" t="s">
        <v>41</v>
      </c>
      <c r="N716">
        <v>0</v>
      </c>
      <c r="P716" t="s">
        <v>41</v>
      </c>
      <c r="Q716">
        <v>0</v>
      </c>
      <c r="R716">
        <v>0</v>
      </c>
    </row>
    <row r="717" spans="1:18" x14ac:dyDescent="0.25">
      <c r="A717" t="s">
        <v>38</v>
      </c>
      <c r="B717">
        <v>0</v>
      </c>
      <c r="C717">
        <v>0</v>
      </c>
      <c r="E717" t="s">
        <v>38</v>
      </c>
      <c r="F717">
        <v>435</v>
      </c>
      <c r="G717">
        <v>0</v>
      </c>
      <c r="H717" t="s">
        <v>38</v>
      </c>
      <c r="I717">
        <v>106</v>
      </c>
      <c r="J717" t="s">
        <v>38</v>
      </c>
      <c r="K717">
        <v>0</v>
      </c>
      <c r="L717">
        <v>0</v>
      </c>
      <c r="M717" t="s">
        <v>38</v>
      </c>
      <c r="N717">
        <v>84</v>
      </c>
      <c r="P717" t="s">
        <v>38</v>
      </c>
      <c r="Q717">
        <v>192</v>
      </c>
      <c r="R717">
        <v>0</v>
      </c>
    </row>
    <row r="718" spans="1:18" x14ac:dyDescent="0.25">
      <c r="A718" t="s">
        <v>177</v>
      </c>
      <c r="B718">
        <v>0</v>
      </c>
      <c r="C718">
        <v>500</v>
      </c>
      <c r="E718" t="s">
        <v>177</v>
      </c>
      <c r="F718">
        <v>6</v>
      </c>
      <c r="G718">
        <v>0</v>
      </c>
      <c r="H718" t="s">
        <v>177</v>
      </c>
      <c r="I718">
        <v>182</v>
      </c>
      <c r="J718" t="s">
        <v>177</v>
      </c>
      <c r="K718">
        <v>0</v>
      </c>
      <c r="L718">
        <v>0</v>
      </c>
      <c r="M718" t="s">
        <v>177</v>
      </c>
      <c r="N718">
        <v>0</v>
      </c>
      <c r="P718" t="s">
        <v>177</v>
      </c>
      <c r="Q718">
        <v>0</v>
      </c>
      <c r="R718">
        <v>0</v>
      </c>
    </row>
    <row r="719" spans="1:18" x14ac:dyDescent="0.25">
      <c r="A719" t="s">
        <v>40</v>
      </c>
      <c r="B719">
        <v>0</v>
      </c>
      <c r="C719">
        <v>50</v>
      </c>
      <c r="E719" t="s">
        <v>40</v>
      </c>
      <c r="F719">
        <v>0</v>
      </c>
      <c r="G719">
        <v>0</v>
      </c>
      <c r="H719" t="s">
        <v>40</v>
      </c>
      <c r="I719">
        <v>0</v>
      </c>
      <c r="J719" t="s">
        <v>40</v>
      </c>
      <c r="K719">
        <v>0</v>
      </c>
      <c r="L719">
        <v>0</v>
      </c>
      <c r="M719" t="s">
        <v>40</v>
      </c>
      <c r="N719">
        <v>0</v>
      </c>
      <c r="P719" t="s">
        <v>40</v>
      </c>
      <c r="Q719">
        <v>0</v>
      </c>
      <c r="R719">
        <v>0</v>
      </c>
    </row>
    <row r="720" spans="1:18" x14ac:dyDescent="0.25">
      <c r="A720" t="s">
        <v>53</v>
      </c>
      <c r="B720">
        <v>0</v>
      </c>
      <c r="C720">
        <v>0</v>
      </c>
      <c r="E720" t="s">
        <v>53</v>
      </c>
      <c r="F720">
        <v>0</v>
      </c>
      <c r="G720">
        <v>0</v>
      </c>
      <c r="H720" t="s">
        <v>53</v>
      </c>
      <c r="I720">
        <v>0</v>
      </c>
      <c r="J720" t="s">
        <v>53</v>
      </c>
      <c r="K720">
        <v>0</v>
      </c>
      <c r="L720">
        <v>0</v>
      </c>
      <c r="M720" t="s">
        <v>53</v>
      </c>
      <c r="N720">
        <v>0</v>
      </c>
      <c r="P720" t="s">
        <v>53</v>
      </c>
      <c r="Q720">
        <v>0</v>
      </c>
      <c r="R720">
        <v>0</v>
      </c>
    </row>
    <row r="721" spans="1:18" x14ac:dyDescent="0.25">
      <c r="A721" t="s">
        <v>805</v>
      </c>
      <c r="B721">
        <v>0</v>
      </c>
      <c r="C721">
        <v>0</v>
      </c>
      <c r="E721" t="s">
        <v>805</v>
      </c>
      <c r="F721">
        <v>0</v>
      </c>
      <c r="G721">
        <v>0</v>
      </c>
      <c r="H721" t="s">
        <v>805</v>
      </c>
      <c r="I721">
        <v>0</v>
      </c>
      <c r="J721" t="s">
        <v>805</v>
      </c>
      <c r="K721">
        <v>0</v>
      </c>
      <c r="L721">
        <v>0</v>
      </c>
      <c r="M721" t="s">
        <v>805</v>
      </c>
      <c r="N721">
        <v>0</v>
      </c>
      <c r="P721" t="s">
        <v>805</v>
      </c>
      <c r="Q721">
        <v>0</v>
      </c>
      <c r="R721">
        <v>0</v>
      </c>
    </row>
    <row r="722" spans="1:18" x14ac:dyDescent="0.25">
      <c r="A722" t="s">
        <v>806</v>
      </c>
      <c r="B722">
        <v>0</v>
      </c>
      <c r="C722">
        <v>0</v>
      </c>
      <c r="E722" t="s">
        <v>806</v>
      </c>
      <c r="F722">
        <v>0</v>
      </c>
      <c r="G722">
        <v>0</v>
      </c>
      <c r="H722" t="s">
        <v>806</v>
      </c>
      <c r="I722">
        <v>0</v>
      </c>
      <c r="J722" t="s">
        <v>806</v>
      </c>
      <c r="K722">
        <v>0</v>
      </c>
      <c r="L722">
        <v>0</v>
      </c>
      <c r="M722" t="s">
        <v>806</v>
      </c>
      <c r="N722">
        <v>0</v>
      </c>
      <c r="P722" t="s">
        <v>806</v>
      </c>
      <c r="Q722">
        <v>0</v>
      </c>
      <c r="R722">
        <v>0</v>
      </c>
    </row>
    <row r="723" spans="1:18" x14ac:dyDescent="0.25">
      <c r="A723" t="s">
        <v>114</v>
      </c>
      <c r="B723">
        <v>0</v>
      </c>
      <c r="C723">
        <v>0</v>
      </c>
      <c r="E723" t="s">
        <v>114</v>
      </c>
      <c r="F723">
        <v>0</v>
      </c>
      <c r="G723">
        <v>0</v>
      </c>
      <c r="H723" t="s">
        <v>114</v>
      </c>
      <c r="I723">
        <v>0</v>
      </c>
      <c r="J723" t="s">
        <v>114</v>
      </c>
      <c r="K723">
        <v>0</v>
      </c>
      <c r="L723">
        <v>0</v>
      </c>
      <c r="M723" t="s">
        <v>114</v>
      </c>
      <c r="N723">
        <v>0</v>
      </c>
      <c r="P723" t="s">
        <v>114</v>
      </c>
      <c r="Q723">
        <v>0</v>
      </c>
      <c r="R723">
        <v>0</v>
      </c>
    </row>
    <row r="724" spans="1:18" x14ac:dyDescent="0.25">
      <c r="A724" t="s">
        <v>807</v>
      </c>
      <c r="B724">
        <v>0</v>
      </c>
      <c r="C724">
        <v>0</v>
      </c>
      <c r="E724" t="s">
        <v>807</v>
      </c>
      <c r="F724">
        <v>0</v>
      </c>
      <c r="G724">
        <v>0</v>
      </c>
      <c r="H724" t="s">
        <v>807</v>
      </c>
      <c r="I724">
        <v>0</v>
      </c>
      <c r="J724" t="s">
        <v>807</v>
      </c>
      <c r="K724">
        <v>0</v>
      </c>
      <c r="L724">
        <v>0</v>
      </c>
      <c r="M724" t="s">
        <v>807</v>
      </c>
      <c r="N724">
        <v>0</v>
      </c>
      <c r="P724" t="s">
        <v>807</v>
      </c>
      <c r="Q724">
        <v>0</v>
      </c>
      <c r="R724">
        <v>0</v>
      </c>
    </row>
    <row r="725" spans="1:18" x14ac:dyDescent="0.25">
      <c r="A725" t="s">
        <v>808</v>
      </c>
      <c r="B725">
        <v>0</v>
      </c>
      <c r="C725">
        <v>0</v>
      </c>
      <c r="E725" t="s">
        <v>808</v>
      </c>
      <c r="F725">
        <v>0</v>
      </c>
      <c r="G725">
        <v>0</v>
      </c>
      <c r="H725" t="s">
        <v>808</v>
      </c>
      <c r="I725">
        <v>0</v>
      </c>
      <c r="J725" t="s">
        <v>808</v>
      </c>
      <c r="K725">
        <v>0</v>
      </c>
      <c r="L725">
        <v>0</v>
      </c>
      <c r="M725" t="s">
        <v>808</v>
      </c>
      <c r="N725">
        <v>0</v>
      </c>
      <c r="P725" t="s">
        <v>808</v>
      </c>
      <c r="Q725">
        <v>0</v>
      </c>
      <c r="R725">
        <v>0</v>
      </c>
    </row>
    <row r="726" spans="1:18" x14ac:dyDescent="0.25">
      <c r="A726" t="s">
        <v>809</v>
      </c>
      <c r="B726">
        <v>0</v>
      </c>
      <c r="C726">
        <v>0</v>
      </c>
      <c r="E726" t="s">
        <v>809</v>
      </c>
      <c r="F726">
        <v>0</v>
      </c>
      <c r="G726">
        <v>0</v>
      </c>
      <c r="H726" t="s">
        <v>809</v>
      </c>
      <c r="I726">
        <v>0</v>
      </c>
      <c r="J726" t="s">
        <v>809</v>
      </c>
      <c r="K726">
        <v>0</v>
      </c>
      <c r="L726">
        <v>0</v>
      </c>
      <c r="M726" t="s">
        <v>809</v>
      </c>
      <c r="N726">
        <v>0</v>
      </c>
      <c r="P726" t="s">
        <v>809</v>
      </c>
      <c r="Q726">
        <v>0</v>
      </c>
      <c r="R726">
        <v>0</v>
      </c>
    </row>
    <row r="727" spans="1:18" x14ac:dyDescent="0.25">
      <c r="A727" t="s">
        <v>810</v>
      </c>
      <c r="B727">
        <v>0</v>
      </c>
      <c r="C727">
        <v>0</v>
      </c>
      <c r="E727" t="s">
        <v>810</v>
      </c>
      <c r="F727">
        <v>0</v>
      </c>
      <c r="G727">
        <v>0</v>
      </c>
      <c r="H727" t="s">
        <v>810</v>
      </c>
      <c r="I727">
        <v>0</v>
      </c>
      <c r="J727" t="s">
        <v>810</v>
      </c>
      <c r="K727">
        <v>0</v>
      </c>
      <c r="L727">
        <v>0</v>
      </c>
      <c r="M727" t="s">
        <v>810</v>
      </c>
      <c r="N727">
        <v>0</v>
      </c>
      <c r="P727" t="s">
        <v>810</v>
      </c>
      <c r="Q727">
        <v>0</v>
      </c>
      <c r="R727">
        <v>0</v>
      </c>
    </row>
    <row r="728" spans="1:18" x14ac:dyDescent="0.25">
      <c r="A728" t="s">
        <v>811</v>
      </c>
      <c r="B728">
        <v>0</v>
      </c>
      <c r="C728">
        <v>0</v>
      </c>
      <c r="E728" t="s">
        <v>811</v>
      </c>
      <c r="F728">
        <v>0</v>
      </c>
      <c r="G728">
        <v>0</v>
      </c>
      <c r="H728" t="s">
        <v>811</v>
      </c>
      <c r="I728">
        <v>0</v>
      </c>
      <c r="J728" t="s">
        <v>811</v>
      </c>
      <c r="K728">
        <v>0</v>
      </c>
      <c r="L728">
        <v>0</v>
      </c>
      <c r="M728" t="s">
        <v>811</v>
      </c>
      <c r="N728">
        <v>0</v>
      </c>
      <c r="P728" t="s">
        <v>811</v>
      </c>
      <c r="Q728">
        <v>0</v>
      </c>
      <c r="R728">
        <v>0</v>
      </c>
    </row>
    <row r="729" spans="1:18" x14ac:dyDescent="0.25">
      <c r="A729" t="s">
        <v>142</v>
      </c>
      <c r="B729">
        <v>0</v>
      </c>
      <c r="C729">
        <v>0</v>
      </c>
      <c r="E729" t="s">
        <v>142</v>
      </c>
      <c r="F729">
        <v>0</v>
      </c>
      <c r="G729">
        <v>0</v>
      </c>
      <c r="H729" t="s">
        <v>142</v>
      </c>
      <c r="I729">
        <v>0</v>
      </c>
      <c r="J729" t="s">
        <v>142</v>
      </c>
      <c r="K729">
        <v>0</v>
      </c>
      <c r="L729">
        <v>0</v>
      </c>
      <c r="M729" t="s">
        <v>142</v>
      </c>
      <c r="N729">
        <v>0</v>
      </c>
      <c r="P729" t="s">
        <v>142</v>
      </c>
      <c r="Q729">
        <v>0</v>
      </c>
      <c r="R729">
        <v>0</v>
      </c>
    </row>
    <row r="730" spans="1:18" x14ac:dyDescent="0.25">
      <c r="A730" t="s">
        <v>812</v>
      </c>
      <c r="B730">
        <v>0</v>
      </c>
      <c r="C730">
        <v>0</v>
      </c>
      <c r="E730" t="s">
        <v>812</v>
      </c>
      <c r="F730">
        <v>0</v>
      </c>
      <c r="G730">
        <v>0</v>
      </c>
      <c r="H730" t="s">
        <v>812</v>
      </c>
      <c r="I730">
        <v>0</v>
      </c>
      <c r="J730" t="s">
        <v>812</v>
      </c>
      <c r="K730">
        <v>0</v>
      </c>
      <c r="L730">
        <v>0</v>
      </c>
      <c r="M730" t="s">
        <v>812</v>
      </c>
      <c r="N730">
        <v>0</v>
      </c>
      <c r="P730" t="s">
        <v>812</v>
      </c>
      <c r="Q730">
        <v>0</v>
      </c>
      <c r="R730">
        <v>0</v>
      </c>
    </row>
    <row r="731" spans="1:18" x14ac:dyDescent="0.25">
      <c r="A731" t="s">
        <v>126</v>
      </c>
      <c r="B731">
        <v>0</v>
      </c>
      <c r="C731">
        <v>0</v>
      </c>
      <c r="E731" t="s">
        <v>126</v>
      </c>
      <c r="F731">
        <v>0</v>
      </c>
      <c r="G731">
        <v>0</v>
      </c>
      <c r="H731" t="s">
        <v>126</v>
      </c>
      <c r="I731">
        <v>0</v>
      </c>
      <c r="J731" t="s">
        <v>126</v>
      </c>
      <c r="K731">
        <v>0</v>
      </c>
      <c r="L731">
        <v>0</v>
      </c>
      <c r="M731" t="s">
        <v>126</v>
      </c>
      <c r="N731">
        <v>0</v>
      </c>
      <c r="P731" t="s">
        <v>126</v>
      </c>
      <c r="Q731">
        <v>0</v>
      </c>
      <c r="R731">
        <v>0</v>
      </c>
    </row>
    <row r="732" spans="1:18" x14ac:dyDescent="0.25">
      <c r="A732" t="s">
        <v>813</v>
      </c>
      <c r="B732">
        <v>0</v>
      </c>
      <c r="C732">
        <v>0</v>
      </c>
      <c r="E732" t="s">
        <v>813</v>
      </c>
      <c r="F732">
        <v>0</v>
      </c>
      <c r="G732">
        <v>0</v>
      </c>
      <c r="H732" t="s">
        <v>813</v>
      </c>
      <c r="I732">
        <v>0</v>
      </c>
      <c r="J732" t="s">
        <v>813</v>
      </c>
      <c r="K732">
        <v>0</v>
      </c>
      <c r="L732">
        <v>0</v>
      </c>
      <c r="M732" t="s">
        <v>813</v>
      </c>
      <c r="N732">
        <v>0</v>
      </c>
      <c r="P732" t="s">
        <v>813</v>
      </c>
      <c r="Q732">
        <v>0</v>
      </c>
      <c r="R732">
        <v>0</v>
      </c>
    </row>
    <row r="733" spans="1:18" x14ac:dyDescent="0.25">
      <c r="A733" t="s">
        <v>136</v>
      </c>
      <c r="B733">
        <v>0</v>
      </c>
      <c r="C733">
        <v>0</v>
      </c>
      <c r="E733" t="s">
        <v>136</v>
      </c>
      <c r="F733">
        <v>0</v>
      </c>
      <c r="G733">
        <v>0</v>
      </c>
      <c r="H733" t="s">
        <v>136</v>
      </c>
      <c r="I733">
        <v>0</v>
      </c>
      <c r="J733" t="s">
        <v>136</v>
      </c>
      <c r="K733">
        <v>0</v>
      </c>
      <c r="L733">
        <v>0</v>
      </c>
      <c r="M733" t="s">
        <v>136</v>
      </c>
      <c r="N733">
        <v>0</v>
      </c>
      <c r="P733" t="s">
        <v>136</v>
      </c>
      <c r="Q733">
        <v>0</v>
      </c>
      <c r="R733">
        <v>0</v>
      </c>
    </row>
    <row r="734" spans="1:18" x14ac:dyDescent="0.25">
      <c r="A734" t="s">
        <v>814</v>
      </c>
      <c r="B734">
        <v>0</v>
      </c>
      <c r="C734">
        <v>0</v>
      </c>
      <c r="E734" t="s">
        <v>814</v>
      </c>
      <c r="F734">
        <v>0</v>
      </c>
      <c r="G734">
        <v>0</v>
      </c>
      <c r="H734" t="s">
        <v>814</v>
      </c>
      <c r="I734">
        <v>0</v>
      </c>
      <c r="J734" t="s">
        <v>814</v>
      </c>
      <c r="K734">
        <v>0</v>
      </c>
      <c r="L734">
        <v>0</v>
      </c>
      <c r="M734" t="s">
        <v>814</v>
      </c>
      <c r="N734">
        <v>0</v>
      </c>
      <c r="P734" t="s">
        <v>814</v>
      </c>
      <c r="Q734">
        <v>0</v>
      </c>
      <c r="R734">
        <v>0</v>
      </c>
    </row>
    <row r="735" spans="1:18" x14ac:dyDescent="0.25">
      <c r="A735" t="s">
        <v>134</v>
      </c>
      <c r="B735">
        <v>0</v>
      </c>
      <c r="C735">
        <v>0</v>
      </c>
      <c r="E735" t="s">
        <v>134</v>
      </c>
      <c r="F735">
        <v>0</v>
      </c>
      <c r="G735">
        <v>0</v>
      </c>
      <c r="H735" t="s">
        <v>134</v>
      </c>
      <c r="I735">
        <v>0</v>
      </c>
      <c r="J735" t="s">
        <v>134</v>
      </c>
      <c r="K735">
        <v>0</v>
      </c>
      <c r="L735">
        <v>0</v>
      </c>
      <c r="M735" t="s">
        <v>134</v>
      </c>
      <c r="N735">
        <v>0</v>
      </c>
      <c r="P735" t="s">
        <v>134</v>
      </c>
      <c r="Q735">
        <v>0</v>
      </c>
      <c r="R735">
        <v>0</v>
      </c>
    </row>
    <row r="736" spans="1:18" x14ac:dyDescent="0.25">
      <c r="A736" t="s">
        <v>815</v>
      </c>
      <c r="B736">
        <v>0</v>
      </c>
      <c r="C736">
        <v>0</v>
      </c>
      <c r="E736" t="s">
        <v>815</v>
      </c>
      <c r="F736">
        <v>0</v>
      </c>
      <c r="G736">
        <v>0</v>
      </c>
      <c r="H736" t="s">
        <v>815</v>
      </c>
      <c r="I736">
        <v>0</v>
      </c>
      <c r="J736" t="s">
        <v>815</v>
      </c>
      <c r="K736">
        <v>0</v>
      </c>
      <c r="L736">
        <v>0</v>
      </c>
      <c r="M736" t="s">
        <v>815</v>
      </c>
      <c r="N736">
        <v>0</v>
      </c>
      <c r="P736" t="s">
        <v>815</v>
      </c>
      <c r="Q736">
        <v>0</v>
      </c>
      <c r="R736">
        <v>0</v>
      </c>
    </row>
    <row r="737" spans="1:18" x14ac:dyDescent="0.25">
      <c r="A737" t="s">
        <v>51</v>
      </c>
      <c r="B737">
        <v>0</v>
      </c>
      <c r="C737">
        <v>0</v>
      </c>
      <c r="E737" t="s">
        <v>51</v>
      </c>
      <c r="F737">
        <v>0</v>
      </c>
      <c r="G737">
        <v>0</v>
      </c>
      <c r="H737" t="s">
        <v>51</v>
      </c>
      <c r="I737">
        <v>0</v>
      </c>
      <c r="J737" t="s">
        <v>51</v>
      </c>
      <c r="K737">
        <v>0</v>
      </c>
      <c r="L737">
        <v>0</v>
      </c>
      <c r="M737" t="s">
        <v>51</v>
      </c>
      <c r="N737">
        <v>0</v>
      </c>
      <c r="P737" t="s">
        <v>51</v>
      </c>
      <c r="Q737">
        <v>0</v>
      </c>
      <c r="R737">
        <v>0</v>
      </c>
    </row>
    <row r="738" spans="1:18" x14ac:dyDescent="0.25">
      <c r="A738" t="s">
        <v>120</v>
      </c>
      <c r="B738">
        <v>0</v>
      </c>
      <c r="C738">
        <v>0</v>
      </c>
      <c r="E738" t="s">
        <v>120</v>
      </c>
      <c r="F738">
        <v>0</v>
      </c>
      <c r="G738">
        <v>0</v>
      </c>
      <c r="H738" t="s">
        <v>120</v>
      </c>
      <c r="I738">
        <v>0</v>
      </c>
      <c r="J738" t="s">
        <v>120</v>
      </c>
      <c r="K738">
        <v>0</v>
      </c>
      <c r="L738">
        <v>0</v>
      </c>
      <c r="M738" t="s">
        <v>120</v>
      </c>
      <c r="N738">
        <v>0</v>
      </c>
      <c r="P738" t="s">
        <v>120</v>
      </c>
      <c r="Q738">
        <v>0</v>
      </c>
      <c r="R738">
        <v>0</v>
      </c>
    </row>
    <row r="739" spans="1:18" x14ac:dyDescent="0.25">
      <c r="A739" t="s">
        <v>816</v>
      </c>
      <c r="B739">
        <v>0</v>
      </c>
      <c r="C739">
        <v>0</v>
      </c>
      <c r="E739" t="s">
        <v>816</v>
      </c>
      <c r="F739">
        <v>0</v>
      </c>
      <c r="G739">
        <v>0</v>
      </c>
      <c r="H739" t="s">
        <v>816</v>
      </c>
      <c r="I739">
        <v>0</v>
      </c>
      <c r="J739" t="s">
        <v>816</v>
      </c>
      <c r="K739">
        <v>0</v>
      </c>
      <c r="L739">
        <v>0</v>
      </c>
      <c r="M739" t="s">
        <v>816</v>
      </c>
      <c r="N739">
        <v>0</v>
      </c>
      <c r="P739" t="s">
        <v>816</v>
      </c>
      <c r="Q739">
        <v>0</v>
      </c>
      <c r="R739">
        <v>0</v>
      </c>
    </row>
    <row r="740" spans="1:18" x14ac:dyDescent="0.25">
      <c r="A740" t="s">
        <v>49</v>
      </c>
      <c r="B740">
        <v>0</v>
      </c>
      <c r="C740">
        <v>0</v>
      </c>
      <c r="E740" t="s">
        <v>49</v>
      </c>
      <c r="F740">
        <v>0</v>
      </c>
      <c r="G740">
        <v>0</v>
      </c>
      <c r="H740" t="s">
        <v>49</v>
      </c>
      <c r="I740">
        <v>0</v>
      </c>
      <c r="J740" t="s">
        <v>49</v>
      </c>
      <c r="K740">
        <v>0</v>
      </c>
      <c r="L740">
        <v>0</v>
      </c>
      <c r="M740" t="s">
        <v>49</v>
      </c>
      <c r="N740">
        <v>0</v>
      </c>
      <c r="P740" t="s">
        <v>49</v>
      </c>
      <c r="Q740">
        <v>0</v>
      </c>
      <c r="R740">
        <v>0</v>
      </c>
    </row>
    <row r="741" spans="1:18" x14ac:dyDescent="0.25">
      <c r="A741" t="s">
        <v>122</v>
      </c>
      <c r="B741">
        <v>0</v>
      </c>
      <c r="C741">
        <v>0</v>
      </c>
      <c r="E741" t="s">
        <v>122</v>
      </c>
      <c r="F741">
        <v>0</v>
      </c>
      <c r="G741">
        <v>0</v>
      </c>
      <c r="H741" t="s">
        <v>122</v>
      </c>
      <c r="I741">
        <v>0</v>
      </c>
      <c r="J741" t="s">
        <v>122</v>
      </c>
      <c r="K741">
        <v>0</v>
      </c>
      <c r="L741">
        <v>0</v>
      </c>
      <c r="M741" t="s">
        <v>122</v>
      </c>
      <c r="N741">
        <v>0</v>
      </c>
      <c r="P741" t="s">
        <v>122</v>
      </c>
      <c r="Q741">
        <v>0</v>
      </c>
      <c r="R741">
        <v>0</v>
      </c>
    </row>
    <row r="742" spans="1:18" x14ac:dyDescent="0.25">
      <c r="A742" t="s">
        <v>44</v>
      </c>
      <c r="B742">
        <v>0</v>
      </c>
      <c r="C742">
        <v>0</v>
      </c>
      <c r="E742" t="s">
        <v>44</v>
      </c>
      <c r="F742">
        <v>0</v>
      </c>
      <c r="G742">
        <v>0</v>
      </c>
      <c r="H742" t="s">
        <v>44</v>
      </c>
      <c r="I742">
        <v>0</v>
      </c>
      <c r="J742" t="s">
        <v>44</v>
      </c>
      <c r="K742">
        <v>0</v>
      </c>
      <c r="L742">
        <v>0</v>
      </c>
      <c r="M742" t="s">
        <v>44</v>
      </c>
      <c r="N742">
        <v>0</v>
      </c>
      <c r="P742" t="s">
        <v>44</v>
      </c>
      <c r="Q742">
        <v>0</v>
      </c>
      <c r="R742">
        <v>0</v>
      </c>
    </row>
    <row r="743" spans="1:18" x14ac:dyDescent="0.25">
      <c r="A743" t="s">
        <v>118</v>
      </c>
      <c r="B743">
        <v>0</v>
      </c>
      <c r="C743">
        <v>0</v>
      </c>
      <c r="E743" t="s">
        <v>118</v>
      </c>
      <c r="F743">
        <v>0</v>
      </c>
      <c r="G743">
        <v>0</v>
      </c>
      <c r="H743" t="s">
        <v>118</v>
      </c>
      <c r="I743">
        <v>0</v>
      </c>
      <c r="J743" t="s">
        <v>118</v>
      </c>
      <c r="K743">
        <v>0</v>
      </c>
      <c r="L743">
        <v>0</v>
      </c>
      <c r="M743" t="s">
        <v>118</v>
      </c>
      <c r="N743">
        <v>0</v>
      </c>
      <c r="P743" t="s">
        <v>118</v>
      </c>
      <c r="Q743">
        <v>0</v>
      </c>
      <c r="R743">
        <v>0</v>
      </c>
    </row>
    <row r="744" spans="1:18" x14ac:dyDescent="0.25">
      <c r="A744" t="s">
        <v>116</v>
      </c>
      <c r="B744">
        <v>0</v>
      </c>
      <c r="C744">
        <v>0</v>
      </c>
      <c r="E744" t="s">
        <v>116</v>
      </c>
      <c r="F744">
        <v>0</v>
      </c>
      <c r="G744">
        <v>0</v>
      </c>
      <c r="H744" t="s">
        <v>116</v>
      </c>
      <c r="I744">
        <v>0</v>
      </c>
      <c r="J744" t="s">
        <v>116</v>
      </c>
      <c r="K744">
        <v>0</v>
      </c>
      <c r="L744">
        <v>0</v>
      </c>
      <c r="M744" t="s">
        <v>116</v>
      </c>
      <c r="N744">
        <v>0</v>
      </c>
      <c r="P744" t="s">
        <v>116</v>
      </c>
      <c r="Q744">
        <v>0</v>
      </c>
      <c r="R744">
        <v>0</v>
      </c>
    </row>
    <row r="745" spans="1:18" x14ac:dyDescent="0.25">
      <c r="A745" t="s">
        <v>47</v>
      </c>
      <c r="B745">
        <v>0</v>
      </c>
      <c r="C745">
        <v>0</v>
      </c>
      <c r="E745" t="s">
        <v>47</v>
      </c>
      <c r="F745">
        <v>0</v>
      </c>
      <c r="G745">
        <v>0</v>
      </c>
      <c r="H745" t="s">
        <v>47</v>
      </c>
      <c r="I745">
        <v>0</v>
      </c>
      <c r="J745" t="s">
        <v>47</v>
      </c>
      <c r="K745">
        <v>0</v>
      </c>
      <c r="L745">
        <v>0</v>
      </c>
      <c r="M745" t="s">
        <v>47</v>
      </c>
      <c r="N745">
        <v>0</v>
      </c>
      <c r="P745" t="s">
        <v>47</v>
      </c>
      <c r="Q745">
        <v>0</v>
      </c>
      <c r="R745">
        <v>0</v>
      </c>
    </row>
    <row r="746" spans="1:18" x14ac:dyDescent="0.25">
      <c r="A746" t="s">
        <v>138</v>
      </c>
      <c r="B746">
        <v>0</v>
      </c>
      <c r="C746">
        <v>0</v>
      </c>
      <c r="E746" t="s">
        <v>138</v>
      </c>
      <c r="F746">
        <v>0</v>
      </c>
      <c r="G746">
        <v>0</v>
      </c>
      <c r="H746" t="s">
        <v>138</v>
      </c>
      <c r="I746">
        <v>0</v>
      </c>
      <c r="J746" t="s">
        <v>138</v>
      </c>
      <c r="K746">
        <v>0</v>
      </c>
      <c r="L746">
        <v>0</v>
      </c>
      <c r="M746" t="s">
        <v>138</v>
      </c>
      <c r="N746">
        <v>0</v>
      </c>
      <c r="P746" t="s">
        <v>138</v>
      </c>
      <c r="Q746">
        <v>0</v>
      </c>
      <c r="R746">
        <v>0</v>
      </c>
    </row>
    <row r="747" spans="1:18" x14ac:dyDescent="0.25">
      <c r="A747" t="s">
        <v>140</v>
      </c>
      <c r="B747">
        <v>0</v>
      </c>
      <c r="C747">
        <v>0</v>
      </c>
      <c r="E747" t="s">
        <v>140</v>
      </c>
      <c r="F747">
        <v>0</v>
      </c>
      <c r="G747">
        <v>0</v>
      </c>
      <c r="H747" t="s">
        <v>140</v>
      </c>
      <c r="I747">
        <v>0</v>
      </c>
      <c r="J747" t="s">
        <v>140</v>
      </c>
      <c r="K747">
        <v>0</v>
      </c>
      <c r="L747">
        <v>0</v>
      </c>
      <c r="M747" t="s">
        <v>140</v>
      </c>
      <c r="N747">
        <v>0</v>
      </c>
      <c r="P747" t="s">
        <v>140</v>
      </c>
      <c r="Q747">
        <v>0</v>
      </c>
      <c r="R747">
        <v>0</v>
      </c>
    </row>
    <row r="748" spans="1:18" x14ac:dyDescent="0.25">
      <c r="A748" t="s">
        <v>183</v>
      </c>
      <c r="B748">
        <v>0</v>
      </c>
      <c r="C748">
        <v>0</v>
      </c>
      <c r="E748" t="s">
        <v>183</v>
      </c>
      <c r="F748">
        <v>0</v>
      </c>
      <c r="G748">
        <v>0</v>
      </c>
      <c r="H748" t="s">
        <v>183</v>
      </c>
      <c r="I748">
        <v>0</v>
      </c>
      <c r="J748" t="s">
        <v>183</v>
      </c>
      <c r="K748">
        <v>0</v>
      </c>
      <c r="L748">
        <v>0</v>
      </c>
      <c r="M748" t="s">
        <v>183</v>
      </c>
      <c r="N748">
        <v>0</v>
      </c>
      <c r="P748" t="s">
        <v>183</v>
      </c>
      <c r="Q748">
        <v>0</v>
      </c>
      <c r="R748">
        <v>0</v>
      </c>
    </row>
    <row r="749" spans="1:18" x14ac:dyDescent="0.25">
      <c r="A749" t="s">
        <v>124</v>
      </c>
      <c r="B749">
        <v>0</v>
      </c>
      <c r="C749">
        <v>0</v>
      </c>
      <c r="E749" t="s">
        <v>124</v>
      </c>
      <c r="F749">
        <v>0</v>
      </c>
      <c r="G749">
        <v>0</v>
      </c>
      <c r="H749" t="s">
        <v>124</v>
      </c>
      <c r="I749">
        <v>0</v>
      </c>
      <c r="J749" t="s">
        <v>124</v>
      </c>
      <c r="K749">
        <v>0</v>
      </c>
      <c r="L749">
        <v>0</v>
      </c>
      <c r="M749" t="s">
        <v>124</v>
      </c>
      <c r="N749">
        <v>0</v>
      </c>
      <c r="P749" t="s">
        <v>124</v>
      </c>
      <c r="Q749">
        <v>0</v>
      </c>
      <c r="R749">
        <v>0</v>
      </c>
    </row>
    <row r="750" spans="1:18" x14ac:dyDescent="0.25">
      <c r="A750" t="s">
        <v>817</v>
      </c>
      <c r="B750">
        <v>0</v>
      </c>
      <c r="C750">
        <v>0</v>
      </c>
      <c r="E750" t="s">
        <v>817</v>
      </c>
      <c r="F750">
        <v>0</v>
      </c>
      <c r="G750">
        <v>0</v>
      </c>
      <c r="H750" t="s">
        <v>817</v>
      </c>
      <c r="I750">
        <v>0</v>
      </c>
      <c r="J750" t="s">
        <v>817</v>
      </c>
      <c r="K750">
        <v>0</v>
      </c>
      <c r="L750">
        <v>0</v>
      </c>
      <c r="M750" t="s">
        <v>817</v>
      </c>
      <c r="N750">
        <v>0</v>
      </c>
      <c r="P750" t="s">
        <v>817</v>
      </c>
      <c r="Q750">
        <v>0</v>
      </c>
      <c r="R750">
        <v>0</v>
      </c>
    </row>
    <row r="751" spans="1:18" x14ac:dyDescent="0.25">
      <c r="A751" t="s">
        <v>128</v>
      </c>
      <c r="B751">
        <v>0</v>
      </c>
      <c r="C751">
        <v>0</v>
      </c>
      <c r="E751" t="s">
        <v>128</v>
      </c>
      <c r="F751">
        <v>0</v>
      </c>
      <c r="G751">
        <v>0</v>
      </c>
      <c r="H751" t="s">
        <v>128</v>
      </c>
      <c r="I751">
        <v>0</v>
      </c>
      <c r="J751" t="s">
        <v>128</v>
      </c>
      <c r="K751">
        <v>0</v>
      </c>
      <c r="L751">
        <v>0</v>
      </c>
      <c r="M751" t="s">
        <v>128</v>
      </c>
      <c r="N751">
        <v>0</v>
      </c>
      <c r="P751" t="s">
        <v>128</v>
      </c>
      <c r="Q751">
        <v>0</v>
      </c>
      <c r="R751">
        <v>0</v>
      </c>
    </row>
    <row r="752" spans="1:18" x14ac:dyDescent="0.25">
      <c r="A752" t="s">
        <v>55</v>
      </c>
      <c r="B752">
        <v>0</v>
      </c>
      <c r="C752">
        <v>0</v>
      </c>
      <c r="E752" t="s">
        <v>55</v>
      </c>
      <c r="F752">
        <v>0</v>
      </c>
      <c r="G752">
        <v>0</v>
      </c>
      <c r="H752" t="s">
        <v>55</v>
      </c>
      <c r="I752">
        <v>0</v>
      </c>
      <c r="J752" t="s">
        <v>55</v>
      </c>
      <c r="K752">
        <v>0</v>
      </c>
      <c r="L752">
        <v>0</v>
      </c>
      <c r="M752" t="s">
        <v>55</v>
      </c>
      <c r="N752">
        <v>0</v>
      </c>
      <c r="P752" t="s">
        <v>55</v>
      </c>
      <c r="Q752">
        <v>0</v>
      </c>
      <c r="R752">
        <v>0</v>
      </c>
    </row>
    <row r="753" spans="1:18" x14ac:dyDescent="0.25">
      <c r="A753" t="s">
        <v>187</v>
      </c>
      <c r="B753">
        <v>0</v>
      </c>
      <c r="C753">
        <v>0</v>
      </c>
      <c r="E753" t="s">
        <v>187</v>
      </c>
      <c r="F753">
        <v>0</v>
      </c>
      <c r="G753">
        <v>0</v>
      </c>
      <c r="H753" t="s">
        <v>187</v>
      </c>
      <c r="I753">
        <v>0</v>
      </c>
      <c r="J753" t="s">
        <v>187</v>
      </c>
      <c r="K753">
        <v>0</v>
      </c>
      <c r="L753">
        <v>0</v>
      </c>
      <c r="M753" t="s">
        <v>187</v>
      </c>
      <c r="N753">
        <v>0</v>
      </c>
      <c r="P753" t="s">
        <v>187</v>
      </c>
      <c r="Q753">
        <v>0</v>
      </c>
      <c r="R753">
        <v>0</v>
      </c>
    </row>
    <row r="754" spans="1:18" x14ac:dyDescent="0.25">
      <c r="A754" t="s">
        <v>818</v>
      </c>
      <c r="B754">
        <v>0</v>
      </c>
      <c r="C754">
        <v>0</v>
      </c>
      <c r="E754" t="s">
        <v>818</v>
      </c>
      <c r="F754">
        <v>0</v>
      </c>
      <c r="G754">
        <v>0</v>
      </c>
      <c r="H754" t="s">
        <v>818</v>
      </c>
      <c r="I754">
        <v>0</v>
      </c>
      <c r="J754" t="s">
        <v>818</v>
      </c>
      <c r="K754">
        <v>0</v>
      </c>
      <c r="L754">
        <v>0</v>
      </c>
      <c r="M754" t="s">
        <v>818</v>
      </c>
      <c r="N754">
        <v>0</v>
      </c>
      <c r="P754" t="s">
        <v>818</v>
      </c>
      <c r="Q754">
        <v>0</v>
      </c>
      <c r="R754">
        <v>0</v>
      </c>
    </row>
    <row r="755" spans="1:18" x14ac:dyDescent="0.25">
      <c r="A755" t="s">
        <v>819</v>
      </c>
      <c r="B755">
        <v>0</v>
      </c>
      <c r="C755">
        <v>0</v>
      </c>
      <c r="E755" t="s">
        <v>819</v>
      </c>
      <c r="F755">
        <v>0</v>
      </c>
      <c r="G755">
        <v>0</v>
      </c>
      <c r="H755" t="s">
        <v>819</v>
      </c>
      <c r="I755">
        <v>0</v>
      </c>
      <c r="J755" t="s">
        <v>819</v>
      </c>
      <c r="K755">
        <v>0</v>
      </c>
      <c r="L755">
        <v>0</v>
      </c>
      <c r="M755" t="s">
        <v>819</v>
      </c>
      <c r="N755">
        <v>0</v>
      </c>
      <c r="P755" t="s">
        <v>819</v>
      </c>
      <c r="Q755">
        <v>0</v>
      </c>
      <c r="R755">
        <v>0</v>
      </c>
    </row>
    <row r="756" spans="1:18" x14ac:dyDescent="0.25">
      <c r="A756" t="s">
        <v>179</v>
      </c>
      <c r="B756">
        <v>0</v>
      </c>
      <c r="C756">
        <v>0</v>
      </c>
      <c r="E756" t="s">
        <v>179</v>
      </c>
      <c r="F756">
        <v>0</v>
      </c>
      <c r="G756">
        <v>0</v>
      </c>
      <c r="H756" t="s">
        <v>179</v>
      </c>
      <c r="I756">
        <v>0</v>
      </c>
      <c r="J756" t="s">
        <v>179</v>
      </c>
      <c r="K756">
        <v>0</v>
      </c>
      <c r="L756">
        <v>0</v>
      </c>
      <c r="M756" t="s">
        <v>179</v>
      </c>
      <c r="N756">
        <v>0</v>
      </c>
      <c r="P756" t="s">
        <v>179</v>
      </c>
      <c r="Q756">
        <v>0</v>
      </c>
      <c r="R756">
        <v>0</v>
      </c>
    </row>
    <row r="757" spans="1:18" x14ac:dyDescent="0.25">
      <c r="A757" t="s">
        <v>181</v>
      </c>
      <c r="B757">
        <v>0</v>
      </c>
      <c r="C757">
        <v>0</v>
      </c>
      <c r="E757" t="s">
        <v>181</v>
      </c>
      <c r="F757">
        <v>0</v>
      </c>
      <c r="G757">
        <v>0</v>
      </c>
      <c r="H757" t="s">
        <v>181</v>
      </c>
      <c r="I757">
        <v>0</v>
      </c>
      <c r="J757" t="s">
        <v>181</v>
      </c>
      <c r="K757">
        <v>0</v>
      </c>
      <c r="L757">
        <v>0</v>
      </c>
      <c r="M757" t="s">
        <v>181</v>
      </c>
      <c r="N757">
        <v>0</v>
      </c>
      <c r="P757" t="s">
        <v>181</v>
      </c>
      <c r="Q757">
        <v>0</v>
      </c>
      <c r="R757">
        <v>0</v>
      </c>
    </row>
    <row r="758" spans="1:18" x14ac:dyDescent="0.25">
      <c r="A758" t="s">
        <v>896</v>
      </c>
      <c r="B758">
        <v>0</v>
      </c>
      <c r="C758">
        <v>0</v>
      </c>
      <c r="E758" t="s">
        <v>896</v>
      </c>
      <c r="F758">
        <v>0</v>
      </c>
      <c r="G758">
        <v>0</v>
      </c>
      <c r="H758" t="s">
        <v>896</v>
      </c>
      <c r="I758">
        <v>0</v>
      </c>
      <c r="J758" t="s">
        <v>896</v>
      </c>
      <c r="K758">
        <v>0</v>
      </c>
      <c r="L758">
        <v>0</v>
      </c>
      <c r="M758" t="s">
        <v>896</v>
      </c>
      <c r="N758">
        <v>0</v>
      </c>
      <c r="P758" t="s">
        <v>896</v>
      </c>
      <c r="Q758">
        <v>0</v>
      </c>
      <c r="R758">
        <v>0</v>
      </c>
    </row>
    <row r="759" spans="1:18" x14ac:dyDescent="0.25">
      <c r="A759" t="s">
        <v>132</v>
      </c>
      <c r="B759">
        <v>0</v>
      </c>
      <c r="C759">
        <v>0</v>
      </c>
      <c r="E759" t="s">
        <v>132</v>
      </c>
      <c r="F759">
        <v>0</v>
      </c>
      <c r="G759">
        <v>0</v>
      </c>
      <c r="H759" t="s">
        <v>132</v>
      </c>
      <c r="I759">
        <v>0</v>
      </c>
      <c r="J759" t="s">
        <v>132</v>
      </c>
      <c r="K759">
        <v>0</v>
      </c>
      <c r="L759">
        <v>0</v>
      </c>
      <c r="M759" t="s">
        <v>132</v>
      </c>
      <c r="N759">
        <v>0</v>
      </c>
      <c r="P759" t="s">
        <v>132</v>
      </c>
      <c r="Q759">
        <v>0</v>
      </c>
      <c r="R759">
        <v>0</v>
      </c>
    </row>
    <row r="760" spans="1:18" x14ac:dyDescent="0.25">
      <c r="A760" t="s">
        <v>191</v>
      </c>
      <c r="B760">
        <v>0</v>
      </c>
      <c r="C760">
        <v>0</v>
      </c>
      <c r="E760" t="s">
        <v>191</v>
      </c>
      <c r="F760">
        <v>0</v>
      </c>
      <c r="G760">
        <v>0</v>
      </c>
      <c r="H760" t="s">
        <v>191</v>
      </c>
      <c r="I760">
        <v>0</v>
      </c>
      <c r="J760" t="s">
        <v>191</v>
      </c>
      <c r="K760">
        <v>0</v>
      </c>
      <c r="L760">
        <v>0</v>
      </c>
      <c r="M760" t="s">
        <v>191</v>
      </c>
      <c r="N760">
        <v>0</v>
      </c>
      <c r="P760" t="s">
        <v>191</v>
      </c>
      <c r="Q760">
        <v>0</v>
      </c>
      <c r="R760">
        <v>0</v>
      </c>
    </row>
    <row r="761" spans="1:18" x14ac:dyDescent="0.25">
      <c r="A761" t="s">
        <v>192</v>
      </c>
      <c r="B761">
        <v>0</v>
      </c>
      <c r="C761">
        <v>0</v>
      </c>
      <c r="E761" t="s">
        <v>192</v>
      </c>
      <c r="F761">
        <v>0</v>
      </c>
      <c r="G761">
        <v>0</v>
      </c>
      <c r="H761" t="s">
        <v>192</v>
      </c>
      <c r="I761">
        <v>0</v>
      </c>
      <c r="J761" t="s">
        <v>192</v>
      </c>
      <c r="K761">
        <v>0</v>
      </c>
      <c r="L761">
        <v>0</v>
      </c>
      <c r="M761" t="s">
        <v>192</v>
      </c>
      <c r="N761">
        <v>0</v>
      </c>
      <c r="P761" t="s">
        <v>192</v>
      </c>
      <c r="Q761">
        <v>0</v>
      </c>
      <c r="R761">
        <v>0</v>
      </c>
    </row>
    <row r="762" spans="1:18" x14ac:dyDescent="0.25">
      <c r="A762" t="s">
        <v>190</v>
      </c>
      <c r="B762">
        <v>0</v>
      </c>
      <c r="C762">
        <v>0</v>
      </c>
      <c r="E762" t="s">
        <v>190</v>
      </c>
      <c r="F762">
        <v>0</v>
      </c>
      <c r="G762">
        <v>0</v>
      </c>
      <c r="H762" t="s">
        <v>190</v>
      </c>
      <c r="I762">
        <v>0</v>
      </c>
      <c r="J762" t="s">
        <v>190</v>
      </c>
      <c r="K762">
        <v>0</v>
      </c>
      <c r="L762">
        <v>0</v>
      </c>
      <c r="M762" t="s">
        <v>190</v>
      </c>
      <c r="N762">
        <v>0</v>
      </c>
      <c r="P762" t="s">
        <v>190</v>
      </c>
      <c r="Q762">
        <v>0</v>
      </c>
      <c r="R762">
        <v>0</v>
      </c>
    </row>
    <row r="763" spans="1:18" x14ac:dyDescent="0.25">
      <c r="A763" t="s">
        <v>194</v>
      </c>
      <c r="B763">
        <v>0</v>
      </c>
      <c r="C763">
        <v>0</v>
      </c>
      <c r="E763" t="s">
        <v>194</v>
      </c>
      <c r="F763">
        <v>0</v>
      </c>
      <c r="G763">
        <v>0</v>
      </c>
      <c r="H763" t="s">
        <v>194</v>
      </c>
      <c r="I763">
        <v>0</v>
      </c>
      <c r="J763" t="s">
        <v>194</v>
      </c>
      <c r="K763">
        <v>0</v>
      </c>
      <c r="L763">
        <v>0</v>
      </c>
      <c r="M763" t="s">
        <v>194</v>
      </c>
      <c r="N763">
        <v>0</v>
      </c>
      <c r="P763" t="s">
        <v>194</v>
      </c>
      <c r="Q763">
        <v>0</v>
      </c>
      <c r="R763">
        <v>0</v>
      </c>
    </row>
    <row r="764" spans="1:18" x14ac:dyDescent="0.25">
      <c r="A764" t="s">
        <v>820</v>
      </c>
      <c r="B764">
        <v>0</v>
      </c>
      <c r="C764">
        <v>0</v>
      </c>
      <c r="E764" t="s">
        <v>820</v>
      </c>
      <c r="F764">
        <v>0</v>
      </c>
      <c r="G764">
        <v>0</v>
      </c>
      <c r="H764" t="s">
        <v>820</v>
      </c>
      <c r="I764">
        <v>0</v>
      </c>
      <c r="J764" t="s">
        <v>820</v>
      </c>
      <c r="K764">
        <v>0</v>
      </c>
      <c r="L764">
        <v>0</v>
      </c>
      <c r="M764" t="s">
        <v>820</v>
      </c>
      <c r="N764">
        <v>0</v>
      </c>
      <c r="P764" t="s">
        <v>820</v>
      </c>
      <c r="Q764">
        <v>0</v>
      </c>
      <c r="R764">
        <v>0</v>
      </c>
    </row>
    <row r="765" spans="1:18" x14ac:dyDescent="0.25">
      <c r="A765" t="s">
        <v>193</v>
      </c>
      <c r="B765">
        <v>0</v>
      </c>
      <c r="C765">
        <v>0</v>
      </c>
      <c r="E765" t="s">
        <v>193</v>
      </c>
      <c r="F765">
        <v>0</v>
      </c>
      <c r="G765">
        <v>0</v>
      </c>
      <c r="H765" t="s">
        <v>193</v>
      </c>
      <c r="I765">
        <v>0</v>
      </c>
      <c r="J765" t="s">
        <v>193</v>
      </c>
      <c r="K765">
        <v>0</v>
      </c>
      <c r="L765">
        <v>0</v>
      </c>
      <c r="M765" t="s">
        <v>193</v>
      </c>
      <c r="N765">
        <v>0</v>
      </c>
      <c r="P765" t="s">
        <v>193</v>
      </c>
      <c r="Q765">
        <v>0</v>
      </c>
      <c r="R765">
        <v>0</v>
      </c>
    </row>
    <row r="766" spans="1:18" x14ac:dyDescent="0.25">
      <c r="A766" t="s">
        <v>821</v>
      </c>
      <c r="B766">
        <v>0</v>
      </c>
      <c r="C766">
        <v>0</v>
      </c>
      <c r="E766" t="s">
        <v>821</v>
      </c>
      <c r="F766">
        <v>0</v>
      </c>
      <c r="G766">
        <v>0</v>
      </c>
      <c r="H766" t="s">
        <v>821</v>
      </c>
      <c r="I766">
        <v>0</v>
      </c>
      <c r="J766" t="s">
        <v>821</v>
      </c>
      <c r="K766">
        <v>0</v>
      </c>
      <c r="L766">
        <v>0</v>
      </c>
      <c r="M766" t="s">
        <v>821</v>
      </c>
      <c r="N766">
        <v>0</v>
      </c>
      <c r="P766" t="s">
        <v>821</v>
      </c>
      <c r="Q766">
        <v>0</v>
      </c>
      <c r="R766">
        <v>0</v>
      </c>
    </row>
    <row r="767" spans="1:18" x14ac:dyDescent="0.25">
      <c r="A767" t="s">
        <v>111</v>
      </c>
      <c r="B767">
        <v>0</v>
      </c>
      <c r="C767">
        <v>0</v>
      </c>
      <c r="E767" t="s">
        <v>111</v>
      </c>
      <c r="F767">
        <v>0</v>
      </c>
      <c r="G767">
        <v>0</v>
      </c>
      <c r="H767" t="s">
        <v>111</v>
      </c>
      <c r="I767">
        <v>0</v>
      </c>
      <c r="J767" t="s">
        <v>111</v>
      </c>
      <c r="K767">
        <v>0</v>
      </c>
      <c r="L767">
        <v>0</v>
      </c>
      <c r="M767" t="s">
        <v>111</v>
      </c>
      <c r="N767">
        <v>0</v>
      </c>
      <c r="P767" t="s">
        <v>111</v>
      </c>
      <c r="Q767">
        <v>0</v>
      </c>
      <c r="R767">
        <v>0</v>
      </c>
    </row>
    <row r="768" spans="1:18" x14ac:dyDescent="0.25">
      <c r="A768" t="s">
        <v>822</v>
      </c>
      <c r="B768">
        <v>0</v>
      </c>
      <c r="C768">
        <v>0</v>
      </c>
      <c r="E768" t="s">
        <v>822</v>
      </c>
      <c r="F768">
        <v>0</v>
      </c>
      <c r="G768">
        <v>0</v>
      </c>
      <c r="H768" t="s">
        <v>822</v>
      </c>
      <c r="I768">
        <v>0</v>
      </c>
      <c r="J768" t="s">
        <v>822</v>
      </c>
      <c r="K768">
        <v>0</v>
      </c>
      <c r="L768">
        <v>0</v>
      </c>
      <c r="M768" t="s">
        <v>822</v>
      </c>
      <c r="N768">
        <v>0</v>
      </c>
      <c r="P768" t="s">
        <v>822</v>
      </c>
      <c r="Q768">
        <v>0</v>
      </c>
      <c r="R768">
        <v>0</v>
      </c>
    </row>
    <row r="769" spans="1:18" x14ac:dyDescent="0.25">
      <c r="A769" t="s">
        <v>130</v>
      </c>
      <c r="B769">
        <v>0</v>
      </c>
      <c r="C769">
        <v>0</v>
      </c>
      <c r="E769" t="s">
        <v>130</v>
      </c>
      <c r="F769">
        <v>0</v>
      </c>
      <c r="G769">
        <v>0</v>
      </c>
      <c r="H769" t="s">
        <v>130</v>
      </c>
      <c r="I769">
        <v>0</v>
      </c>
      <c r="J769" t="s">
        <v>130</v>
      </c>
      <c r="K769">
        <v>0</v>
      </c>
      <c r="L769">
        <v>0</v>
      </c>
      <c r="M769" t="s">
        <v>130</v>
      </c>
      <c r="N769">
        <v>0</v>
      </c>
      <c r="P769" t="s">
        <v>130</v>
      </c>
      <c r="Q769">
        <v>0</v>
      </c>
      <c r="R769">
        <v>0</v>
      </c>
    </row>
    <row r="770" spans="1:18" x14ac:dyDescent="0.25">
      <c r="A770" t="s">
        <v>823</v>
      </c>
      <c r="B770">
        <v>0</v>
      </c>
      <c r="C770">
        <v>0</v>
      </c>
      <c r="E770" t="s">
        <v>823</v>
      </c>
      <c r="F770">
        <v>0</v>
      </c>
      <c r="G770">
        <v>0</v>
      </c>
      <c r="H770" t="s">
        <v>823</v>
      </c>
      <c r="I770">
        <v>0</v>
      </c>
      <c r="J770" t="s">
        <v>823</v>
      </c>
      <c r="K770">
        <v>0</v>
      </c>
      <c r="L770">
        <v>0</v>
      </c>
      <c r="M770" t="s">
        <v>823</v>
      </c>
      <c r="N770">
        <v>0</v>
      </c>
      <c r="P770" t="s">
        <v>823</v>
      </c>
      <c r="Q770">
        <v>0</v>
      </c>
      <c r="R770">
        <v>0</v>
      </c>
    </row>
    <row r="771" spans="1:18" x14ac:dyDescent="0.25">
      <c r="A771" t="s">
        <v>185</v>
      </c>
      <c r="B771">
        <v>0</v>
      </c>
      <c r="C771">
        <v>0</v>
      </c>
      <c r="E771" t="s">
        <v>185</v>
      </c>
      <c r="F771">
        <v>0</v>
      </c>
      <c r="G771">
        <v>0</v>
      </c>
      <c r="H771" t="s">
        <v>185</v>
      </c>
      <c r="I771">
        <v>0</v>
      </c>
      <c r="J771" t="s">
        <v>185</v>
      </c>
      <c r="K771">
        <v>0</v>
      </c>
      <c r="L771">
        <v>0</v>
      </c>
      <c r="M771" t="s">
        <v>185</v>
      </c>
      <c r="N771">
        <v>0</v>
      </c>
      <c r="P771" t="s">
        <v>185</v>
      </c>
      <c r="Q771">
        <v>0</v>
      </c>
      <c r="R771">
        <v>0</v>
      </c>
    </row>
    <row r="772" spans="1:18" x14ac:dyDescent="0.25">
      <c r="A772" t="s">
        <v>824</v>
      </c>
      <c r="B772">
        <v>0</v>
      </c>
      <c r="C772">
        <v>0</v>
      </c>
      <c r="E772" t="s">
        <v>824</v>
      </c>
      <c r="F772">
        <v>0</v>
      </c>
      <c r="G772">
        <v>0</v>
      </c>
      <c r="H772" t="s">
        <v>824</v>
      </c>
      <c r="I772">
        <v>0</v>
      </c>
      <c r="J772" t="s">
        <v>824</v>
      </c>
      <c r="K772">
        <v>0</v>
      </c>
      <c r="L772">
        <v>0</v>
      </c>
      <c r="M772" t="s">
        <v>824</v>
      </c>
      <c r="N772">
        <v>0</v>
      </c>
      <c r="P772" t="s">
        <v>824</v>
      </c>
      <c r="Q772">
        <v>0</v>
      </c>
      <c r="R772">
        <v>0</v>
      </c>
    </row>
    <row r="773" spans="1:18" x14ac:dyDescent="0.25">
      <c r="A773" t="s">
        <v>825</v>
      </c>
      <c r="B773">
        <v>0</v>
      </c>
      <c r="C773">
        <v>0</v>
      </c>
      <c r="E773" t="s">
        <v>825</v>
      </c>
      <c r="F773">
        <v>0</v>
      </c>
      <c r="G773">
        <v>0</v>
      </c>
      <c r="H773" t="s">
        <v>825</v>
      </c>
      <c r="I773">
        <v>0</v>
      </c>
      <c r="J773" t="s">
        <v>825</v>
      </c>
      <c r="K773">
        <v>0</v>
      </c>
      <c r="L773">
        <v>0</v>
      </c>
      <c r="M773" t="s">
        <v>825</v>
      </c>
      <c r="N773">
        <v>0</v>
      </c>
      <c r="P773" t="s">
        <v>825</v>
      </c>
      <c r="Q773">
        <v>0</v>
      </c>
      <c r="R773">
        <v>0</v>
      </c>
    </row>
    <row r="774" spans="1:18" x14ac:dyDescent="0.25">
      <c r="A774" t="s">
        <v>826</v>
      </c>
      <c r="B774">
        <v>0</v>
      </c>
      <c r="C774">
        <v>0</v>
      </c>
      <c r="E774" t="s">
        <v>826</v>
      </c>
      <c r="F774">
        <v>0</v>
      </c>
      <c r="G774">
        <v>0</v>
      </c>
      <c r="H774" t="s">
        <v>826</v>
      </c>
      <c r="I774">
        <v>0</v>
      </c>
      <c r="J774" t="s">
        <v>826</v>
      </c>
      <c r="K774">
        <v>0</v>
      </c>
      <c r="L774">
        <v>0</v>
      </c>
      <c r="M774" t="s">
        <v>826</v>
      </c>
      <c r="N774">
        <v>0</v>
      </c>
      <c r="P774" t="s">
        <v>826</v>
      </c>
      <c r="Q774">
        <v>0</v>
      </c>
      <c r="R774">
        <v>0</v>
      </c>
    </row>
    <row r="775" spans="1:18" x14ac:dyDescent="0.25">
      <c r="A775" t="s">
        <v>827</v>
      </c>
      <c r="B775">
        <v>0</v>
      </c>
      <c r="C775">
        <v>0</v>
      </c>
      <c r="E775" t="s">
        <v>827</v>
      </c>
      <c r="F775">
        <v>0</v>
      </c>
      <c r="G775">
        <v>0</v>
      </c>
      <c r="H775" t="s">
        <v>827</v>
      </c>
      <c r="I775">
        <v>0</v>
      </c>
      <c r="J775" t="s">
        <v>827</v>
      </c>
      <c r="K775">
        <v>0</v>
      </c>
      <c r="L775">
        <v>0</v>
      </c>
      <c r="M775" t="s">
        <v>827</v>
      </c>
      <c r="N775">
        <v>0</v>
      </c>
      <c r="P775" t="s">
        <v>827</v>
      </c>
      <c r="Q775">
        <v>0</v>
      </c>
      <c r="R775">
        <v>0</v>
      </c>
    </row>
    <row r="776" spans="1:18" x14ac:dyDescent="0.25">
      <c r="A776" t="s">
        <v>828</v>
      </c>
      <c r="B776">
        <v>0</v>
      </c>
      <c r="C776">
        <v>0</v>
      </c>
      <c r="E776" t="s">
        <v>828</v>
      </c>
      <c r="F776">
        <v>0</v>
      </c>
      <c r="G776">
        <v>0</v>
      </c>
      <c r="H776" t="s">
        <v>828</v>
      </c>
      <c r="I776">
        <v>0</v>
      </c>
      <c r="J776" t="s">
        <v>828</v>
      </c>
      <c r="K776">
        <v>0</v>
      </c>
      <c r="L776">
        <v>0</v>
      </c>
      <c r="M776" t="s">
        <v>828</v>
      </c>
      <c r="N776">
        <v>0</v>
      </c>
      <c r="P776" t="s">
        <v>828</v>
      </c>
      <c r="Q776">
        <v>0</v>
      </c>
      <c r="R776">
        <v>0</v>
      </c>
    </row>
    <row r="777" spans="1:18" x14ac:dyDescent="0.25">
      <c r="A777" t="s">
        <v>829</v>
      </c>
      <c r="B777">
        <v>0</v>
      </c>
      <c r="C777">
        <v>0</v>
      </c>
      <c r="E777" t="s">
        <v>829</v>
      </c>
      <c r="F777">
        <v>0</v>
      </c>
      <c r="G777">
        <v>0</v>
      </c>
      <c r="H777" t="s">
        <v>829</v>
      </c>
      <c r="I777">
        <v>0</v>
      </c>
      <c r="J777" t="s">
        <v>829</v>
      </c>
      <c r="K777">
        <v>0</v>
      </c>
      <c r="L777">
        <v>0</v>
      </c>
      <c r="M777" t="s">
        <v>829</v>
      </c>
      <c r="N777">
        <v>0</v>
      </c>
      <c r="P777" t="s">
        <v>829</v>
      </c>
      <c r="Q777">
        <v>0</v>
      </c>
      <c r="R777">
        <v>0</v>
      </c>
    </row>
    <row r="778" spans="1:18" x14ac:dyDescent="0.25">
      <c r="A778" t="s">
        <v>830</v>
      </c>
      <c r="B778">
        <v>0</v>
      </c>
      <c r="C778">
        <v>0</v>
      </c>
      <c r="E778" t="s">
        <v>830</v>
      </c>
      <c r="F778">
        <v>0</v>
      </c>
      <c r="G778">
        <v>0</v>
      </c>
      <c r="H778" t="s">
        <v>830</v>
      </c>
      <c r="I778">
        <v>0</v>
      </c>
      <c r="J778" t="s">
        <v>830</v>
      </c>
      <c r="K778">
        <v>0</v>
      </c>
      <c r="L778">
        <v>0</v>
      </c>
      <c r="M778" t="s">
        <v>830</v>
      </c>
      <c r="N778">
        <v>0</v>
      </c>
      <c r="P778" t="s">
        <v>830</v>
      </c>
      <c r="Q778">
        <v>0</v>
      </c>
      <c r="R778">
        <v>0</v>
      </c>
    </row>
    <row r="779" spans="1:18" x14ac:dyDescent="0.25">
      <c r="A779" t="s">
        <v>831</v>
      </c>
      <c r="B779">
        <v>0</v>
      </c>
      <c r="C779">
        <v>0</v>
      </c>
      <c r="E779" t="s">
        <v>831</v>
      </c>
      <c r="F779">
        <v>0</v>
      </c>
      <c r="G779">
        <v>0</v>
      </c>
      <c r="H779" t="s">
        <v>831</v>
      </c>
      <c r="I779">
        <v>0</v>
      </c>
      <c r="J779" t="s">
        <v>831</v>
      </c>
      <c r="K779">
        <v>0</v>
      </c>
      <c r="L779">
        <v>0</v>
      </c>
      <c r="M779" t="s">
        <v>831</v>
      </c>
      <c r="N779">
        <v>0</v>
      </c>
      <c r="P779" t="s">
        <v>831</v>
      </c>
      <c r="Q779">
        <v>0</v>
      </c>
      <c r="R779">
        <v>0</v>
      </c>
    </row>
    <row r="780" spans="1:18" x14ac:dyDescent="0.25">
      <c r="A780" t="s">
        <v>832</v>
      </c>
      <c r="B780">
        <v>0</v>
      </c>
      <c r="C780">
        <v>0</v>
      </c>
      <c r="E780" t="s">
        <v>832</v>
      </c>
      <c r="F780">
        <v>0</v>
      </c>
      <c r="G780">
        <v>0</v>
      </c>
      <c r="H780" t="s">
        <v>832</v>
      </c>
      <c r="I780">
        <v>0</v>
      </c>
      <c r="J780" t="s">
        <v>832</v>
      </c>
      <c r="K780">
        <v>0</v>
      </c>
      <c r="L780">
        <v>0</v>
      </c>
      <c r="M780" t="s">
        <v>832</v>
      </c>
      <c r="N780">
        <v>0</v>
      </c>
      <c r="P780" t="s">
        <v>832</v>
      </c>
      <c r="Q780">
        <v>0</v>
      </c>
      <c r="R780">
        <v>0</v>
      </c>
    </row>
    <row r="781" spans="1:18" x14ac:dyDescent="0.25">
      <c r="A781" t="s">
        <v>833</v>
      </c>
      <c r="B781">
        <v>0</v>
      </c>
      <c r="C781">
        <v>0</v>
      </c>
      <c r="E781" t="s">
        <v>833</v>
      </c>
      <c r="F781">
        <v>0</v>
      </c>
      <c r="G781">
        <v>0</v>
      </c>
      <c r="H781" t="s">
        <v>833</v>
      </c>
      <c r="I781">
        <v>0</v>
      </c>
      <c r="J781" t="s">
        <v>833</v>
      </c>
      <c r="K781">
        <v>0</v>
      </c>
      <c r="L781">
        <v>0</v>
      </c>
      <c r="M781" t="s">
        <v>833</v>
      </c>
      <c r="N781">
        <v>0</v>
      </c>
      <c r="P781" t="s">
        <v>833</v>
      </c>
      <c r="Q781">
        <v>0</v>
      </c>
      <c r="R781">
        <v>0</v>
      </c>
    </row>
    <row r="782" spans="1:18" x14ac:dyDescent="0.25">
      <c r="A782" t="s">
        <v>834</v>
      </c>
      <c r="B782">
        <v>0</v>
      </c>
      <c r="C782">
        <v>0</v>
      </c>
      <c r="E782" t="s">
        <v>834</v>
      </c>
      <c r="F782">
        <v>0</v>
      </c>
      <c r="G782">
        <v>0</v>
      </c>
      <c r="H782" t="s">
        <v>834</v>
      </c>
      <c r="I782">
        <v>0</v>
      </c>
      <c r="J782" t="s">
        <v>834</v>
      </c>
      <c r="K782">
        <v>0</v>
      </c>
      <c r="L782">
        <v>0</v>
      </c>
      <c r="M782" t="s">
        <v>834</v>
      </c>
      <c r="N782">
        <v>0</v>
      </c>
      <c r="P782" t="s">
        <v>834</v>
      </c>
      <c r="Q782">
        <v>0</v>
      </c>
      <c r="R782">
        <v>0</v>
      </c>
    </row>
    <row r="783" spans="1:18" x14ac:dyDescent="0.25">
      <c r="A783" t="s">
        <v>835</v>
      </c>
      <c r="B783">
        <v>0</v>
      </c>
      <c r="C783">
        <v>0</v>
      </c>
      <c r="E783" t="s">
        <v>835</v>
      </c>
      <c r="F783">
        <v>0</v>
      </c>
      <c r="G783">
        <v>0</v>
      </c>
      <c r="H783" t="s">
        <v>835</v>
      </c>
      <c r="I783">
        <v>0</v>
      </c>
      <c r="J783" t="s">
        <v>835</v>
      </c>
      <c r="K783">
        <v>0</v>
      </c>
      <c r="L783">
        <v>0</v>
      </c>
      <c r="M783" t="s">
        <v>835</v>
      </c>
      <c r="N783">
        <v>0</v>
      </c>
      <c r="P783" t="s">
        <v>835</v>
      </c>
      <c r="Q783">
        <v>0</v>
      </c>
      <c r="R783">
        <v>0</v>
      </c>
    </row>
    <row r="784" spans="1:18" x14ac:dyDescent="0.25">
      <c r="A784" t="s">
        <v>836</v>
      </c>
      <c r="B784">
        <v>0</v>
      </c>
      <c r="C784">
        <v>0</v>
      </c>
      <c r="E784" t="s">
        <v>836</v>
      </c>
      <c r="F784">
        <v>0</v>
      </c>
      <c r="G784">
        <v>0</v>
      </c>
      <c r="H784" t="s">
        <v>836</v>
      </c>
      <c r="I784">
        <v>0</v>
      </c>
      <c r="J784" t="s">
        <v>836</v>
      </c>
      <c r="K784">
        <v>0</v>
      </c>
      <c r="L784">
        <v>0</v>
      </c>
      <c r="M784" t="s">
        <v>836</v>
      </c>
      <c r="N784">
        <v>0</v>
      </c>
      <c r="P784" t="s">
        <v>836</v>
      </c>
      <c r="Q784">
        <v>0</v>
      </c>
      <c r="R784">
        <v>0</v>
      </c>
    </row>
    <row r="785" spans="1:18" x14ac:dyDescent="0.25">
      <c r="A785" t="s">
        <v>837</v>
      </c>
      <c r="B785">
        <v>0</v>
      </c>
      <c r="C785">
        <v>0</v>
      </c>
      <c r="E785" t="s">
        <v>837</v>
      </c>
      <c r="F785">
        <v>0</v>
      </c>
      <c r="G785">
        <v>0</v>
      </c>
      <c r="H785" t="s">
        <v>837</v>
      </c>
      <c r="I785">
        <v>0</v>
      </c>
      <c r="J785" t="s">
        <v>837</v>
      </c>
      <c r="K785">
        <v>0</v>
      </c>
      <c r="L785">
        <v>0</v>
      </c>
      <c r="M785" t="s">
        <v>837</v>
      </c>
      <c r="N785">
        <v>0</v>
      </c>
      <c r="P785" t="s">
        <v>837</v>
      </c>
      <c r="Q785">
        <v>0</v>
      </c>
      <c r="R785">
        <v>0</v>
      </c>
    </row>
    <row r="786" spans="1:18" x14ac:dyDescent="0.25">
      <c r="A786" t="s">
        <v>838</v>
      </c>
      <c r="B786">
        <v>0</v>
      </c>
      <c r="C786">
        <v>0</v>
      </c>
      <c r="E786" t="s">
        <v>838</v>
      </c>
      <c r="F786">
        <v>0</v>
      </c>
      <c r="G786">
        <v>0</v>
      </c>
      <c r="H786" t="s">
        <v>838</v>
      </c>
      <c r="I786">
        <v>0</v>
      </c>
      <c r="J786" t="s">
        <v>838</v>
      </c>
      <c r="K786">
        <v>0</v>
      </c>
      <c r="L786">
        <v>0</v>
      </c>
      <c r="M786" t="s">
        <v>838</v>
      </c>
      <c r="N786">
        <v>0</v>
      </c>
      <c r="P786" t="s">
        <v>838</v>
      </c>
      <c r="Q786">
        <v>0</v>
      </c>
      <c r="R786">
        <v>0</v>
      </c>
    </row>
    <row r="787" spans="1:18" x14ac:dyDescent="0.25">
      <c r="A787" t="s">
        <v>839</v>
      </c>
      <c r="B787">
        <v>0</v>
      </c>
      <c r="C787">
        <v>0</v>
      </c>
      <c r="E787" t="s">
        <v>839</v>
      </c>
      <c r="F787">
        <v>0</v>
      </c>
      <c r="G787">
        <v>0</v>
      </c>
      <c r="H787" t="s">
        <v>839</v>
      </c>
      <c r="I787">
        <v>0</v>
      </c>
      <c r="J787" t="s">
        <v>839</v>
      </c>
      <c r="K787">
        <v>0</v>
      </c>
      <c r="L787">
        <v>0</v>
      </c>
      <c r="M787" t="s">
        <v>839</v>
      </c>
      <c r="N787">
        <v>0</v>
      </c>
      <c r="P787" t="s">
        <v>839</v>
      </c>
      <c r="Q787">
        <v>0</v>
      </c>
      <c r="R787">
        <v>0</v>
      </c>
    </row>
    <row r="788" spans="1:18" x14ac:dyDescent="0.25">
      <c r="A788" t="s">
        <v>840</v>
      </c>
      <c r="B788">
        <v>0</v>
      </c>
      <c r="C788">
        <v>0</v>
      </c>
      <c r="E788" t="s">
        <v>840</v>
      </c>
      <c r="F788">
        <v>0</v>
      </c>
      <c r="G788">
        <v>0</v>
      </c>
      <c r="H788" t="s">
        <v>840</v>
      </c>
      <c r="I788">
        <v>0</v>
      </c>
      <c r="J788" t="s">
        <v>840</v>
      </c>
      <c r="K788">
        <v>0</v>
      </c>
      <c r="L788">
        <v>0</v>
      </c>
      <c r="M788" t="s">
        <v>840</v>
      </c>
      <c r="N788">
        <v>0</v>
      </c>
      <c r="P788" t="s">
        <v>840</v>
      </c>
      <c r="Q788">
        <v>0</v>
      </c>
      <c r="R788">
        <v>0</v>
      </c>
    </row>
    <row r="789" spans="1:18" x14ac:dyDescent="0.25">
      <c r="A789" t="s">
        <v>841</v>
      </c>
      <c r="B789">
        <v>0</v>
      </c>
      <c r="C789">
        <v>0</v>
      </c>
      <c r="E789" t="s">
        <v>841</v>
      </c>
      <c r="F789">
        <v>0</v>
      </c>
      <c r="G789">
        <v>0</v>
      </c>
      <c r="H789" t="s">
        <v>841</v>
      </c>
      <c r="I789">
        <v>0</v>
      </c>
      <c r="J789" t="s">
        <v>841</v>
      </c>
      <c r="K789">
        <v>0</v>
      </c>
      <c r="L789">
        <v>0</v>
      </c>
      <c r="M789" t="s">
        <v>841</v>
      </c>
      <c r="N789">
        <v>0</v>
      </c>
      <c r="P789" t="s">
        <v>841</v>
      </c>
      <c r="Q789">
        <v>0</v>
      </c>
      <c r="R789">
        <v>0</v>
      </c>
    </row>
    <row r="790" spans="1:18" x14ac:dyDescent="0.25">
      <c r="A790" t="s">
        <v>842</v>
      </c>
      <c r="B790">
        <v>0</v>
      </c>
      <c r="C790">
        <v>0</v>
      </c>
      <c r="E790" t="s">
        <v>842</v>
      </c>
      <c r="F790">
        <v>0</v>
      </c>
      <c r="G790">
        <v>0</v>
      </c>
      <c r="H790" t="s">
        <v>842</v>
      </c>
      <c r="I790">
        <v>0</v>
      </c>
      <c r="J790" t="s">
        <v>842</v>
      </c>
      <c r="K790">
        <v>0</v>
      </c>
      <c r="L790">
        <v>0</v>
      </c>
      <c r="M790" t="s">
        <v>842</v>
      </c>
      <c r="N790">
        <v>0</v>
      </c>
      <c r="P790" t="s">
        <v>842</v>
      </c>
      <c r="Q790">
        <v>0</v>
      </c>
      <c r="R790">
        <v>0</v>
      </c>
    </row>
    <row r="791" spans="1:18" x14ac:dyDescent="0.25">
      <c r="A791" t="s">
        <v>843</v>
      </c>
      <c r="B791">
        <v>0</v>
      </c>
      <c r="C791">
        <v>0</v>
      </c>
      <c r="E791" t="s">
        <v>843</v>
      </c>
      <c r="F791">
        <v>0</v>
      </c>
      <c r="G791">
        <v>0</v>
      </c>
      <c r="H791" t="s">
        <v>843</v>
      </c>
      <c r="I791">
        <v>0</v>
      </c>
      <c r="J791" t="s">
        <v>843</v>
      </c>
      <c r="K791">
        <v>0</v>
      </c>
      <c r="L791">
        <v>0</v>
      </c>
      <c r="M791" t="s">
        <v>843</v>
      </c>
      <c r="N791">
        <v>0</v>
      </c>
      <c r="P791" t="s">
        <v>843</v>
      </c>
      <c r="Q791">
        <v>0</v>
      </c>
      <c r="R791">
        <v>0</v>
      </c>
    </row>
    <row r="792" spans="1:18" x14ac:dyDescent="0.25">
      <c r="A792" t="s">
        <v>844</v>
      </c>
      <c r="B792">
        <v>0</v>
      </c>
      <c r="C792">
        <v>0</v>
      </c>
      <c r="E792" t="s">
        <v>844</v>
      </c>
      <c r="F792">
        <v>0</v>
      </c>
      <c r="G792">
        <v>0</v>
      </c>
      <c r="H792" t="s">
        <v>844</v>
      </c>
      <c r="I792">
        <v>0</v>
      </c>
      <c r="J792" t="s">
        <v>844</v>
      </c>
      <c r="K792">
        <v>0</v>
      </c>
      <c r="L792">
        <v>0</v>
      </c>
      <c r="M792" t="s">
        <v>844</v>
      </c>
      <c r="N792">
        <v>0</v>
      </c>
      <c r="P792" t="s">
        <v>844</v>
      </c>
      <c r="Q792">
        <v>0</v>
      </c>
      <c r="R792">
        <v>0</v>
      </c>
    </row>
    <row r="793" spans="1:18" x14ac:dyDescent="0.25">
      <c r="A793" t="s">
        <v>845</v>
      </c>
      <c r="B793">
        <v>0</v>
      </c>
      <c r="C793">
        <v>0</v>
      </c>
      <c r="E793" t="s">
        <v>845</v>
      </c>
      <c r="F793">
        <v>0</v>
      </c>
      <c r="G793">
        <v>0</v>
      </c>
      <c r="H793" t="s">
        <v>845</v>
      </c>
      <c r="I793">
        <v>0</v>
      </c>
      <c r="J793" t="s">
        <v>845</v>
      </c>
      <c r="K793">
        <v>0</v>
      </c>
      <c r="L793">
        <v>0</v>
      </c>
      <c r="M793" t="s">
        <v>845</v>
      </c>
      <c r="N793">
        <v>0</v>
      </c>
      <c r="P793" t="s">
        <v>845</v>
      </c>
      <c r="Q793">
        <v>0</v>
      </c>
      <c r="R793">
        <v>0</v>
      </c>
    </row>
    <row r="794" spans="1:18" x14ac:dyDescent="0.25">
      <c r="A794" t="s">
        <v>846</v>
      </c>
      <c r="B794">
        <v>0</v>
      </c>
      <c r="C794">
        <v>0</v>
      </c>
      <c r="E794" t="s">
        <v>846</v>
      </c>
      <c r="F794">
        <v>0</v>
      </c>
      <c r="G794">
        <v>0</v>
      </c>
      <c r="H794" t="s">
        <v>846</v>
      </c>
      <c r="I794">
        <v>0</v>
      </c>
      <c r="J794" t="s">
        <v>846</v>
      </c>
      <c r="K794">
        <v>0</v>
      </c>
      <c r="L794">
        <v>0</v>
      </c>
      <c r="M794" t="s">
        <v>846</v>
      </c>
      <c r="N794">
        <v>0</v>
      </c>
      <c r="P794" t="s">
        <v>846</v>
      </c>
      <c r="Q794">
        <v>0</v>
      </c>
      <c r="R794">
        <v>0</v>
      </c>
    </row>
    <row r="795" spans="1:18" x14ac:dyDescent="0.25">
      <c r="A795">
        <v>9912</v>
      </c>
      <c r="B795">
        <v>0</v>
      </c>
      <c r="C795">
        <v>0</v>
      </c>
      <c r="E795">
        <v>9912</v>
      </c>
      <c r="F795">
        <v>0</v>
      </c>
      <c r="G795">
        <v>0</v>
      </c>
      <c r="H795">
        <v>9912</v>
      </c>
      <c r="I795">
        <v>0</v>
      </c>
      <c r="J795">
        <v>9912</v>
      </c>
      <c r="K795">
        <v>0</v>
      </c>
      <c r="L795">
        <v>0</v>
      </c>
      <c r="M795">
        <v>9912</v>
      </c>
      <c r="N795">
        <v>0</v>
      </c>
      <c r="P795">
        <v>9912</v>
      </c>
      <c r="Q795">
        <v>0</v>
      </c>
      <c r="R795">
        <v>0</v>
      </c>
    </row>
    <row r="796" spans="1:18" x14ac:dyDescent="0.25">
      <c r="A796">
        <v>9902</v>
      </c>
      <c r="B796">
        <v>0</v>
      </c>
      <c r="C796">
        <v>0</v>
      </c>
      <c r="E796">
        <v>9902</v>
      </c>
      <c r="F796">
        <v>0</v>
      </c>
      <c r="G796">
        <v>4</v>
      </c>
      <c r="H796">
        <v>9902</v>
      </c>
      <c r="I796">
        <v>0</v>
      </c>
      <c r="J796">
        <v>9902</v>
      </c>
      <c r="K796">
        <v>1</v>
      </c>
      <c r="L796">
        <v>0</v>
      </c>
      <c r="M796">
        <v>9902</v>
      </c>
      <c r="N796">
        <v>0</v>
      </c>
      <c r="P796">
        <v>9902</v>
      </c>
      <c r="Q796">
        <v>1</v>
      </c>
      <c r="R796">
        <v>0</v>
      </c>
    </row>
    <row r="797" spans="1:18" x14ac:dyDescent="0.25">
      <c r="A797">
        <v>9909</v>
      </c>
      <c r="B797">
        <v>0</v>
      </c>
      <c r="C797">
        <v>0</v>
      </c>
      <c r="E797">
        <v>9909</v>
      </c>
      <c r="F797">
        <v>0</v>
      </c>
      <c r="G797">
        <v>0</v>
      </c>
      <c r="H797">
        <v>9909</v>
      </c>
      <c r="I797">
        <v>0</v>
      </c>
      <c r="J797">
        <v>9909</v>
      </c>
      <c r="K797">
        <v>0</v>
      </c>
      <c r="L797">
        <v>0</v>
      </c>
      <c r="M797">
        <v>9909</v>
      </c>
      <c r="N797">
        <v>0</v>
      </c>
      <c r="P797">
        <v>9909</v>
      </c>
      <c r="Q797">
        <v>0</v>
      </c>
      <c r="R797">
        <v>0</v>
      </c>
    </row>
    <row r="798" spans="1:18" x14ac:dyDescent="0.25">
      <c r="A798">
        <v>8713</v>
      </c>
      <c r="B798">
        <v>0</v>
      </c>
      <c r="C798">
        <v>0</v>
      </c>
      <c r="E798">
        <v>8713</v>
      </c>
      <c r="F798">
        <v>0</v>
      </c>
      <c r="G798">
        <v>0</v>
      </c>
      <c r="H798">
        <v>8713</v>
      </c>
      <c r="I798">
        <v>0</v>
      </c>
      <c r="J798">
        <v>8713</v>
      </c>
      <c r="K798">
        <v>0</v>
      </c>
      <c r="L798">
        <v>0</v>
      </c>
      <c r="M798">
        <v>8713</v>
      </c>
      <c r="N798">
        <v>0</v>
      </c>
      <c r="P798">
        <v>8713</v>
      </c>
      <c r="Q798">
        <v>0</v>
      </c>
      <c r="R798">
        <v>0</v>
      </c>
    </row>
    <row r="799" spans="1:18" x14ac:dyDescent="0.25">
      <c r="A799" t="s">
        <v>847</v>
      </c>
      <c r="B799">
        <v>0</v>
      </c>
      <c r="C799">
        <v>0</v>
      </c>
      <c r="E799" t="s">
        <v>847</v>
      </c>
      <c r="F799">
        <v>0</v>
      </c>
      <c r="G799">
        <v>0</v>
      </c>
      <c r="H799" t="s">
        <v>847</v>
      </c>
      <c r="I799">
        <v>0</v>
      </c>
      <c r="J799" t="s">
        <v>847</v>
      </c>
      <c r="K799">
        <v>0</v>
      </c>
      <c r="L799">
        <v>0</v>
      </c>
      <c r="M799" t="s">
        <v>847</v>
      </c>
      <c r="N799">
        <v>0</v>
      </c>
      <c r="P799" t="s">
        <v>847</v>
      </c>
      <c r="Q799">
        <v>0</v>
      </c>
      <c r="R799">
        <v>0</v>
      </c>
    </row>
    <row r="800" spans="1:18" x14ac:dyDescent="0.25">
      <c r="A800">
        <v>4483</v>
      </c>
      <c r="B800">
        <v>0</v>
      </c>
      <c r="C800">
        <v>0</v>
      </c>
      <c r="E800">
        <v>4483</v>
      </c>
      <c r="F800">
        <v>0</v>
      </c>
      <c r="G800">
        <v>0</v>
      </c>
      <c r="H800">
        <v>4483</v>
      </c>
      <c r="I800">
        <v>0</v>
      </c>
      <c r="J800">
        <v>4483</v>
      </c>
      <c r="K800">
        <v>0</v>
      </c>
      <c r="L800">
        <v>0</v>
      </c>
      <c r="M800">
        <v>4483</v>
      </c>
      <c r="N800">
        <v>0</v>
      </c>
      <c r="P800">
        <v>4483</v>
      </c>
      <c r="Q800">
        <v>0</v>
      </c>
      <c r="R800">
        <v>0</v>
      </c>
    </row>
    <row r="801" spans="1:18" x14ac:dyDescent="0.25">
      <c r="A801">
        <v>3903</v>
      </c>
      <c r="B801">
        <v>0</v>
      </c>
      <c r="C801">
        <v>0</v>
      </c>
      <c r="E801">
        <v>3903</v>
      </c>
      <c r="F801">
        <v>0</v>
      </c>
      <c r="G801">
        <v>0</v>
      </c>
      <c r="H801">
        <v>3903</v>
      </c>
      <c r="I801">
        <v>0</v>
      </c>
      <c r="J801">
        <v>3903</v>
      </c>
      <c r="K801">
        <v>0</v>
      </c>
      <c r="L801">
        <v>0</v>
      </c>
      <c r="M801">
        <v>3903</v>
      </c>
      <c r="N801">
        <v>0</v>
      </c>
      <c r="P801">
        <v>3903</v>
      </c>
      <c r="Q801">
        <v>0</v>
      </c>
      <c r="R801">
        <v>0</v>
      </c>
    </row>
    <row r="802" spans="1:18" x14ac:dyDescent="0.25">
      <c r="A802">
        <v>3832</v>
      </c>
      <c r="B802">
        <v>0</v>
      </c>
      <c r="C802">
        <v>0</v>
      </c>
      <c r="E802">
        <v>3832</v>
      </c>
      <c r="F802">
        <v>0</v>
      </c>
      <c r="G802">
        <v>0</v>
      </c>
      <c r="H802">
        <v>3832</v>
      </c>
      <c r="I802">
        <v>0</v>
      </c>
      <c r="J802">
        <v>3832</v>
      </c>
      <c r="K802">
        <v>0</v>
      </c>
      <c r="L802">
        <v>0</v>
      </c>
      <c r="M802">
        <v>3832</v>
      </c>
      <c r="N802">
        <v>0</v>
      </c>
      <c r="P802">
        <v>3832</v>
      </c>
      <c r="Q802">
        <v>0</v>
      </c>
      <c r="R802">
        <v>0</v>
      </c>
    </row>
    <row r="803" spans="1:18" x14ac:dyDescent="0.25">
      <c r="A803">
        <v>3602</v>
      </c>
      <c r="B803">
        <v>0</v>
      </c>
      <c r="C803">
        <v>0</v>
      </c>
      <c r="E803">
        <v>3602</v>
      </c>
      <c r="F803">
        <v>0</v>
      </c>
      <c r="G803">
        <v>0</v>
      </c>
      <c r="H803">
        <v>3602</v>
      </c>
      <c r="I803">
        <v>0</v>
      </c>
      <c r="J803">
        <v>3602</v>
      </c>
      <c r="K803">
        <v>0</v>
      </c>
      <c r="L803">
        <v>0</v>
      </c>
      <c r="M803">
        <v>3602</v>
      </c>
      <c r="N803">
        <v>0</v>
      </c>
      <c r="P803">
        <v>3602</v>
      </c>
      <c r="Q803">
        <v>0</v>
      </c>
      <c r="R803">
        <v>0</v>
      </c>
    </row>
    <row r="804" spans="1:18" x14ac:dyDescent="0.25">
      <c r="A804">
        <v>3713</v>
      </c>
      <c r="B804">
        <v>0</v>
      </c>
      <c r="C804">
        <v>0</v>
      </c>
      <c r="E804">
        <v>3713</v>
      </c>
      <c r="F804">
        <v>0</v>
      </c>
      <c r="G804">
        <v>0</v>
      </c>
      <c r="H804">
        <v>3713</v>
      </c>
      <c r="I804">
        <v>0</v>
      </c>
      <c r="J804">
        <v>3713</v>
      </c>
      <c r="K804">
        <v>0</v>
      </c>
      <c r="L804">
        <v>0</v>
      </c>
      <c r="M804">
        <v>3713</v>
      </c>
      <c r="N804">
        <v>0</v>
      </c>
      <c r="P804">
        <v>3713</v>
      </c>
      <c r="Q804">
        <v>0</v>
      </c>
      <c r="R804">
        <v>0</v>
      </c>
    </row>
    <row r="805" spans="1:18" x14ac:dyDescent="0.25">
      <c r="A805">
        <v>8201</v>
      </c>
      <c r="B805">
        <v>0</v>
      </c>
      <c r="C805">
        <v>0</v>
      </c>
      <c r="E805">
        <v>8201</v>
      </c>
      <c r="F805">
        <v>0</v>
      </c>
      <c r="G805">
        <v>0</v>
      </c>
      <c r="H805">
        <v>8201</v>
      </c>
      <c r="I805">
        <v>0</v>
      </c>
      <c r="J805">
        <v>8201</v>
      </c>
      <c r="K805">
        <v>0</v>
      </c>
      <c r="L805">
        <v>0</v>
      </c>
      <c r="M805">
        <v>8201</v>
      </c>
      <c r="N805">
        <v>0</v>
      </c>
      <c r="P805">
        <v>8201</v>
      </c>
      <c r="Q805">
        <v>0</v>
      </c>
      <c r="R805">
        <v>0</v>
      </c>
    </row>
    <row r="806" spans="1:18" x14ac:dyDescent="0.25">
      <c r="A806">
        <v>8111</v>
      </c>
      <c r="B806">
        <v>0</v>
      </c>
      <c r="C806">
        <v>0</v>
      </c>
      <c r="E806">
        <v>8111</v>
      </c>
      <c r="F806">
        <v>0</v>
      </c>
      <c r="G806">
        <v>0</v>
      </c>
      <c r="H806">
        <v>8111</v>
      </c>
      <c r="I806">
        <v>0</v>
      </c>
      <c r="J806">
        <v>8111</v>
      </c>
      <c r="K806">
        <v>0</v>
      </c>
      <c r="L806">
        <v>0</v>
      </c>
      <c r="M806">
        <v>8111</v>
      </c>
      <c r="N806">
        <v>0</v>
      </c>
      <c r="P806">
        <v>8111</v>
      </c>
      <c r="Q806">
        <v>0</v>
      </c>
      <c r="R806">
        <v>0</v>
      </c>
    </row>
    <row r="807" spans="1:18" x14ac:dyDescent="0.25">
      <c r="A807">
        <v>4464</v>
      </c>
      <c r="B807">
        <v>0</v>
      </c>
      <c r="C807">
        <v>0</v>
      </c>
      <c r="E807">
        <v>4464</v>
      </c>
      <c r="F807">
        <v>0</v>
      </c>
      <c r="G807">
        <v>0</v>
      </c>
      <c r="H807">
        <v>4464</v>
      </c>
      <c r="I807">
        <v>0</v>
      </c>
      <c r="J807">
        <v>4464</v>
      </c>
      <c r="K807">
        <v>0</v>
      </c>
      <c r="L807">
        <v>0</v>
      </c>
      <c r="M807">
        <v>4464</v>
      </c>
      <c r="N807">
        <v>0</v>
      </c>
      <c r="P807">
        <v>4464</v>
      </c>
      <c r="Q807">
        <v>0</v>
      </c>
      <c r="R807">
        <v>0</v>
      </c>
    </row>
    <row r="808" spans="1:18" x14ac:dyDescent="0.25">
      <c r="A808">
        <v>7491</v>
      </c>
      <c r="B808">
        <v>0</v>
      </c>
      <c r="C808">
        <v>0</v>
      </c>
      <c r="E808">
        <v>7491</v>
      </c>
      <c r="F808">
        <v>0</v>
      </c>
      <c r="G808">
        <v>0</v>
      </c>
      <c r="H808">
        <v>7491</v>
      </c>
      <c r="I808">
        <v>0</v>
      </c>
      <c r="J808">
        <v>7491</v>
      </c>
      <c r="K808">
        <v>0</v>
      </c>
      <c r="L808">
        <v>0</v>
      </c>
      <c r="M808">
        <v>7491</v>
      </c>
      <c r="N808">
        <v>0</v>
      </c>
      <c r="P808">
        <v>7491</v>
      </c>
      <c r="Q808">
        <v>0</v>
      </c>
      <c r="R808">
        <v>0</v>
      </c>
    </row>
    <row r="809" spans="1:18" x14ac:dyDescent="0.25">
      <c r="A809">
        <v>4463</v>
      </c>
      <c r="B809">
        <v>0</v>
      </c>
      <c r="C809">
        <v>0</v>
      </c>
      <c r="E809">
        <v>4463</v>
      </c>
      <c r="F809">
        <v>0</v>
      </c>
      <c r="G809">
        <v>0</v>
      </c>
      <c r="H809">
        <v>4463</v>
      </c>
      <c r="I809">
        <v>0</v>
      </c>
      <c r="J809">
        <v>4463</v>
      </c>
      <c r="K809">
        <v>0</v>
      </c>
      <c r="L809">
        <v>0</v>
      </c>
      <c r="M809">
        <v>4463</v>
      </c>
      <c r="N809">
        <v>0</v>
      </c>
      <c r="P809">
        <v>4463</v>
      </c>
      <c r="Q809">
        <v>0</v>
      </c>
      <c r="R809">
        <v>0</v>
      </c>
    </row>
    <row r="810" spans="1:18" x14ac:dyDescent="0.25">
      <c r="A810">
        <v>4496</v>
      </c>
      <c r="B810">
        <v>0</v>
      </c>
      <c r="C810">
        <v>0</v>
      </c>
      <c r="E810">
        <v>4496</v>
      </c>
      <c r="F810">
        <v>0</v>
      </c>
      <c r="G810">
        <v>0</v>
      </c>
      <c r="H810">
        <v>4496</v>
      </c>
      <c r="I810">
        <v>0</v>
      </c>
      <c r="J810">
        <v>4496</v>
      </c>
      <c r="K810">
        <v>0</v>
      </c>
      <c r="L810">
        <v>0</v>
      </c>
      <c r="M810">
        <v>4496</v>
      </c>
      <c r="N810">
        <v>0</v>
      </c>
      <c r="P810">
        <v>4496</v>
      </c>
      <c r="Q810">
        <v>0</v>
      </c>
      <c r="R810">
        <v>0</v>
      </c>
    </row>
    <row r="811" spans="1:18" x14ac:dyDescent="0.25">
      <c r="A811" t="s">
        <v>848</v>
      </c>
      <c r="B811">
        <v>0</v>
      </c>
      <c r="C811">
        <v>0</v>
      </c>
      <c r="E811" t="s">
        <v>848</v>
      </c>
      <c r="F811">
        <v>0</v>
      </c>
      <c r="G811">
        <v>0</v>
      </c>
      <c r="H811" t="s">
        <v>848</v>
      </c>
      <c r="I811">
        <v>0</v>
      </c>
      <c r="J811" t="s">
        <v>848</v>
      </c>
      <c r="K811">
        <v>0</v>
      </c>
      <c r="L811">
        <v>0</v>
      </c>
      <c r="M811" t="s">
        <v>848</v>
      </c>
      <c r="N811">
        <v>0</v>
      </c>
      <c r="P811" t="s">
        <v>848</v>
      </c>
      <c r="Q811">
        <v>0</v>
      </c>
      <c r="R811">
        <v>0</v>
      </c>
    </row>
    <row r="812" spans="1:18" x14ac:dyDescent="0.25">
      <c r="A812" t="s">
        <v>849</v>
      </c>
      <c r="B812">
        <v>0</v>
      </c>
      <c r="C812">
        <v>0</v>
      </c>
      <c r="E812" t="s">
        <v>849</v>
      </c>
      <c r="F812">
        <v>0</v>
      </c>
      <c r="G812">
        <v>0</v>
      </c>
      <c r="H812" t="s">
        <v>849</v>
      </c>
      <c r="I812">
        <v>0</v>
      </c>
      <c r="J812" t="s">
        <v>849</v>
      </c>
      <c r="K812">
        <v>0</v>
      </c>
      <c r="L812">
        <v>0</v>
      </c>
      <c r="M812" t="s">
        <v>849</v>
      </c>
      <c r="N812">
        <v>0</v>
      </c>
      <c r="P812" t="s">
        <v>849</v>
      </c>
      <c r="Q812">
        <v>0</v>
      </c>
      <c r="R812">
        <v>0</v>
      </c>
    </row>
    <row r="813" spans="1:18" x14ac:dyDescent="0.25">
      <c r="A813" t="s">
        <v>850</v>
      </c>
      <c r="B813">
        <v>0</v>
      </c>
      <c r="C813">
        <v>0</v>
      </c>
      <c r="E813" t="s">
        <v>850</v>
      </c>
      <c r="F813">
        <v>0</v>
      </c>
      <c r="G813">
        <v>0</v>
      </c>
      <c r="H813" t="s">
        <v>850</v>
      </c>
      <c r="I813">
        <v>0</v>
      </c>
      <c r="J813" t="s">
        <v>850</v>
      </c>
      <c r="K813">
        <v>0</v>
      </c>
      <c r="L813">
        <v>0</v>
      </c>
      <c r="M813" t="s">
        <v>850</v>
      </c>
      <c r="N813">
        <v>0</v>
      </c>
      <c r="P813" t="s">
        <v>850</v>
      </c>
      <c r="Q813">
        <v>0</v>
      </c>
      <c r="R813">
        <v>0</v>
      </c>
    </row>
    <row r="814" spans="1:18" x14ac:dyDescent="0.25">
      <c r="A814" t="s">
        <v>851</v>
      </c>
      <c r="B814">
        <v>0</v>
      </c>
      <c r="C814">
        <v>0</v>
      </c>
      <c r="E814" t="s">
        <v>851</v>
      </c>
      <c r="F814">
        <v>0</v>
      </c>
      <c r="G814">
        <v>0</v>
      </c>
      <c r="H814" t="s">
        <v>851</v>
      </c>
      <c r="I814">
        <v>0</v>
      </c>
      <c r="J814" t="s">
        <v>851</v>
      </c>
      <c r="K814">
        <v>0</v>
      </c>
      <c r="L814">
        <v>0</v>
      </c>
      <c r="M814" t="s">
        <v>851</v>
      </c>
      <c r="N814">
        <v>0</v>
      </c>
      <c r="P814" t="s">
        <v>851</v>
      </c>
      <c r="Q814">
        <v>0</v>
      </c>
      <c r="R814">
        <v>0</v>
      </c>
    </row>
    <row r="815" spans="1:18" x14ac:dyDescent="0.25">
      <c r="A815" t="s">
        <v>852</v>
      </c>
      <c r="B815">
        <v>204</v>
      </c>
      <c r="C815">
        <v>451</v>
      </c>
      <c r="E815" t="s">
        <v>852</v>
      </c>
      <c r="F815">
        <v>176</v>
      </c>
      <c r="G815">
        <v>24</v>
      </c>
      <c r="H815" t="s">
        <v>852</v>
      </c>
      <c r="I815">
        <v>84</v>
      </c>
      <c r="J815" t="s">
        <v>852</v>
      </c>
      <c r="K815">
        <v>37</v>
      </c>
      <c r="L815">
        <v>0</v>
      </c>
      <c r="M815" t="s">
        <v>852</v>
      </c>
      <c r="N815">
        <v>37</v>
      </c>
      <c r="P815" t="s">
        <v>852</v>
      </c>
      <c r="Q815">
        <v>49</v>
      </c>
      <c r="R815">
        <v>90</v>
      </c>
    </row>
    <row r="816" spans="1:18" x14ac:dyDescent="0.25">
      <c r="A816">
        <v>804751</v>
      </c>
      <c r="B816">
        <v>0</v>
      </c>
      <c r="C816">
        <v>22</v>
      </c>
      <c r="E816">
        <v>804751</v>
      </c>
      <c r="F816">
        <v>57</v>
      </c>
      <c r="G816">
        <v>0</v>
      </c>
      <c r="H816">
        <v>804751</v>
      </c>
      <c r="I816">
        <v>12</v>
      </c>
      <c r="J816">
        <v>804751</v>
      </c>
      <c r="K816">
        <v>28</v>
      </c>
      <c r="L816">
        <v>0</v>
      </c>
      <c r="M816">
        <v>804751</v>
      </c>
      <c r="N816">
        <v>22</v>
      </c>
      <c r="P816">
        <v>804751</v>
      </c>
      <c r="Q816">
        <v>16</v>
      </c>
      <c r="R816">
        <v>18</v>
      </c>
    </row>
    <row r="817" spans="1:18" x14ac:dyDescent="0.25">
      <c r="A817" t="s">
        <v>853</v>
      </c>
      <c r="B817">
        <v>0</v>
      </c>
      <c r="C817">
        <v>5</v>
      </c>
      <c r="E817" t="s">
        <v>853</v>
      </c>
      <c r="F817">
        <v>0</v>
      </c>
      <c r="G817">
        <v>0</v>
      </c>
      <c r="H817" t="s">
        <v>853</v>
      </c>
      <c r="I817">
        <v>0</v>
      </c>
      <c r="J817" t="s">
        <v>853</v>
      </c>
      <c r="K817">
        <v>0</v>
      </c>
      <c r="L817">
        <v>0</v>
      </c>
      <c r="M817" t="s">
        <v>853</v>
      </c>
      <c r="N817">
        <v>0</v>
      </c>
      <c r="P817" t="s">
        <v>853</v>
      </c>
      <c r="Q817">
        <v>0</v>
      </c>
      <c r="R817">
        <v>0</v>
      </c>
    </row>
    <row r="818" spans="1:18" x14ac:dyDescent="0.25">
      <c r="A818" t="s">
        <v>854</v>
      </c>
      <c r="B818">
        <v>0</v>
      </c>
      <c r="C818">
        <v>0</v>
      </c>
      <c r="E818" t="s">
        <v>854</v>
      </c>
      <c r="F818">
        <v>0</v>
      </c>
      <c r="G818">
        <v>0</v>
      </c>
      <c r="H818" t="s">
        <v>854</v>
      </c>
      <c r="I818">
        <v>0</v>
      </c>
      <c r="J818" t="s">
        <v>854</v>
      </c>
      <c r="K818">
        <v>0</v>
      </c>
      <c r="L818">
        <v>0</v>
      </c>
      <c r="M818" t="s">
        <v>854</v>
      </c>
      <c r="N818">
        <v>0</v>
      </c>
      <c r="P818" t="s">
        <v>854</v>
      </c>
      <c r="Q818">
        <v>0</v>
      </c>
      <c r="R818">
        <v>0</v>
      </c>
    </row>
    <row r="819" spans="1:18" x14ac:dyDescent="0.25">
      <c r="A819" t="s">
        <v>855</v>
      </c>
      <c r="B819">
        <v>0</v>
      </c>
      <c r="C819">
        <v>0</v>
      </c>
      <c r="E819" t="s">
        <v>855</v>
      </c>
      <c r="F819">
        <v>0</v>
      </c>
      <c r="G819">
        <v>0</v>
      </c>
      <c r="H819" t="s">
        <v>855</v>
      </c>
      <c r="I819">
        <v>0</v>
      </c>
      <c r="J819" t="s">
        <v>855</v>
      </c>
      <c r="K819">
        <v>0</v>
      </c>
      <c r="L819">
        <v>0</v>
      </c>
      <c r="M819" t="s">
        <v>855</v>
      </c>
      <c r="N819">
        <v>0</v>
      </c>
      <c r="P819" t="s">
        <v>855</v>
      </c>
      <c r="Q819">
        <v>0</v>
      </c>
      <c r="R819">
        <v>0</v>
      </c>
    </row>
    <row r="820" spans="1:18" x14ac:dyDescent="0.25">
      <c r="A820" t="s">
        <v>856</v>
      </c>
      <c r="B820">
        <v>0</v>
      </c>
      <c r="C820">
        <v>0</v>
      </c>
      <c r="E820" t="s">
        <v>856</v>
      </c>
      <c r="F820">
        <v>0</v>
      </c>
      <c r="G820">
        <v>0</v>
      </c>
      <c r="H820" t="s">
        <v>856</v>
      </c>
      <c r="I820">
        <v>0</v>
      </c>
      <c r="J820" t="s">
        <v>856</v>
      </c>
      <c r="K820">
        <v>0</v>
      </c>
      <c r="L820">
        <v>0</v>
      </c>
      <c r="M820" t="s">
        <v>856</v>
      </c>
      <c r="N820">
        <v>0</v>
      </c>
      <c r="P820" t="s">
        <v>856</v>
      </c>
      <c r="Q820">
        <v>0</v>
      </c>
      <c r="R820">
        <v>0</v>
      </c>
    </row>
    <row r="821" spans="1:18" x14ac:dyDescent="0.25">
      <c r="A821" t="s">
        <v>935</v>
      </c>
      <c r="B821">
        <v>0</v>
      </c>
      <c r="C821">
        <v>0</v>
      </c>
      <c r="E821" t="s">
        <v>935</v>
      </c>
      <c r="F821">
        <v>0</v>
      </c>
      <c r="G821">
        <v>0</v>
      </c>
      <c r="H821" t="s">
        <v>935</v>
      </c>
      <c r="I821">
        <v>0</v>
      </c>
      <c r="J821" t="s">
        <v>935</v>
      </c>
      <c r="K821">
        <v>0</v>
      </c>
      <c r="L821">
        <v>0</v>
      </c>
      <c r="M821" t="s">
        <v>935</v>
      </c>
      <c r="N821">
        <v>0</v>
      </c>
      <c r="P821" t="s">
        <v>935</v>
      </c>
      <c r="Q821">
        <v>0</v>
      </c>
      <c r="R821">
        <v>0</v>
      </c>
    </row>
    <row r="822" spans="1:18" x14ac:dyDescent="0.25">
      <c r="A822" t="s">
        <v>857</v>
      </c>
      <c r="B822">
        <v>0</v>
      </c>
      <c r="C822">
        <v>0</v>
      </c>
      <c r="E822" t="s">
        <v>857</v>
      </c>
      <c r="F822">
        <v>0</v>
      </c>
      <c r="G822">
        <v>0</v>
      </c>
      <c r="H822" t="s">
        <v>857</v>
      </c>
      <c r="I822">
        <v>0</v>
      </c>
      <c r="J822" t="s">
        <v>857</v>
      </c>
      <c r="K822">
        <v>0</v>
      </c>
      <c r="L822">
        <v>0</v>
      </c>
      <c r="M822" t="s">
        <v>857</v>
      </c>
      <c r="N822">
        <v>0</v>
      </c>
      <c r="P822" t="s">
        <v>857</v>
      </c>
      <c r="Q822">
        <v>0</v>
      </c>
      <c r="R822">
        <v>0</v>
      </c>
    </row>
    <row r="823" spans="1:18" x14ac:dyDescent="0.25">
      <c r="A823" t="s">
        <v>858</v>
      </c>
      <c r="B823">
        <v>0</v>
      </c>
      <c r="C823">
        <v>0</v>
      </c>
      <c r="E823" t="s">
        <v>858</v>
      </c>
      <c r="F823">
        <v>0</v>
      </c>
      <c r="G823">
        <v>0</v>
      </c>
      <c r="H823" t="s">
        <v>858</v>
      </c>
      <c r="I823">
        <v>0</v>
      </c>
      <c r="J823" t="s">
        <v>858</v>
      </c>
      <c r="K823">
        <v>0</v>
      </c>
      <c r="L823">
        <v>0</v>
      </c>
      <c r="M823" t="s">
        <v>858</v>
      </c>
      <c r="N823">
        <v>0</v>
      </c>
      <c r="P823" t="s">
        <v>858</v>
      </c>
      <c r="Q823">
        <v>0</v>
      </c>
      <c r="R823">
        <v>0</v>
      </c>
    </row>
    <row r="824" spans="1:18" x14ac:dyDescent="0.25">
      <c r="A824" t="s">
        <v>859</v>
      </c>
      <c r="B824">
        <v>0</v>
      </c>
      <c r="C824">
        <v>0</v>
      </c>
      <c r="E824" t="s">
        <v>859</v>
      </c>
      <c r="F824">
        <v>0</v>
      </c>
      <c r="G824">
        <v>0</v>
      </c>
      <c r="H824" t="s">
        <v>859</v>
      </c>
      <c r="I824">
        <v>0</v>
      </c>
      <c r="J824" t="s">
        <v>859</v>
      </c>
      <c r="K824">
        <v>0</v>
      </c>
      <c r="L824">
        <v>0</v>
      </c>
      <c r="M824" t="s">
        <v>859</v>
      </c>
      <c r="N824">
        <v>0</v>
      </c>
      <c r="P824" t="s">
        <v>859</v>
      </c>
      <c r="Q824">
        <v>0</v>
      </c>
      <c r="R824">
        <v>0</v>
      </c>
    </row>
    <row r="825" spans="1:18" x14ac:dyDescent="0.25">
      <c r="A825" t="s">
        <v>860</v>
      </c>
      <c r="B825">
        <v>1477</v>
      </c>
      <c r="C825">
        <v>2723</v>
      </c>
      <c r="E825" t="s">
        <v>860</v>
      </c>
      <c r="F825">
        <v>2437</v>
      </c>
      <c r="G825">
        <v>3043</v>
      </c>
      <c r="H825" t="s">
        <v>860</v>
      </c>
      <c r="I825">
        <v>2076</v>
      </c>
      <c r="J825" t="s">
        <v>860</v>
      </c>
      <c r="K825">
        <v>1326</v>
      </c>
      <c r="L825">
        <v>0</v>
      </c>
      <c r="M825" t="s">
        <v>860</v>
      </c>
      <c r="N825">
        <v>2047</v>
      </c>
      <c r="P825" t="s">
        <v>860</v>
      </c>
      <c r="Q825">
        <v>3044</v>
      </c>
      <c r="R825">
        <v>3804</v>
      </c>
    </row>
    <row r="826" spans="1:18" x14ac:dyDescent="0.25">
      <c r="A826" t="s">
        <v>861</v>
      </c>
      <c r="B826">
        <v>0</v>
      </c>
      <c r="C826">
        <v>0</v>
      </c>
      <c r="E826" t="s">
        <v>861</v>
      </c>
      <c r="F826">
        <v>0</v>
      </c>
      <c r="G826">
        <v>0</v>
      </c>
      <c r="H826" t="s">
        <v>861</v>
      </c>
      <c r="I826">
        <v>0</v>
      </c>
      <c r="J826" t="s">
        <v>861</v>
      </c>
      <c r="K826">
        <v>0</v>
      </c>
      <c r="L826">
        <v>0</v>
      </c>
      <c r="M826" t="s">
        <v>861</v>
      </c>
      <c r="N826">
        <v>0</v>
      </c>
      <c r="P826" t="s">
        <v>861</v>
      </c>
      <c r="Q826">
        <v>0</v>
      </c>
      <c r="R826">
        <v>0</v>
      </c>
    </row>
    <row r="827" spans="1:18" x14ac:dyDescent="0.25">
      <c r="A827" t="s">
        <v>936</v>
      </c>
      <c r="B827">
        <v>0</v>
      </c>
      <c r="C827">
        <v>0</v>
      </c>
      <c r="E827" t="s">
        <v>936</v>
      </c>
      <c r="F827">
        <v>0</v>
      </c>
      <c r="G827">
        <v>0</v>
      </c>
      <c r="H827" t="s">
        <v>936</v>
      </c>
      <c r="I827">
        <v>0</v>
      </c>
      <c r="J827" t="s">
        <v>936</v>
      </c>
      <c r="K827">
        <v>0</v>
      </c>
      <c r="L827">
        <v>0</v>
      </c>
      <c r="M827" t="s">
        <v>936</v>
      </c>
      <c r="N827">
        <v>0</v>
      </c>
      <c r="P827" t="s">
        <v>936</v>
      </c>
      <c r="Q827">
        <v>0</v>
      </c>
      <c r="R827">
        <v>0</v>
      </c>
    </row>
    <row r="828" spans="1:18" x14ac:dyDescent="0.25">
      <c r="A828" t="s">
        <v>937</v>
      </c>
      <c r="B828">
        <v>0</v>
      </c>
      <c r="C828">
        <v>0</v>
      </c>
      <c r="E828" t="s">
        <v>937</v>
      </c>
      <c r="F828">
        <v>0</v>
      </c>
      <c r="G828">
        <v>0</v>
      </c>
      <c r="H828" t="s">
        <v>937</v>
      </c>
      <c r="I828">
        <v>0</v>
      </c>
      <c r="J828" t="s">
        <v>937</v>
      </c>
      <c r="K828">
        <v>0</v>
      </c>
      <c r="L828">
        <v>0</v>
      </c>
      <c r="M828" t="s">
        <v>937</v>
      </c>
      <c r="N828">
        <v>0</v>
      </c>
      <c r="P828" t="s">
        <v>937</v>
      </c>
      <c r="Q828">
        <v>0</v>
      </c>
      <c r="R828">
        <v>0</v>
      </c>
    </row>
    <row r="829" spans="1:18" x14ac:dyDescent="0.25">
      <c r="A829" t="s">
        <v>862</v>
      </c>
      <c r="B829">
        <v>0</v>
      </c>
      <c r="C829">
        <v>0</v>
      </c>
      <c r="E829" t="s">
        <v>862</v>
      </c>
      <c r="F829">
        <v>0</v>
      </c>
      <c r="G829">
        <v>0</v>
      </c>
      <c r="H829" t="s">
        <v>862</v>
      </c>
      <c r="I829">
        <v>0</v>
      </c>
      <c r="J829" t="s">
        <v>862</v>
      </c>
      <c r="K829">
        <v>0</v>
      </c>
      <c r="L829">
        <v>0</v>
      </c>
      <c r="M829" t="s">
        <v>862</v>
      </c>
      <c r="N829">
        <v>0</v>
      </c>
      <c r="P829" t="s">
        <v>862</v>
      </c>
      <c r="Q829">
        <v>0</v>
      </c>
      <c r="R829">
        <v>0</v>
      </c>
    </row>
    <row r="830" spans="1:18" x14ac:dyDescent="0.25">
      <c r="A830" t="s">
        <v>863</v>
      </c>
      <c r="B830">
        <v>0</v>
      </c>
      <c r="C830">
        <v>0</v>
      </c>
      <c r="E830" t="s">
        <v>863</v>
      </c>
      <c r="F830">
        <v>0</v>
      </c>
      <c r="G830">
        <v>0</v>
      </c>
      <c r="H830" t="s">
        <v>863</v>
      </c>
      <c r="I830">
        <v>0</v>
      </c>
      <c r="J830" t="s">
        <v>863</v>
      </c>
      <c r="K830">
        <v>0</v>
      </c>
      <c r="L830">
        <v>0</v>
      </c>
      <c r="M830" t="s">
        <v>863</v>
      </c>
      <c r="N830">
        <v>0</v>
      </c>
      <c r="P830" t="s">
        <v>863</v>
      </c>
      <c r="Q830">
        <v>0</v>
      </c>
      <c r="R830">
        <v>0</v>
      </c>
    </row>
    <row r="831" spans="1:18" x14ac:dyDescent="0.25">
      <c r="A831" t="s">
        <v>864</v>
      </c>
      <c r="B831">
        <v>0</v>
      </c>
      <c r="C831">
        <v>0</v>
      </c>
      <c r="E831" t="s">
        <v>864</v>
      </c>
      <c r="F831">
        <v>0</v>
      </c>
      <c r="G831">
        <v>0</v>
      </c>
      <c r="H831" t="s">
        <v>864</v>
      </c>
      <c r="I831">
        <v>0</v>
      </c>
      <c r="J831" t="s">
        <v>864</v>
      </c>
      <c r="K831">
        <v>0</v>
      </c>
      <c r="L831">
        <v>0</v>
      </c>
      <c r="M831" t="s">
        <v>864</v>
      </c>
      <c r="N831">
        <v>0</v>
      </c>
      <c r="P831" t="s">
        <v>864</v>
      </c>
      <c r="Q831">
        <v>0</v>
      </c>
      <c r="R831">
        <v>0</v>
      </c>
    </row>
    <row r="832" spans="1:18" x14ac:dyDescent="0.25">
      <c r="A832" t="s">
        <v>865</v>
      </c>
      <c r="B832">
        <v>0</v>
      </c>
      <c r="C832">
        <v>0</v>
      </c>
      <c r="E832" t="s">
        <v>865</v>
      </c>
      <c r="F832">
        <v>0</v>
      </c>
      <c r="G832">
        <v>0</v>
      </c>
      <c r="H832" t="s">
        <v>865</v>
      </c>
      <c r="I832">
        <v>0</v>
      </c>
      <c r="J832" t="s">
        <v>865</v>
      </c>
      <c r="K832">
        <v>0</v>
      </c>
      <c r="L832">
        <v>0</v>
      </c>
      <c r="M832" t="s">
        <v>865</v>
      </c>
      <c r="N832">
        <v>0</v>
      </c>
      <c r="P832" t="s">
        <v>865</v>
      </c>
      <c r="Q832">
        <v>0</v>
      </c>
      <c r="R832">
        <v>0</v>
      </c>
    </row>
    <row r="833" spans="1:18" x14ac:dyDescent="0.25">
      <c r="A833" t="s">
        <v>866</v>
      </c>
      <c r="B833">
        <v>0</v>
      </c>
      <c r="C833">
        <v>0</v>
      </c>
      <c r="E833" t="s">
        <v>866</v>
      </c>
      <c r="F833">
        <v>0</v>
      </c>
      <c r="G833">
        <v>0</v>
      </c>
      <c r="H833" t="s">
        <v>866</v>
      </c>
      <c r="I833">
        <v>0</v>
      </c>
      <c r="J833" t="s">
        <v>866</v>
      </c>
      <c r="K833">
        <v>0</v>
      </c>
      <c r="L833">
        <v>0</v>
      </c>
      <c r="M833" t="s">
        <v>866</v>
      </c>
      <c r="N833">
        <v>0</v>
      </c>
      <c r="P833" t="s">
        <v>866</v>
      </c>
      <c r="Q833">
        <v>0</v>
      </c>
      <c r="R833">
        <v>0</v>
      </c>
    </row>
    <row r="834" spans="1:18" x14ac:dyDescent="0.25">
      <c r="A834">
        <v>85136370</v>
      </c>
      <c r="B834">
        <v>0</v>
      </c>
      <c r="C834">
        <v>0</v>
      </c>
      <c r="E834">
        <v>85136370</v>
      </c>
      <c r="F834">
        <v>0</v>
      </c>
      <c r="G834">
        <v>0</v>
      </c>
      <c r="H834">
        <v>85136370</v>
      </c>
      <c r="I834">
        <v>0</v>
      </c>
      <c r="J834">
        <v>85136370</v>
      </c>
      <c r="K834">
        <v>0</v>
      </c>
      <c r="L834">
        <v>0</v>
      </c>
      <c r="M834">
        <v>85136370</v>
      </c>
      <c r="N834">
        <v>0</v>
      </c>
      <c r="P834">
        <v>85136370</v>
      </c>
      <c r="Q834">
        <v>0</v>
      </c>
      <c r="R834">
        <v>0</v>
      </c>
    </row>
    <row r="835" spans="1:18" x14ac:dyDescent="0.25">
      <c r="A835" t="s">
        <v>867</v>
      </c>
      <c r="B835">
        <v>0</v>
      </c>
      <c r="C835">
        <v>0</v>
      </c>
      <c r="E835" t="s">
        <v>867</v>
      </c>
      <c r="F835">
        <v>0</v>
      </c>
      <c r="G835">
        <v>0</v>
      </c>
      <c r="H835" t="s">
        <v>867</v>
      </c>
      <c r="I835">
        <v>0</v>
      </c>
      <c r="J835" t="s">
        <v>867</v>
      </c>
      <c r="K835">
        <v>0</v>
      </c>
      <c r="L835">
        <v>0</v>
      </c>
      <c r="M835" t="s">
        <v>867</v>
      </c>
      <c r="N835">
        <v>0</v>
      </c>
      <c r="P835" t="s">
        <v>867</v>
      </c>
      <c r="Q835">
        <v>0</v>
      </c>
      <c r="R835">
        <v>0</v>
      </c>
    </row>
    <row r="836" spans="1:18" x14ac:dyDescent="0.25">
      <c r="A836" t="s">
        <v>868</v>
      </c>
      <c r="B836">
        <v>0</v>
      </c>
      <c r="C836">
        <v>0</v>
      </c>
      <c r="E836" t="s">
        <v>868</v>
      </c>
      <c r="F836">
        <v>0</v>
      </c>
      <c r="G836">
        <v>0</v>
      </c>
      <c r="H836" t="s">
        <v>868</v>
      </c>
      <c r="I836">
        <v>0</v>
      </c>
      <c r="J836" t="s">
        <v>868</v>
      </c>
      <c r="K836">
        <v>0</v>
      </c>
      <c r="L836">
        <v>0</v>
      </c>
      <c r="M836" t="s">
        <v>868</v>
      </c>
      <c r="N836">
        <v>0</v>
      </c>
      <c r="P836" t="s">
        <v>868</v>
      </c>
      <c r="Q836">
        <v>0</v>
      </c>
      <c r="R836">
        <v>0</v>
      </c>
    </row>
    <row r="837" spans="1:18" x14ac:dyDescent="0.25">
      <c r="A837" t="s">
        <v>914</v>
      </c>
      <c r="B837">
        <v>0</v>
      </c>
      <c r="C837">
        <v>0</v>
      </c>
      <c r="E837" t="s">
        <v>914</v>
      </c>
      <c r="F837">
        <v>0</v>
      </c>
      <c r="G837">
        <v>0</v>
      </c>
      <c r="H837" t="s">
        <v>914</v>
      </c>
      <c r="I837">
        <v>0</v>
      </c>
      <c r="J837" t="s">
        <v>914</v>
      </c>
      <c r="K837">
        <v>0</v>
      </c>
      <c r="L837">
        <v>0</v>
      </c>
      <c r="M837" t="s">
        <v>914</v>
      </c>
      <c r="N837">
        <v>0</v>
      </c>
      <c r="P837" t="s">
        <v>914</v>
      </c>
      <c r="Q837">
        <v>0</v>
      </c>
      <c r="R837">
        <v>0</v>
      </c>
    </row>
    <row r="838" spans="1:18" x14ac:dyDescent="0.25">
      <c r="A838" t="s">
        <v>938</v>
      </c>
      <c r="B838">
        <v>0</v>
      </c>
      <c r="C838">
        <v>0</v>
      </c>
      <c r="E838" t="s">
        <v>938</v>
      </c>
      <c r="F838">
        <v>0</v>
      </c>
      <c r="G838">
        <v>0</v>
      </c>
      <c r="H838" t="s">
        <v>938</v>
      </c>
      <c r="I838">
        <v>0</v>
      </c>
      <c r="J838" t="s">
        <v>938</v>
      </c>
      <c r="K838">
        <v>0</v>
      </c>
      <c r="L838">
        <v>0</v>
      </c>
      <c r="M838" t="s">
        <v>938</v>
      </c>
      <c r="N838">
        <v>0</v>
      </c>
      <c r="P838" t="s">
        <v>938</v>
      </c>
      <c r="Q838">
        <v>0</v>
      </c>
      <c r="R838">
        <v>0</v>
      </c>
    </row>
    <row r="839" spans="1:18" x14ac:dyDescent="0.25">
      <c r="A839" t="s">
        <v>869</v>
      </c>
      <c r="B839">
        <v>0</v>
      </c>
      <c r="C839">
        <v>0</v>
      </c>
      <c r="E839" t="s">
        <v>869</v>
      </c>
      <c r="F839">
        <v>0</v>
      </c>
      <c r="G839">
        <v>0</v>
      </c>
      <c r="H839" t="s">
        <v>869</v>
      </c>
      <c r="I839">
        <v>0</v>
      </c>
      <c r="J839" t="s">
        <v>869</v>
      </c>
      <c r="K839">
        <v>0</v>
      </c>
      <c r="L839">
        <v>0</v>
      </c>
      <c r="M839" t="s">
        <v>869</v>
      </c>
      <c r="N839">
        <v>0</v>
      </c>
      <c r="P839" t="s">
        <v>869</v>
      </c>
      <c r="Q839">
        <v>0</v>
      </c>
      <c r="R839">
        <v>0</v>
      </c>
    </row>
    <row r="840" spans="1:18" x14ac:dyDescent="0.25">
      <c r="A840" t="s">
        <v>870</v>
      </c>
      <c r="B840">
        <v>0</v>
      </c>
      <c r="C840">
        <v>0</v>
      </c>
      <c r="E840" t="s">
        <v>870</v>
      </c>
      <c r="F840">
        <v>0</v>
      </c>
      <c r="G840">
        <v>0</v>
      </c>
      <c r="H840" t="s">
        <v>870</v>
      </c>
      <c r="I840">
        <v>0</v>
      </c>
      <c r="J840" t="s">
        <v>870</v>
      </c>
      <c r="K840">
        <v>0</v>
      </c>
      <c r="L840">
        <v>0</v>
      </c>
      <c r="M840" t="s">
        <v>870</v>
      </c>
      <c r="N840">
        <v>0</v>
      </c>
      <c r="P840" t="s">
        <v>870</v>
      </c>
      <c r="Q840">
        <v>0</v>
      </c>
      <c r="R840">
        <v>0</v>
      </c>
    </row>
    <row r="841" spans="1:18" x14ac:dyDescent="0.25">
      <c r="A841" t="s">
        <v>915</v>
      </c>
      <c r="B841">
        <v>0</v>
      </c>
      <c r="C841">
        <v>0</v>
      </c>
      <c r="E841" t="s">
        <v>915</v>
      </c>
      <c r="F841">
        <v>0</v>
      </c>
      <c r="G841">
        <v>0</v>
      </c>
      <c r="H841" t="s">
        <v>915</v>
      </c>
      <c r="I841">
        <v>0</v>
      </c>
      <c r="J841" t="s">
        <v>915</v>
      </c>
      <c r="K841">
        <v>0</v>
      </c>
      <c r="L841">
        <v>0</v>
      </c>
      <c r="M841" t="s">
        <v>915</v>
      </c>
      <c r="N841">
        <v>0</v>
      </c>
      <c r="P841" t="s">
        <v>915</v>
      </c>
      <c r="Q841">
        <v>0</v>
      </c>
      <c r="R841">
        <v>2</v>
      </c>
    </row>
    <row r="842" spans="1:18" x14ac:dyDescent="0.25">
      <c r="A842" t="s">
        <v>916</v>
      </c>
      <c r="B842">
        <v>0</v>
      </c>
      <c r="C842">
        <v>0</v>
      </c>
      <c r="E842" t="s">
        <v>916</v>
      </c>
      <c r="F842">
        <v>0</v>
      </c>
      <c r="G842">
        <v>0</v>
      </c>
      <c r="H842" t="s">
        <v>916</v>
      </c>
      <c r="I842">
        <v>0</v>
      </c>
      <c r="J842" t="s">
        <v>916</v>
      </c>
      <c r="K842">
        <v>0</v>
      </c>
      <c r="L842">
        <v>0</v>
      </c>
      <c r="M842" t="s">
        <v>916</v>
      </c>
      <c r="N842">
        <v>0</v>
      </c>
      <c r="P842" t="s">
        <v>916</v>
      </c>
      <c r="Q842">
        <v>0</v>
      </c>
      <c r="R842">
        <v>0</v>
      </c>
    </row>
    <row r="843" spans="1:18" x14ac:dyDescent="0.25">
      <c r="A843" t="s">
        <v>871</v>
      </c>
      <c r="B843">
        <v>0</v>
      </c>
      <c r="C843">
        <v>0</v>
      </c>
      <c r="E843" t="s">
        <v>871</v>
      </c>
      <c r="F843">
        <v>0</v>
      </c>
      <c r="G843">
        <v>0</v>
      </c>
      <c r="H843" t="s">
        <v>871</v>
      </c>
      <c r="I843">
        <v>0</v>
      </c>
      <c r="J843" t="s">
        <v>871</v>
      </c>
      <c r="K843">
        <v>0</v>
      </c>
      <c r="L843">
        <v>0</v>
      </c>
      <c r="M843" t="s">
        <v>871</v>
      </c>
      <c r="N843">
        <v>0</v>
      </c>
      <c r="P843" t="s">
        <v>871</v>
      </c>
      <c r="Q843">
        <v>0</v>
      </c>
      <c r="R843">
        <v>0</v>
      </c>
    </row>
    <row r="844" spans="1:18" x14ac:dyDescent="0.25">
      <c r="A844" t="s">
        <v>917</v>
      </c>
      <c r="B844">
        <v>0</v>
      </c>
      <c r="C844">
        <v>0</v>
      </c>
      <c r="E844" t="s">
        <v>917</v>
      </c>
      <c r="F844">
        <v>0</v>
      </c>
      <c r="G844">
        <v>0</v>
      </c>
      <c r="H844" t="s">
        <v>917</v>
      </c>
      <c r="I844">
        <v>0</v>
      </c>
      <c r="J844" t="s">
        <v>917</v>
      </c>
      <c r="K844">
        <v>0</v>
      </c>
      <c r="L844">
        <v>0</v>
      </c>
      <c r="M844" t="s">
        <v>917</v>
      </c>
      <c r="N844">
        <v>0</v>
      </c>
      <c r="P844" t="s">
        <v>917</v>
      </c>
      <c r="Q844">
        <v>0</v>
      </c>
      <c r="R844">
        <v>0</v>
      </c>
    </row>
    <row r="845" spans="1:18" x14ac:dyDescent="0.25">
      <c r="A845" t="s">
        <v>918</v>
      </c>
      <c r="B845">
        <v>0</v>
      </c>
      <c r="C845">
        <v>0</v>
      </c>
      <c r="E845" t="s">
        <v>918</v>
      </c>
      <c r="F845">
        <v>0</v>
      </c>
      <c r="G845">
        <v>0</v>
      </c>
      <c r="H845" t="s">
        <v>918</v>
      </c>
      <c r="I845">
        <v>0</v>
      </c>
      <c r="J845" t="s">
        <v>918</v>
      </c>
      <c r="K845">
        <v>0</v>
      </c>
      <c r="L845">
        <v>0</v>
      </c>
      <c r="M845" t="s">
        <v>918</v>
      </c>
      <c r="N845">
        <v>0</v>
      </c>
      <c r="P845" t="s">
        <v>918</v>
      </c>
      <c r="Q845">
        <v>0</v>
      </c>
      <c r="R845">
        <v>0</v>
      </c>
    </row>
    <row r="846" spans="1:18" x14ac:dyDescent="0.25">
      <c r="A846" t="s">
        <v>872</v>
      </c>
      <c r="B846">
        <v>0</v>
      </c>
      <c r="C846">
        <v>0</v>
      </c>
      <c r="E846" t="s">
        <v>872</v>
      </c>
      <c r="F846">
        <v>0</v>
      </c>
      <c r="G846">
        <v>0</v>
      </c>
      <c r="H846" t="s">
        <v>872</v>
      </c>
      <c r="I846">
        <v>0</v>
      </c>
      <c r="J846" t="s">
        <v>872</v>
      </c>
      <c r="K846">
        <v>0</v>
      </c>
      <c r="L846">
        <v>0</v>
      </c>
      <c r="M846" t="s">
        <v>872</v>
      </c>
      <c r="N846">
        <v>0</v>
      </c>
      <c r="P846" t="s">
        <v>872</v>
      </c>
      <c r="Q846">
        <v>0</v>
      </c>
      <c r="R846">
        <v>0</v>
      </c>
    </row>
    <row r="847" spans="1:18" x14ac:dyDescent="0.25">
      <c r="A847" t="s">
        <v>873</v>
      </c>
      <c r="B847">
        <v>0</v>
      </c>
      <c r="C847">
        <v>0</v>
      </c>
      <c r="E847" t="s">
        <v>873</v>
      </c>
      <c r="F847">
        <v>0</v>
      </c>
      <c r="G847">
        <v>0</v>
      </c>
      <c r="H847" t="s">
        <v>873</v>
      </c>
      <c r="I847">
        <v>0</v>
      </c>
      <c r="J847" t="s">
        <v>873</v>
      </c>
      <c r="K847">
        <v>0</v>
      </c>
      <c r="L847">
        <v>0</v>
      </c>
      <c r="M847" t="s">
        <v>873</v>
      </c>
      <c r="N847">
        <v>0</v>
      </c>
      <c r="P847" t="s">
        <v>873</v>
      </c>
      <c r="Q847">
        <v>0</v>
      </c>
      <c r="R847">
        <v>0</v>
      </c>
    </row>
    <row r="848" spans="1:18" x14ac:dyDescent="0.25">
      <c r="A848" t="s">
        <v>874</v>
      </c>
      <c r="B848">
        <v>0</v>
      </c>
      <c r="C848">
        <v>0</v>
      </c>
      <c r="E848" t="s">
        <v>874</v>
      </c>
      <c r="F848">
        <v>0</v>
      </c>
      <c r="G848">
        <v>0</v>
      </c>
      <c r="H848" t="s">
        <v>874</v>
      </c>
      <c r="I848">
        <v>0</v>
      </c>
      <c r="J848" t="s">
        <v>874</v>
      </c>
      <c r="K848">
        <v>0</v>
      </c>
      <c r="L848">
        <v>0</v>
      </c>
      <c r="M848" t="s">
        <v>874</v>
      </c>
      <c r="N848">
        <v>1</v>
      </c>
      <c r="P848" t="s">
        <v>874</v>
      </c>
      <c r="Q848">
        <v>0</v>
      </c>
      <c r="R848">
        <v>0</v>
      </c>
    </row>
    <row r="849" spans="1:18" x14ac:dyDescent="0.25">
      <c r="A849" t="s">
        <v>875</v>
      </c>
      <c r="B849">
        <v>0</v>
      </c>
      <c r="C849">
        <v>0</v>
      </c>
      <c r="E849" t="s">
        <v>875</v>
      </c>
      <c r="F849">
        <v>0</v>
      </c>
      <c r="G849">
        <v>0</v>
      </c>
      <c r="H849" t="s">
        <v>875</v>
      </c>
      <c r="I849">
        <v>0</v>
      </c>
      <c r="J849" t="s">
        <v>875</v>
      </c>
      <c r="K849">
        <v>0</v>
      </c>
      <c r="L849">
        <v>0</v>
      </c>
      <c r="M849" t="s">
        <v>875</v>
      </c>
      <c r="N849">
        <v>0</v>
      </c>
      <c r="P849" t="s">
        <v>875</v>
      </c>
      <c r="Q849">
        <v>0</v>
      </c>
      <c r="R849">
        <v>0</v>
      </c>
    </row>
    <row r="850" spans="1:18" x14ac:dyDescent="0.25">
      <c r="A850">
        <v>5301000287</v>
      </c>
      <c r="B850">
        <v>0</v>
      </c>
      <c r="C850">
        <v>0</v>
      </c>
      <c r="E850">
        <v>5301000287</v>
      </c>
      <c r="F850">
        <v>0</v>
      </c>
      <c r="G850">
        <v>0</v>
      </c>
      <c r="H850">
        <v>5301000287</v>
      </c>
      <c r="I850">
        <v>0</v>
      </c>
      <c r="J850">
        <v>5301000287</v>
      </c>
      <c r="K850">
        <v>0</v>
      </c>
      <c r="L850">
        <v>0</v>
      </c>
      <c r="M850">
        <v>5301000287</v>
      </c>
      <c r="N850">
        <v>0</v>
      </c>
      <c r="P850">
        <v>5301000287</v>
      </c>
      <c r="Q850">
        <v>0</v>
      </c>
      <c r="R850">
        <v>0</v>
      </c>
    </row>
    <row r="851" spans="1:18" x14ac:dyDescent="0.25">
      <c r="A851" t="s">
        <v>919</v>
      </c>
      <c r="B851">
        <v>0</v>
      </c>
      <c r="C851">
        <v>0</v>
      </c>
      <c r="E851" t="s">
        <v>919</v>
      </c>
      <c r="F851">
        <v>0</v>
      </c>
      <c r="G851">
        <v>0</v>
      </c>
      <c r="H851" t="s">
        <v>919</v>
      </c>
      <c r="I851">
        <v>0</v>
      </c>
      <c r="J851" t="s">
        <v>919</v>
      </c>
      <c r="K851">
        <v>0</v>
      </c>
      <c r="L851">
        <v>0</v>
      </c>
      <c r="M851" t="s">
        <v>919</v>
      </c>
      <c r="N851">
        <v>0</v>
      </c>
      <c r="P851" t="s">
        <v>919</v>
      </c>
      <c r="Q851">
        <v>0</v>
      </c>
      <c r="R851">
        <v>0</v>
      </c>
    </row>
    <row r="852" spans="1:18" x14ac:dyDescent="0.25">
      <c r="A852" t="s">
        <v>920</v>
      </c>
      <c r="B852">
        <v>0</v>
      </c>
      <c r="C852">
        <v>0</v>
      </c>
      <c r="E852" t="s">
        <v>920</v>
      </c>
      <c r="F852">
        <v>0</v>
      </c>
      <c r="G852">
        <v>0</v>
      </c>
      <c r="H852" t="s">
        <v>920</v>
      </c>
      <c r="I852">
        <v>0</v>
      </c>
      <c r="J852" t="s">
        <v>920</v>
      </c>
      <c r="K852">
        <v>0</v>
      </c>
      <c r="L852">
        <v>0</v>
      </c>
      <c r="M852" t="s">
        <v>920</v>
      </c>
      <c r="N852">
        <v>0</v>
      </c>
      <c r="P852" t="s">
        <v>920</v>
      </c>
      <c r="Q852">
        <v>0</v>
      </c>
      <c r="R852">
        <v>0</v>
      </c>
    </row>
    <row r="853" spans="1:18" x14ac:dyDescent="0.25">
      <c r="A853" t="s">
        <v>921</v>
      </c>
      <c r="B853">
        <v>0</v>
      </c>
      <c r="C853">
        <v>0</v>
      </c>
      <c r="E853" t="s">
        <v>921</v>
      </c>
      <c r="F853">
        <v>0</v>
      </c>
      <c r="G853">
        <v>0</v>
      </c>
      <c r="H853" t="s">
        <v>921</v>
      </c>
      <c r="I853">
        <v>0</v>
      </c>
      <c r="J853" t="s">
        <v>921</v>
      </c>
      <c r="K853">
        <v>0</v>
      </c>
      <c r="L853">
        <v>0</v>
      </c>
      <c r="M853" t="s">
        <v>921</v>
      </c>
      <c r="N853">
        <v>0</v>
      </c>
      <c r="P853" t="s">
        <v>921</v>
      </c>
      <c r="Q853">
        <v>0</v>
      </c>
      <c r="R853">
        <v>0</v>
      </c>
    </row>
    <row r="854" spans="1:18" x14ac:dyDescent="0.25">
      <c r="A854" t="s">
        <v>922</v>
      </c>
      <c r="B854">
        <v>0</v>
      </c>
      <c r="C854">
        <v>0</v>
      </c>
      <c r="E854" t="s">
        <v>922</v>
      </c>
      <c r="F854">
        <v>0</v>
      </c>
      <c r="G854">
        <v>0</v>
      </c>
      <c r="H854" t="s">
        <v>922</v>
      </c>
      <c r="I854">
        <v>0</v>
      </c>
      <c r="J854" t="s">
        <v>922</v>
      </c>
      <c r="K854">
        <v>0</v>
      </c>
      <c r="L854">
        <v>0</v>
      </c>
      <c r="M854" t="s">
        <v>922</v>
      </c>
      <c r="N854">
        <v>0</v>
      </c>
      <c r="P854" t="s">
        <v>922</v>
      </c>
      <c r="Q854">
        <v>0</v>
      </c>
      <c r="R854">
        <v>0</v>
      </c>
    </row>
    <row r="855" spans="1:18" x14ac:dyDescent="0.25">
      <c r="A855" t="s">
        <v>923</v>
      </c>
      <c r="B855">
        <v>0</v>
      </c>
      <c r="C855">
        <v>0</v>
      </c>
      <c r="E855" t="s">
        <v>923</v>
      </c>
      <c r="F855">
        <v>0</v>
      </c>
      <c r="G855">
        <v>0</v>
      </c>
      <c r="H855" t="s">
        <v>923</v>
      </c>
      <c r="I855">
        <v>0</v>
      </c>
      <c r="J855" t="s">
        <v>923</v>
      </c>
      <c r="K855">
        <v>0</v>
      </c>
      <c r="L855">
        <v>0</v>
      </c>
      <c r="M855" t="s">
        <v>923</v>
      </c>
      <c r="N855">
        <v>0</v>
      </c>
      <c r="P855" t="s">
        <v>923</v>
      </c>
      <c r="Q855">
        <v>0</v>
      </c>
      <c r="R855">
        <v>0</v>
      </c>
    </row>
    <row r="856" spans="1:18" x14ac:dyDescent="0.25">
      <c r="A856" t="s">
        <v>924</v>
      </c>
      <c r="B856">
        <v>0</v>
      </c>
      <c r="C856">
        <v>0</v>
      </c>
      <c r="E856" t="s">
        <v>924</v>
      </c>
      <c r="F856">
        <v>0</v>
      </c>
      <c r="G856">
        <v>0</v>
      </c>
      <c r="H856" t="s">
        <v>924</v>
      </c>
      <c r="I856">
        <v>0</v>
      </c>
      <c r="J856" t="s">
        <v>924</v>
      </c>
      <c r="K856">
        <v>0</v>
      </c>
      <c r="L856">
        <v>0</v>
      </c>
      <c r="M856" t="s">
        <v>924</v>
      </c>
      <c r="N856">
        <v>0</v>
      </c>
      <c r="P856" t="s">
        <v>924</v>
      </c>
      <c r="Q856">
        <v>0</v>
      </c>
      <c r="R856">
        <v>0</v>
      </c>
    </row>
    <row r="857" spans="1:18" x14ac:dyDescent="0.25">
      <c r="A857" t="s">
        <v>925</v>
      </c>
      <c r="B857">
        <v>0</v>
      </c>
      <c r="C857">
        <v>0</v>
      </c>
      <c r="E857" t="s">
        <v>925</v>
      </c>
      <c r="F857">
        <v>0</v>
      </c>
      <c r="G857">
        <v>0</v>
      </c>
      <c r="H857" t="s">
        <v>925</v>
      </c>
      <c r="I857">
        <v>0</v>
      </c>
      <c r="J857" t="s">
        <v>925</v>
      </c>
      <c r="K857">
        <v>0</v>
      </c>
      <c r="L857">
        <v>0</v>
      </c>
      <c r="M857" t="s">
        <v>925</v>
      </c>
      <c r="N857">
        <v>0</v>
      </c>
      <c r="P857" t="s">
        <v>925</v>
      </c>
      <c r="Q857">
        <v>0</v>
      </c>
      <c r="R857">
        <v>0</v>
      </c>
    </row>
    <row r="858" spans="1:18" x14ac:dyDescent="0.25">
      <c r="A858" t="s">
        <v>939</v>
      </c>
      <c r="B858">
        <v>0</v>
      </c>
      <c r="C858">
        <v>0</v>
      </c>
      <c r="E858" t="s">
        <v>939</v>
      </c>
      <c r="F858">
        <v>0</v>
      </c>
      <c r="G858">
        <v>0</v>
      </c>
      <c r="H858" t="s">
        <v>939</v>
      </c>
      <c r="I858">
        <v>0</v>
      </c>
      <c r="J858" t="s">
        <v>939</v>
      </c>
      <c r="K858">
        <v>0</v>
      </c>
      <c r="L858">
        <v>0</v>
      </c>
      <c r="M858" t="s">
        <v>939</v>
      </c>
      <c r="N858">
        <v>0</v>
      </c>
      <c r="P858" t="s">
        <v>939</v>
      </c>
      <c r="Q858">
        <v>0</v>
      </c>
      <c r="R858">
        <v>0</v>
      </c>
    </row>
    <row r="859" spans="1:18" x14ac:dyDescent="0.25">
      <c r="A859" t="s">
        <v>940</v>
      </c>
      <c r="B859">
        <v>0</v>
      </c>
      <c r="C859">
        <v>0</v>
      </c>
      <c r="E859" t="s">
        <v>940</v>
      </c>
      <c r="F859">
        <v>0</v>
      </c>
      <c r="G859">
        <v>0</v>
      </c>
      <c r="H859" t="s">
        <v>940</v>
      </c>
      <c r="I859">
        <v>0</v>
      </c>
      <c r="J859" t="s">
        <v>940</v>
      </c>
      <c r="K859">
        <v>0</v>
      </c>
      <c r="L859">
        <v>0</v>
      </c>
      <c r="M859" t="s">
        <v>940</v>
      </c>
      <c r="N859">
        <v>0</v>
      </c>
      <c r="P859" t="s">
        <v>940</v>
      </c>
      <c r="Q859">
        <v>0</v>
      </c>
      <c r="R859">
        <v>0</v>
      </c>
    </row>
    <row r="860" spans="1:18" x14ac:dyDescent="0.25">
      <c r="A860" t="s">
        <v>941</v>
      </c>
      <c r="B860">
        <v>0</v>
      </c>
      <c r="C860">
        <v>0</v>
      </c>
      <c r="E860" t="s">
        <v>941</v>
      </c>
      <c r="F860">
        <v>0</v>
      </c>
      <c r="G860">
        <v>0</v>
      </c>
      <c r="H860" t="s">
        <v>941</v>
      </c>
      <c r="I860">
        <v>0</v>
      </c>
      <c r="J860" t="s">
        <v>941</v>
      </c>
      <c r="K860">
        <v>0</v>
      </c>
      <c r="L860">
        <v>0</v>
      </c>
      <c r="M860" t="s">
        <v>941</v>
      </c>
      <c r="N860">
        <v>0</v>
      </c>
      <c r="P860" t="s">
        <v>941</v>
      </c>
      <c r="Q860">
        <v>0</v>
      </c>
      <c r="R860">
        <v>0</v>
      </c>
    </row>
    <row r="861" spans="1:18" x14ac:dyDescent="0.25">
      <c r="A861" t="s">
        <v>942</v>
      </c>
      <c r="B861">
        <v>0</v>
      </c>
      <c r="C861">
        <v>0</v>
      </c>
      <c r="E861" t="s">
        <v>942</v>
      </c>
      <c r="F861">
        <v>0</v>
      </c>
      <c r="G861">
        <v>0</v>
      </c>
      <c r="H861" t="s">
        <v>942</v>
      </c>
      <c r="I861">
        <v>0</v>
      </c>
      <c r="J861" t="s">
        <v>942</v>
      </c>
      <c r="K861">
        <v>0</v>
      </c>
      <c r="L861">
        <v>0</v>
      </c>
      <c r="M861" t="s">
        <v>942</v>
      </c>
      <c r="N861">
        <v>0</v>
      </c>
      <c r="P861" t="s">
        <v>942</v>
      </c>
      <c r="Q861">
        <v>0</v>
      </c>
      <c r="R861">
        <v>0</v>
      </c>
    </row>
    <row r="862" spans="1:18" x14ac:dyDescent="0.25">
      <c r="A862" t="s">
        <v>943</v>
      </c>
      <c r="B862">
        <v>0</v>
      </c>
      <c r="C862">
        <v>0</v>
      </c>
      <c r="E862" t="s">
        <v>943</v>
      </c>
      <c r="F862">
        <v>0</v>
      </c>
      <c r="G862">
        <v>0</v>
      </c>
      <c r="H862" t="s">
        <v>943</v>
      </c>
      <c r="I862">
        <v>0</v>
      </c>
      <c r="J862" t="s">
        <v>943</v>
      </c>
      <c r="K862">
        <v>0</v>
      </c>
      <c r="L862">
        <v>0</v>
      </c>
      <c r="M862" t="s">
        <v>943</v>
      </c>
      <c r="N862">
        <v>0</v>
      </c>
      <c r="P862" t="s">
        <v>943</v>
      </c>
      <c r="Q862">
        <v>0</v>
      </c>
      <c r="R862">
        <v>0</v>
      </c>
    </row>
    <row r="863" spans="1:18" x14ac:dyDescent="0.25">
      <c r="A863" t="s">
        <v>944</v>
      </c>
      <c r="B863">
        <v>0</v>
      </c>
      <c r="C863">
        <v>0</v>
      </c>
      <c r="E863" t="s">
        <v>944</v>
      </c>
      <c r="F863">
        <v>0</v>
      </c>
      <c r="G863">
        <v>0</v>
      </c>
      <c r="H863" t="s">
        <v>944</v>
      </c>
      <c r="I863">
        <v>0</v>
      </c>
      <c r="J863" t="s">
        <v>944</v>
      </c>
      <c r="K863">
        <v>0</v>
      </c>
      <c r="L863">
        <v>0</v>
      </c>
      <c r="M863" t="s">
        <v>944</v>
      </c>
      <c r="N863">
        <v>0</v>
      </c>
      <c r="P863" t="s">
        <v>944</v>
      </c>
      <c r="Q863">
        <v>0</v>
      </c>
      <c r="R863">
        <v>0</v>
      </c>
    </row>
    <row r="864" spans="1:18" x14ac:dyDescent="0.25">
      <c r="A864">
        <v>869291</v>
      </c>
      <c r="B864">
        <v>0</v>
      </c>
      <c r="C864">
        <v>0</v>
      </c>
      <c r="E864">
        <v>869291</v>
      </c>
      <c r="F864">
        <v>0</v>
      </c>
      <c r="G864">
        <v>0</v>
      </c>
      <c r="H864">
        <v>869291</v>
      </c>
      <c r="I864">
        <v>0</v>
      </c>
      <c r="J864">
        <v>869291</v>
      </c>
      <c r="K864">
        <v>0</v>
      </c>
      <c r="L864">
        <v>0</v>
      </c>
      <c r="M864">
        <v>869291</v>
      </c>
      <c r="N864">
        <v>8</v>
      </c>
      <c r="P864">
        <v>869291</v>
      </c>
      <c r="Q864">
        <v>4</v>
      </c>
      <c r="R864">
        <v>0</v>
      </c>
    </row>
    <row r="865" spans="1:18" x14ac:dyDescent="0.25">
      <c r="A865">
        <v>869553</v>
      </c>
      <c r="B865">
        <v>20</v>
      </c>
      <c r="C865">
        <v>17</v>
      </c>
      <c r="E865">
        <v>869553</v>
      </c>
      <c r="F865">
        <v>2</v>
      </c>
      <c r="G865">
        <v>0</v>
      </c>
      <c r="H865">
        <v>869553</v>
      </c>
      <c r="I865">
        <v>0</v>
      </c>
      <c r="J865">
        <v>869553</v>
      </c>
      <c r="K865">
        <v>0</v>
      </c>
      <c r="L865">
        <v>0</v>
      </c>
      <c r="M865">
        <v>869553</v>
      </c>
      <c r="N865">
        <v>1</v>
      </c>
      <c r="P865">
        <v>869553</v>
      </c>
      <c r="Q865">
        <v>1</v>
      </c>
      <c r="R865">
        <v>1</v>
      </c>
    </row>
    <row r="866" spans="1:18" x14ac:dyDescent="0.25">
      <c r="A866" t="s">
        <v>876</v>
      </c>
      <c r="B866">
        <v>0</v>
      </c>
      <c r="C866">
        <v>0</v>
      </c>
      <c r="E866" t="s">
        <v>876</v>
      </c>
      <c r="F866">
        <v>0</v>
      </c>
      <c r="G866">
        <v>0</v>
      </c>
      <c r="H866" t="s">
        <v>876</v>
      </c>
      <c r="I866">
        <v>0</v>
      </c>
      <c r="J866" t="s">
        <v>876</v>
      </c>
      <c r="K866">
        <v>0</v>
      </c>
      <c r="L866">
        <v>0</v>
      </c>
      <c r="M866" t="s">
        <v>876</v>
      </c>
      <c r="N866">
        <v>0</v>
      </c>
      <c r="P866" t="s">
        <v>876</v>
      </c>
      <c r="Q866">
        <v>0</v>
      </c>
      <c r="R866">
        <v>0</v>
      </c>
    </row>
    <row r="867" spans="1:18" x14ac:dyDescent="0.25">
      <c r="A867" t="s">
        <v>945</v>
      </c>
      <c r="B867">
        <v>0</v>
      </c>
      <c r="C867">
        <v>0</v>
      </c>
      <c r="E867" t="s">
        <v>945</v>
      </c>
      <c r="F867">
        <v>0</v>
      </c>
      <c r="G867">
        <v>0</v>
      </c>
      <c r="H867" t="s">
        <v>945</v>
      </c>
      <c r="I867">
        <v>0</v>
      </c>
      <c r="J867" t="s">
        <v>945</v>
      </c>
      <c r="K867">
        <v>0</v>
      </c>
      <c r="L867">
        <v>0</v>
      </c>
      <c r="M867" t="s">
        <v>945</v>
      </c>
      <c r="N867">
        <v>0</v>
      </c>
      <c r="P867" t="s">
        <v>945</v>
      </c>
      <c r="Q867">
        <v>0</v>
      </c>
      <c r="R867">
        <v>0</v>
      </c>
    </row>
    <row r="868" spans="1:18" x14ac:dyDescent="0.25">
      <c r="A868" t="s">
        <v>946</v>
      </c>
      <c r="B868">
        <v>0</v>
      </c>
      <c r="C868">
        <v>0</v>
      </c>
      <c r="E868" t="s">
        <v>946</v>
      </c>
      <c r="F868">
        <v>0</v>
      </c>
      <c r="G868">
        <v>0</v>
      </c>
      <c r="H868" t="s">
        <v>946</v>
      </c>
      <c r="I868">
        <v>0</v>
      </c>
      <c r="J868" t="s">
        <v>946</v>
      </c>
      <c r="K868">
        <v>0</v>
      </c>
      <c r="L868">
        <v>0</v>
      </c>
      <c r="M868" t="s">
        <v>946</v>
      </c>
      <c r="N868">
        <v>0</v>
      </c>
      <c r="P868" t="s">
        <v>946</v>
      </c>
      <c r="Q868">
        <v>0</v>
      </c>
      <c r="R868">
        <v>0</v>
      </c>
    </row>
    <row r="869" spans="1:18" x14ac:dyDescent="0.25">
      <c r="A869">
        <v>773775</v>
      </c>
      <c r="B869">
        <v>2</v>
      </c>
      <c r="C869">
        <v>0</v>
      </c>
      <c r="E869">
        <v>773775</v>
      </c>
      <c r="F869">
        <v>0</v>
      </c>
      <c r="G869">
        <v>0</v>
      </c>
      <c r="H869">
        <v>773775</v>
      </c>
      <c r="I869">
        <v>1</v>
      </c>
      <c r="J869">
        <v>773775</v>
      </c>
      <c r="K869">
        <v>0</v>
      </c>
      <c r="L869">
        <v>0</v>
      </c>
      <c r="M869">
        <v>773775</v>
      </c>
      <c r="N869">
        <v>0</v>
      </c>
      <c r="P869">
        <v>773775</v>
      </c>
      <c r="Q869">
        <v>1</v>
      </c>
      <c r="R869">
        <v>0</v>
      </c>
    </row>
    <row r="870" spans="1:18" x14ac:dyDescent="0.25">
      <c r="A870" t="s">
        <v>926</v>
      </c>
      <c r="B870">
        <v>0</v>
      </c>
      <c r="C870">
        <v>0</v>
      </c>
      <c r="E870" t="s">
        <v>926</v>
      </c>
      <c r="F870">
        <v>0</v>
      </c>
      <c r="G870">
        <v>0</v>
      </c>
      <c r="H870" t="s">
        <v>926</v>
      </c>
      <c r="I870">
        <v>0</v>
      </c>
      <c r="J870" t="s">
        <v>926</v>
      </c>
      <c r="K870">
        <v>0</v>
      </c>
      <c r="L870">
        <v>0</v>
      </c>
      <c r="M870" t="s">
        <v>926</v>
      </c>
      <c r="N870">
        <v>0</v>
      </c>
      <c r="P870" t="s">
        <v>926</v>
      </c>
      <c r="Q870">
        <v>0</v>
      </c>
      <c r="R870">
        <v>0</v>
      </c>
    </row>
    <row r="871" spans="1:18" x14ac:dyDescent="0.25">
      <c r="A871">
        <v>881118</v>
      </c>
      <c r="B871">
        <v>11</v>
      </c>
      <c r="C871">
        <v>17</v>
      </c>
      <c r="E871">
        <v>881118</v>
      </c>
      <c r="F871">
        <v>9</v>
      </c>
      <c r="G871">
        <v>49</v>
      </c>
      <c r="H871">
        <v>881118</v>
      </c>
      <c r="I871">
        <v>67</v>
      </c>
      <c r="J871">
        <v>881118</v>
      </c>
      <c r="K871">
        <v>16</v>
      </c>
      <c r="L871">
        <v>0</v>
      </c>
      <c r="M871">
        <v>881118</v>
      </c>
      <c r="N871">
        <v>23</v>
      </c>
      <c r="P871">
        <v>881118</v>
      </c>
      <c r="Q871">
        <v>26</v>
      </c>
      <c r="R871">
        <v>37</v>
      </c>
    </row>
    <row r="872" spans="1:18" x14ac:dyDescent="0.25">
      <c r="A872" t="s">
        <v>947</v>
      </c>
      <c r="B872">
        <v>0</v>
      </c>
      <c r="C872">
        <v>0</v>
      </c>
      <c r="E872" t="s">
        <v>947</v>
      </c>
      <c r="F872">
        <v>0</v>
      </c>
      <c r="G872">
        <v>0</v>
      </c>
      <c r="H872" t="s">
        <v>947</v>
      </c>
      <c r="I872">
        <v>0</v>
      </c>
      <c r="J872" t="s">
        <v>947</v>
      </c>
      <c r="K872">
        <v>0</v>
      </c>
      <c r="L872">
        <v>0</v>
      </c>
      <c r="M872" t="s">
        <v>947</v>
      </c>
      <c r="N872">
        <v>0</v>
      </c>
      <c r="P872" t="s">
        <v>947</v>
      </c>
      <c r="Q872">
        <v>0</v>
      </c>
      <c r="R872">
        <v>0</v>
      </c>
    </row>
    <row r="873" spans="1:18" x14ac:dyDescent="0.25">
      <c r="A873" t="s">
        <v>877</v>
      </c>
      <c r="B873">
        <v>0</v>
      </c>
      <c r="C873">
        <v>0</v>
      </c>
      <c r="E873" t="s">
        <v>877</v>
      </c>
      <c r="F873">
        <v>0</v>
      </c>
      <c r="G873">
        <v>0</v>
      </c>
      <c r="H873" t="s">
        <v>877</v>
      </c>
      <c r="I873">
        <v>0</v>
      </c>
      <c r="J873" t="s">
        <v>877</v>
      </c>
      <c r="K873">
        <v>0</v>
      </c>
      <c r="L873">
        <v>0</v>
      </c>
      <c r="M873" t="s">
        <v>877</v>
      </c>
      <c r="N873">
        <v>0</v>
      </c>
      <c r="P873" t="s">
        <v>877</v>
      </c>
      <c r="Q873">
        <v>0</v>
      </c>
      <c r="R873">
        <v>0</v>
      </c>
    </row>
    <row r="874" spans="1:18" x14ac:dyDescent="0.25">
      <c r="A874" t="s">
        <v>927</v>
      </c>
      <c r="B874">
        <v>0</v>
      </c>
      <c r="C874">
        <v>0</v>
      </c>
      <c r="E874" t="s">
        <v>927</v>
      </c>
      <c r="F874">
        <v>0</v>
      </c>
      <c r="G874">
        <v>0</v>
      </c>
      <c r="H874" t="s">
        <v>927</v>
      </c>
      <c r="I874">
        <v>0</v>
      </c>
      <c r="J874" t="s">
        <v>927</v>
      </c>
      <c r="K874">
        <v>0</v>
      </c>
      <c r="L874">
        <v>0</v>
      </c>
      <c r="M874" t="s">
        <v>927</v>
      </c>
      <c r="N874">
        <v>0</v>
      </c>
      <c r="P874" t="s">
        <v>927</v>
      </c>
      <c r="Q874">
        <v>0</v>
      </c>
      <c r="R874">
        <v>0</v>
      </c>
    </row>
    <row r="875" spans="1:18" x14ac:dyDescent="0.25">
      <c r="A875" t="s">
        <v>928</v>
      </c>
      <c r="B875">
        <v>0</v>
      </c>
      <c r="C875">
        <v>0</v>
      </c>
      <c r="E875" t="s">
        <v>928</v>
      </c>
      <c r="F875">
        <v>0</v>
      </c>
      <c r="G875">
        <v>0</v>
      </c>
      <c r="H875" t="s">
        <v>928</v>
      </c>
      <c r="I875">
        <v>0</v>
      </c>
      <c r="J875" t="s">
        <v>928</v>
      </c>
      <c r="K875">
        <v>0</v>
      </c>
      <c r="L875">
        <v>0</v>
      </c>
      <c r="M875" t="s">
        <v>928</v>
      </c>
      <c r="N875">
        <v>0</v>
      </c>
      <c r="P875" t="s">
        <v>928</v>
      </c>
      <c r="Q875">
        <v>0</v>
      </c>
      <c r="R875">
        <v>0</v>
      </c>
    </row>
    <row r="876" spans="1:18" x14ac:dyDescent="0.25">
      <c r="A876" t="s">
        <v>929</v>
      </c>
      <c r="B876">
        <v>0</v>
      </c>
      <c r="C876">
        <v>0</v>
      </c>
      <c r="E876" t="s">
        <v>929</v>
      </c>
      <c r="F876">
        <v>0</v>
      </c>
      <c r="G876">
        <v>0</v>
      </c>
      <c r="H876" t="s">
        <v>929</v>
      </c>
      <c r="I876">
        <v>0</v>
      </c>
      <c r="J876" t="s">
        <v>929</v>
      </c>
      <c r="K876">
        <v>0</v>
      </c>
      <c r="L876">
        <v>0</v>
      </c>
      <c r="M876" t="s">
        <v>929</v>
      </c>
      <c r="N876">
        <v>0</v>
      </c>
      <c r="P876" t="s">
        <v>929</v>
      </c>
      <c r="Q876">
        <v>0</v>
      </c>
      <c r="R876">
        <v>0</v>
      </c>
    </row>
    <row r="877" spans="1:18" x14ac:dyDescent="0.25">
      <c r="A877" t="s">
        <v>948</v>
      </c>
      <c r="B877">
        <v>0</v>
      </c>
      <c r="C877">
        <v>0</v>
      </c>
      <c r="E877" t="s">
        <v>948</v>
      </c>
      <c r="F877">
        <v>0</v>
      </c>
      <c r="G877">
        <v>0</v>
      </c>
      <c r="H877" t="s">
        <v>948</v>
      </c>
      <c r="I877">
        <v>0</v>
      </c>
      <c r="J877" t="s">
        <v>948</v>
      </c>
      <c r="K877">
        <v>0</v>
      </c>
      <c r="L877">
        <v>0</v>
      </c>
      <c r="M877" t="s">
        <v>948</v>
      </c>
      <c r="N877">
        <v>0</v>
      </c>
      <c r="P877" t="s">
        <v>948</v>
      </c>
      <c r="Q877">
        <v>1</v>
      </c>
      <c r="R877">
        <v>3</v>
      </c>
    </row>
    <row r="878" spans="1:18" x14ac:dyDescent="0.25">
      <c r="A878" t="s">
        <v>930</v>
      </c>
      <c r="B878">
        <v>0</v>
      </c>
      <c r="C878">
        <v>0</v>
      </c>
      <c r="E878" t="s">
        <v>930</v>
      </c>
      <c r="F878">
        <v>0</v>
      </c>
      <c r="G878">
        <v>0</v>
      </c>
      <c r="H878" t="s">
        <v>930</v>
      </c>
      <c r="I878">
        <v>0</v>
      </c>
      <c r="J878" t="s">
        <v>930</v>
      </c>
      <c r="K878">
        <v>0</v>
      </c>
      <c r="L878">
        <v>0</v>
      </c>
      <c r="M878" t="s">
        <v>930</v>
      </c>
      <c r="N878">
        <v>0</v>
      </c>
      <c r="P878" t="s">
        <v>930</v>
      </c>
      <c r="Q878">
        <v>0</v>
      </c>
      <c r="R878">
        <v>0</v>
      </c>
    </row>
    <row r="879" spans="1:18" x14ac:dyDescent="0.25">
      <c r="A879" t="s">
        <v>931</v>
      </c>
      <c r="B879">
        <v>0</v>
      </c>
      <c r="C879">
        <v>0</v>
      </c>
      <c r="E879" t="s">
        <v>931</v>
      </c>
      <c r="F879">
        <v>0</v>
      </c>
      <c r="G879">
        <v>0</v>
      </c>
      <c r="H879" t="s">
        <v>931</v>
      </c>
      <c r="I879">
        <v>0</v>
      </c>
      <c r="J879" t="s">
        <v>931</v>
      </c>
      <c r="K879">
        <v>0</v>
      </c>
      <c r="L879">
        <v>0</v>
      </c>
      <c r="M879" t="s">
        <v>931</v>
      </c>
      <c r="N879">
        <v>0</v>
      </c>
      <c r="P879" t="s">
        <v>931</v>
      </c>
      <c r="Q879">
        <v>0</v>
      </c>
      <c r="R879">
        <v>0</v>
      </c>
    </row>
    <row r="880" spans="1:18" x14ac:dyDescent="0.25">
      <c r="A880" t="s">
        <v>949</v>
      </c>
      <c r="B880">
        <v>0</v>
      </c>
      <c r="C880">
        <v>0</v>
      </c>
      <c r="E880" t="s">
        <v>949</v>
      </c>
      <c r="F880">
        <v>0</v>
      </c>
      <c r="G880">
        <v>0</v>
      </c>
      <c r="H880" t="s">
        <v>949</v>
      </c>
      <c r="I880">
        <v>0</v>
      </c>
      <c r="J880" t="s">
        <v>949</v>
      </c>
      <c r="K880">
        <v>0</v>
      </c>
      <c r="L880">
        <v>0</v>
      </c>
      <c r="M880" t="s">
        <v>949</v>
      </c>
      <c r="N880">
        <v>0</v>
      </c>
      <c r="P880" t="s">
        <v>949</v>
      </c>
      <c r="Q880">
        <v>0</v>
      </c>
      <c r="R880">
        <v>0</v>
      </c>
    </row>
    <row r="881" spans="1:18" x14ac:dyDescent="0.25">
      <c r="A881" t="s">
        <v>950</v>
      </c>
      <c r="B881">
        <v>0</v>
      </c>
      <c r="C881">
        <v>0</v>
      </c>
      <c r="E881" t="s">
        <v>950</v>
      </c>
      <c r="F881">
        <v>0</v>
      </c>
      <c r="G881">
        <v>0</v>
      </c>
      <c r="H881" t="s">
        <v>950</v>
      </c>
      <c r="I881">
        <v>0</v>
      </c>
      <c r="J881" t="s">
        <v>950</v>
      </c>
      <c r="K881">
        <v>0</v>
      </c>
      <c r="L881">
        <v>0</v>
      </c>
      <c r="M881" t="s">
        <v>950</v>
      </c>
      <c r="N881">
        <v>0</v>
      </c>
      <c r="P881" t="s">
        <v>950</v>
      </c>
      <c r="Q881">
        <v>0</v>
      </c>
      <c r="R881">
        <v>0</v>
      </c>
    </row>
    <row r="882" spans="1:18" x14ac:dyDescent="0.25">
      <c r="A882" t="s">
        <v>932</v>
      </c>
      <c r="B882">
        <v>0</v>
      </c>
      <c r="C882">
        <v>0</v>
      </c>
      <c r="E882" t="s">
        <v>932</v>
      </c>
      <c r="F882">
        <v>0</v>
      </c>
      <c r="G882">
        <v>0</v>
      </c>
      <c r="H882" t="s">
        <v>932</v>
      </c>
      <c r="I882">
        <v>0</v>
      </c>
      <c r="J882" t="s">
        <v>932</v>
      </c>
      <c r="K882">
        <v>0</v>
      </c>
      <c r="L882">
        <v>0</v>
      </c>
      <c r="M882" t="s">
        <v>932</v>
      </c>
      <c r="N882">
        <v>0</v>
      </c>
      <c r="P882" t="s">
        <v>932</v>
      </c>
      <c r="Q882">
        <v>0</v>
      </c>
      <c r="R882">
        <v>0</v>
      </c>
    </row>
    <row r="883" spans="1:18" x14ac:dyDescent="0.25">
      <c r="A883">
        <v>877932</v>
      </c>
      <c r="B883">
        <v>0</v>
      </c>
      <c r="C883">
        <v>0</v>
      </c>
      <c r="E883">
        <v>877932</v>
      </c>
      <c r="F883">
        <v>0</v>
      </c>
      <c r="G883">
        <v>0</v>
      </c>
      <c r="H883">
        <v>877932</v>
      </c>
      <c r="I883">
        <v>0</v>
      </c>
      <c r="J883">
        <v>877932</v>
      </c>
      <c r="K883">
        <v>0</v>
      </c>
      <c r="L883">
        <v>0</v>
      </c>
      <c r="M883">
        <v>877932</v>
      </c>
      <c r="N883">
        <v>0</v>
      </c>
      <c r="P883">
        <v>877932</v>
      </c>
      <c r="Q883">
        <v>0</v>
      </c>
      <c r="R883">
        <v>0</v>
      </c>
    </row>
    <row r="884" spans="1:18" x14ac:dyDescent="0.25">
      <c r="A884" t="s">
        <v>878</v>
      </c>
      <c r="B884">
        <v>0</v>
      </c>
      <c r="C884">
        <v>0</v>
      </c>
      <c r="E884" t="s">
        <v>878</v>
      </c>
      <c r="F884">
        <v>0</v>
      </c>
      <c r="G884">
        <v>0</v>
      </c>
      <c r="H884" t="s">
        <v>878</v>
      </c>
      <c r="I884">
        <v>0</v>
      </c>
      <c r="J884" t="s">
        <v>878</v>
      </c>
      <c r="K884">
        <v>0</v>
      </c>
      <c r="L884">
        <v>0</v>
      </c>
      <c r="M884" t="s">
        <v>878</v>
      </c>
      <c r="N884">
        <v>0</v>
      </c>
      <c r="P884" t="s">
        <v>878</v>
      </c>
      <c r="Q884">
        <v>0</v>
      </c>
      <c r="R884">
        <v>0</v>
      </c>
    </row>
    <row r="885" spans="1:18" x14ac:dyDescent="0.25">
      <c r="A885" t="s">
        <v>951</v>
      </c>
      <c r="B885">
        <v>0</v>
      </c>
      <c r="C885">
        <v>0</v>
      </c>
      <c r="E885" t="s">
        <v>951</v>
      </c>
      <c r="F885">
        <v>0</v>
      </c>
      <c r="G885">
        <v>0</v>
      </c>
      <c r="H885" t="s">
        <v>951</v>
      </c>
      <c r="I885">
        <v>0</v>
      </c>
      <c r="J885" t="s">
        <v>951</v>
      </c>
      <c r="K885">
        <v>0</v>
      </c>
      <c r="L885">
        <v>0</v>
      </c>
      <c r="M885" t="s">
        <v>951</v>
      </c>
      <c r="N885">
        <v>0</v>
      </c>
      <c r="P885" t="s">
        <v>951</v>
      </c>
      <c r="Q885">
        <v>0</v>
      </c>
      <c r="R885">
        <v>0</v>
      </c>
    </row>
    <row r="886" spans="1:18" x14ac:dyDescent="0.25">
      <c r="A886" t="s">
        <v>952</v>
      </c>
      <c r="B886">
        <v>0</v>
      </c>
      <c r="C886">
        <v>0</v>
      </c>
      <c r="E886" t="s">
        <v>952</v>
      </c>
      <c r="F886">
        <v>0</v>
      </c>
      <c r="G886">
        <v>0</v>
      </c>
      <c r="H886" t="s">
        <v>952</v>
      </c>
      <c r="I886">
        <v>0</v>
      </c>
      <c r="J886" t="s">
        <v>952</v>
      </c>
      <c r="K886">
        <v>0</v>
      </c>
      <c r="L886">
        <v>0</v>
      </c>
      <c r="M886" t="s">
        <v>952</v>
      </c>
      <c r="N886">
        <v>0</v>
      </c>
      <c r="P886" t="s">
        <v>952</v>
      </c>
      <c r="Q886">
        <v>0</v>
      </c>
      <c r="R886">
        <v>0</v>
      </c>
    </row>
    <row r="887" spans="1:18" x14ac:dyDescent="0.25">
      <c r="A887" t="s">
        <v>953</v>
      </c>
      <c r="B887">
        <v>0</v>
      </c>
      <c r="C887">
        <v>0</v>
      </c>
      <c r="E887" t="s">
        <v>953</v>
      </c>
      <c r="F887">
        <v>0</v>
      </c>
      <c r="G887">
        <v>0</v>
      </c>
      <c r="H887" t="s">
        <v>953</v>
      </c>
      <c r="I887">
        <v>0</v>
      </c>
      <c r="J887" t="s">
        <v>953</v>
      </c>
      <c r="K887">
        <v>0</v>
      </c>
      <c r="L887">
        <v>0</v>
      </c>
      <c r="M887" t="s">
        <v>953</v>
      </c>
      <c r="N887">
        <v>0</v>
      </c>
      <c r="P887" t="s">
        <v>953</v>
      </c>
      <c r="Q887">
        <v>0</v>
      </c>
      <c r="R887">
        <v>0</v>
      </c>
    </row>
    <row r="888" spans="1:18" x14ac:dyDescent="0.25">
      <c r="A888" t="s">
        <v>879</v>
      </c>
      <c r="B888">
        <v>0</v>
      </c>
      <c r="C888">
        <v>0</v>
      </c>
      <c r="E888" t="s">
        <v>879</v>
      </c>
      <c r="F888">
        <v>0</v>
      </c>
      <c r="G888">
        <v>0</v>
      </c>
      <c r="H888" t="s">
        <v>879</v>
      </c>
      <c r="I888">
        <v>0</v>
      </c>
      <c r="J888" t="s">
        <v>879</v>
      </c>
      <c r="K888">
        <v>0</v>
      </c>
      <c r="L888">
        <v>0</v>
      </c>
      <c r="M888" t="s">
        <v>879</v>
      </c>
      <c r="N888">
        <v>0</v>
      </c>
      <c r="P888" t="s">
        <v>879</v>
      </c>
      <c r="Q888">
        <v>0</v>
      </c>
      <c r="R888">
        <v>0</v>
      </c>
    </row>
    <row r="889" spans="1:18" x14ac:dyDescent="0.25">
      <c r="A889" t="s">
        <v>897</v>
      </c>
      <c r="B889">
        <v>0</v>
      </c>
      <c r="C889">
        <v>0</v>
      </c>
      <c r="E889" t="s">
        <v>897</v>
      </c>
      <c r="F889">
        <v>0</v>
      </c>
      <c r="G889">
        <v>0</v>
      </c>
      <c r="H889" t="s">
        <v>897</v>
      </c>
      <c r="I889">
        <v>0</v>
      </c>
      <c r="J889" t="s">
        <v>897</v>
      </c>
      <c r="K889">
        <v>0</v>
      </c>
      <c r="L889">
        <v>0</v>
      </c>
      <c r="M889" t="s">
        <v>897</v>
      </c>
      <c r="N889">
        <v>0</v>
      </c>
      <c r="P889" t="s">
        <v>897</v>
      </c>
      <c r="Q889">
        <v>0</v>
      </c>
      <c r="R889">
        <v>0</v>
      </c>
    </row>
    <row r="890" spans="1:18" x14ac:dyDescent="0.25">
      <c r="A890" t="s">
        <v>898</v>
      </c>
      <c r="B890">
        <v>0</v>
      </c>
      <c r="C890">
        <v>0</v>
      </c>
      <c r="E890" t="s">
        <v>898</v>
      </c>
      <c r="F890">
        <v>0</v>
      </c>
      <c r="G890">
        <v>0</v>
      </c>
      <c r="H890" t="s">
        <v>898</v>
      </c>
      <c r="I890">
        <v>0</v>
      </c>
      <c r="J890" t="s">
        <v>898</v>
      </c>
      <c r="K890">
        <v>0</v>
      </c>
      <c r="L890">
        <v>0</v>
      </c>
      <c r="M890" t="s">
        <v>898</v>
      </c>
      <c r="N890">
        <v>0</v>
      </c>
      <c r="P890" t="s">
        <v>898</v>
      </c>
      <c r="Q890">
        <v>0</v>
      </c>
      <c r="R890">
        <v>0</v>
      </c>
    </row>
    <row r="891" spans="1:18" x14ac:dyDescent="0.25">
      <c r="A891" t="s">
        <v>899</v>
      </c>
      <c r="B891">
        <v>0</v>
      </c>
      <c r="C891">
        <v>0</v>
      </c>
      <c r="E891" t="s">
        <v>899</v>
      </c>
      <c r="F891">
        <v>0</v>
      </c>
      <c r="G891">
        <v>0</v>
      </c>
      <c r="H891" t="s">
        <v>899</v>
      </c>
      <c r="I891">
        <v>0</v>
      </c>
      <c r="J891" t="s">
        <v>899</v>
      </c>
      <c r="K891">
        <v>0</v>
      </c>
      <c r="L891">
        <v>0</v>
      </c>
      <c r="M891" t="s">
        <v>899</v>
      </c>
      <c r="N891">
        <v>0</v>
      </c>
      <c r="P891" t="s">
        <v>899</v>
      </c>
      <c r="Q891">
        <v>0</v>
      </c>
      <c r="R891">
        <v>0</v>
      </c>
    </row>
    <row r="892" spans="1:18" x14ac:dyDescent="0.25">
      <c r="A892" t="s">
        <v>900</v>
      </c>
      <c r="B892">
        <v>0</v>
      </c>
      <c r="C892">
        <v>0</v>
      </c>
      <c r="E892" t="s">
        <v>900</v>
      </c>
      <c r="F892">
        <v>0</v>
      </c>
      <c r="G892">
        <v>0</v>
      </c>
      <c r="H892" t="s">
        <v>900</v>
      </c>
      <c r="I892">
        <v>0</v>
      </c>
      <c r="J892" t="s">
        <v>900</v>
      </c>
      <c r="K892">
        <v>0</v>
      </c>
      <c r="L892">
        <v>0</v>
      </c>
      <c r="M892" t="s">
        <v>900</v>
      </c>
      <c r="N892">
        <v>0</v>
      </c>
      <c r="P892" t="s">
        <v>900</v>
      </c>
      <c r="Q892">
        <v>0</v>
      </c>
      <c r="R892">
        <v>0</v>
      </c>
    </row>
    <row r="893" spans="1:18" x14ac:dyDescent="0.25">
      <c r="A893" t="s">
        <v>901</v>
      </c>
      <c r="B893">
        <v>0</v>
      </c>
      <c r="C893">
        <v>0</v>
      </c>
      <c r="E893" t="s">
        <v>901</v>
      </c>
      <c r="F893">
        <v>0</v>
      </c>
      <c r="G893">
        <v>0</v>
      </c>
      <c r="H893" t="s">
        <v>901</v>
      </c>
      <c r="I893">
        <v>0</v>
      </c>
      <c r="J893" t="s">
        <v>901</v>
      </c>
      <c r="K893">
        <v>0</v>
      </c>
      <c r="L893">
        <v>0</v>
      </c>
      <c r="M893" t="s">
        <v>901</v>
      </c>
      <c r="N893">
        <v>0</v>
      </c>
      <c r="P893" t="s">
        <v>901</v>
      </c>
      <c r="Q893">
        <v>0</v>
      </c>
      <c r="R893">
        <v>0</v>
      </c>
    </row>
    <row r="894" spans="1:18" x14ac:dyDescent="0.25">
      <c r="A894" t="s">
        <v>902</v>
      </c>
      <c r="B894">
        <v>0</v>
      </c>
      <c r="C894">
        <v>0</v>
      </c>
      <c r="E894" t="s">
        <v>902</v>
      </c>
      <c r="F894">
        <v>0</v>
      </c>
      <c r="G894">
        <v>0</v>
      </c>
      <c r="H894" t="s">
        <v>902</v>
      </c>
      <c r="I894">
        <v>0</v>
      </c>
      <c r="J894" t="s">
        <v>902</v>
      </c>
      <c r="K894">
        <v>0</v>
      </c>
      <c r="L894">
        <v>0</v>
      </c>
      <c r="M894" t="s">
        <v>902</v>
      </c>
      <c r="N894">
        <v>0</v>
      </c>
      <c r="P894" t="s">
        <v>902</v>
      </c>
      <c r="Q894">
        <v>0</v>
      </c>
      <c r="R894">
        <v>0</v>
      </c>
    </row>
    <row r="895" spans="1:18" x14ac:dyDescent="0.25">
      <c r="A895">
        <v>881119</v>
      </c>
      <c r="B895">
        <v>0</v>
      </c>
      <c r="C895">
        <v>0</v>
      </c>
      <c r="E895">
        <v>881119</v>
      </c>
      <c r="F895">
        <v>0</v>
      </c>
      <c r="G895">
        <v>3</v>
      </c>
      <c r="H895">
        <v>881119</v>
      </c>
      <c r="I895">
        <v>0</v>
      </c>
      <c r="J895">
        <v>881119</v>
      </c>
      <c r="K895">
        <v>0</v>
      </c>
      <c r="L895">
        <v>0</v>
      </c>
      <c r="M895">
        <v>881119</v>
      </c>
      <c r="N895">
        <v>0</v>
      </c>
      <c r="P895">
        <v>881119</v>
      </c>
      <c r="Q895">
        <v>0</v>
      </c>
      <c r="R895">
        <v>0</v>
      </c>
    </row>
    <row r="896" spans="1:18" x14ac:dyDescent="0.25">
      <c r="A896" t="s">
        <v>903</v>
      </c>
      <c r="B896">
        <v>0</v>
      </c>
      <c r="C896">
        <v>0</v>
      </c>
      <c r="E896" t="s">
        <v>903</v>
      </c>
      <c r="F896">
        <v>0</v>
      </c>
      <c r="G896">
        <v>0</v>
      </c>
      <c r="H896" t="s">
        <v>903</v>
      </c>
      <c r="I896">
        <v>0</v>
      </c>
      <c r="J896" t="s">
        <v>903</v>
      </c>
      <c r="K896">
        <v>0</v>
      </c>
      <c r="L896">
        <v>0</v>
      </c>
      <c r="M896" t="s">
        <v>903</v>
      </c>
      <c r="N896">
        <v>0</v>
      </c>
      <c r="P896" t="s">
        <v>903</v>
      </c>
      <c r="Q896">
        <v>0</v>
      </c>
      <c r="R896">
        <v>0</v>
      </c>
    </row>
    <row r="897" spans="1:18" x14ac:dyDescent="0.25">
      <c r="A897" t="s">
        <v>904</v>
      </c>
      <c r="B897">
        <v>0</v>
      </c>
      <c r="C897">
        <v>0</v>
      </c>
      <c r="E897" t="s">
        <v>904</v>
      </c>
      <c r="F897">
        <v>0</v>
      </c>
      <c r="G897">
        <v>0</v>
      </c>
      <c r="H897" t="s">
        <v>904</v>
      </c>
      <c r="I897">
        <v>0</v>
      </c>
      <c r="J897" t="s">
        <v>904</v>
      </c>
      <c r="K897">
        <v>0</v>
      </c>
      <c r="L897">
        <v>0</v>
      </c>
      <c r="M897" t="s">
        <v>904</v>
      </c>
      <c r="N897">
        <v>0</v>
      </c>
      <c r="P897" t="s">
        <v>904</v>
      </c>
      <c r="Q897">
        <v>0</v>
      </c>
      <c r="R897">
        <v>0</v>
      </c>
    </row>
    <row r="898" spans="1:18" x14ac:dyDescent="0.25">
      <c r="A898" t="s">
        <v>894</v>
      </c>
      <c r="B898">
        <v>0</v>
      </c>
      <c r="C898">
        <v>0</v>
      </c>
      <c r="E898" t="s">
        <v>894</v>
      </c>
      <c r="F898">
        <v>0</v>
      </c>
      <c r="G898">
        <v>0</v>
      </c>
      <c r="H898" t="s">
        <v>894</v>
      </c>
      <c r="I898">
        <v>0</v>
      </c>
      <c r="J898" t="s">
        <v>894</v>
      </c>
      <c r="K898">
        <v>0</v>
      </c>
      <c r="L898">
        <v>0</v>
      </c>
      <c r="M898" t="s">
        <v>894</v>
      </c>
      <c r="N898">
        <v>0</v>
      </c>
      <c r="P898" t="s">
        <v>894</v>
      </c>
      <c r="Q898">
        <v>0</v>
      </c>
      <c r="R898">
        <v>0</v>
      </c>
    </row>
    <row r="899" spans="1:18" x14ac:dyDescent="0.25">
      <c r="A899" t="s">
        <v>905</v>
      </c>
      <c r="B899">
        <v>0</v>
      </c>
      <c r="C899">
        <v>0</v>
      </c>
      <c r="E899" t="s">
        <v>905</v>
      </c>
      <c r="F899">
        <v>0</v>
      </c>
      <c r="G899">
        <v>0</v>
      </c>
      <c r="H899" t="s">
        <v>905</v>
      </c>
      <c r="I899">
        <v>0</v>
      </c>
      <c r="J899" t="s">
        <v>905</v>
      </c>
      <c r="K899">
        <v>0</v>
      </c>
      <c r="L899">
        <v>0</v>
      </c>
      <c r="M899" t="s">
        <v>905</v>
      </c>
      <c r="N899">
        <v>0</v>
      </c>
      <c r="P899" t="s">
        <v>905</v>
      </c>
      <c r="Q899">
        <v>1</v>
      </c>
      <c r="R899">
        <v>0</v>
      </c>
    </row>
    <row r="900" spans="1:18" x14ac:dyDescent="0.25">
      <c r="A900" t="s">
        <v>906</v>
      </c>
      <c r="B900">
        <v>0</v>
      </c>
      <c r="C900">
        <v>0</v>
      </c>
      <c r="E900" t="s">
        <v>906</v>
      </c>
      <c r="F900">
        <v>0</v>
      </c>
      <c r="G900">
        <v>0</v>
      </c>
      <c r="H900" t="s">
        <v>906</v>
      </c>
      <c r="I900">
        <v>0</v>
      </c>
      <c r="J900" t="s">
        <v>906</v>
      </c>
      <c r="K900">
        <v>0</v>
      </c>
      <c r="L900">
        <v>0</v>
      </c>
      <c r="M900" t="s">
        <v>906</v>
      </c>
      <c r="N900">
        <v>0</v>
      </c>
      <c r="P900" t="s">
        <v>906</v>
      </c>
      <c r="Q900">
        <v>0</v>
      </c>
      <c r="R900">
        <v>0</v>
      </c>
    </row>
    <row r="901" spans="1:18" x14ac:dyDescent="0.25">
      <c r="A901" t="s">
        <v>907</v>
      </c>
      <c r="B901">
        <v>0</v>
      </c>
      <c r="C901">
        <v>0</v>
      </c>
      <c r="E901" t="s">
        <v>907</v>
      </c>
      <c r="F901">
        <v>0</v>
      </c>
      <c r="G901">
        <v>0</v>
      </c>
      <c r="H901" t="s">
        <v>907</v>
      </c>
      <c r="I901">
        <v>0</v>
      </c>
      <c r="J901" t="s">
        <v>907</v>
      </c>
      <c r="K901">
        <v>0</v>
      </c>
      <c r="L901">
        <v>0</v>
      </c>
      <c r="M901" t="s">
        <v>907</v>
      </c>
      <c r="N901">
        <v>0</v>
      </c>
      <c r="P901" t="s">
        <v>907</v>
      </c>
      <c r="Q901">
        <v>0</v>
      </c>
      <c r="R901">
        <v>0</v>
      </c>
    </row>
    <row r="902" spans="1:18" x14ac:dyDescent="0.25">
      <c r="A902" t="s">
        <v>286</v>
      </c>
      <c r="B902">
        <v>0</v>
      </c>
      <c r="C902">
        <v>0</v>
      </c>
      <c r="E902" t="s">
        <v>286</v>
      </c>
      <c r="F902">
        <v>0</v>
      </c>
      <c r="G902">
        <v>0</v>
      </c>
      <c r="H902" t="s">
        <v>286</v>
      </c>
      <c r="I902">
        <v>0</v>
      </c>
      <c r="J902" t="s">
        <v>286</v>
      </c>
      <c r="K902">
        <v>0</v>
      </c>
      <c r="L902">
        <v>0</v>
      </c>
      <c r="M902" t="s">
        <v>286</v>
      </c>
      <c r="N902">
        <v>0</v>
      </c>
      <c r="P902" t="s">
        <v>286</v>
      </c>
      <c r="Q902">
        <v>0</v>
      </c>
      <c r="R902">
        <v>0</v>
      </c>
    </row>
    <row r="903" spans="1:18" x14ac:dyDescent="0.25">
      <c r="A903" t="s">
        <v>908</v>
      </c>
      <c r="B903">
        <v>0</v>
      </c>
      <c r="C903">
        <v>0</v>
      </c>
      <c r="E903" t="s">
        <v>908</v>
      </c>
      <c r="F903">
        <v>0</v>
      </c>
      <c r="G903">
        <v>0</v>
      </c>
      <c r="H903" t="s">
        <v>908</v>
      </c>
      <c r="I903">
        <v>0</v>
      </c>
      <c r="J903" t="s">
        <v>908</v>
      </c>
      <c r="K903">
        <v>0</v>
      </c>
      <c r="L903">
        <v>0</v>
      </c>
      <c r="M903" t="s">
        <v>908</v>
      </c>
      <c r="N903">
        <v>0</v>
      </c>
      <c r="P903" t="s">
        <v>908</v>
      </c>
      <c r="Q903">
        <v>0</v>
      </c>
      <c r="R903">
        <v>0</v>
      </c>
    </row>
    <row r="904" spans="1:18" x14ac:dyDescent="0.25">
      <c r="A904" t="s">
        <v>909</v>
      </c>
      <c r="B904">
        <v>0</v>
      </c>
      <c r="C904">
        <v>0</v>
      </c>
      <c r="E904" t="s">
        <v>909</v>
      </c>
      <c r="F904">
        <v>0</v>
      </c>
      <c r="G904">
        <v>0</v>
      </c>
      <c r="H904" t="s">
        <v>909</v>
      </c>
      <c r="I904">
        <v>0</v>
      </c>
      <c r="J904" t="s">
        <v>909</v>
      </c>
      <c r="K904">
        <v>0</v>
      </c>
      <c r="L904">
        <v>0</v>
      </c>
      <c r="M904" t="s">
        <v>909</v>
      </c>
      <c r="N904">
        <v>0</v>
      </c>
      <c r="P904" t="s">
        <v>909</v>
      </c>
      <c r="Q904">
        <v>0</v>
      </c>
      <c r="R904">
        <v>0</v>
      </c>
    </row>
    <row r="905" spans="1:18" x14ac:dyDescent="0.25">
      <c r="A905" t="s">
        <v>910</v>
      </c>
      <c r="B905">
        <v>0</v>
      </c>
      <c r="C905">
        <v>0</v>
      </c>
      <c r="E905" t="s">
        <v>910</v>
      </c>
      <c r="F905">
        <v>0</v>
      </c>
      <c r="G905">
        <v>0</v>
      </c>
      <c r="H905" t="s">
        <v>910</v>
      </c>
      <c r="I905">
        <v>0</v>
      </c>
      <c r="J905" t="s">
        <v>910</v>
      </c>
      <c r="K905">
        <v>0</v>
      </c>
      <c r="L905">
        <v>0</v>
      </c>
      <c r="M905" t="s">
        <v>910</v>
      </c>
      <c r="N905">
        <v>0</v>
      </c>
      <c r="P905" t="s">
        <v>910</v>
      </c>
      <c r="Q905">
        <v>0</v>
      </c>
      <c r="R905">
        <v>0</v>
      </c>
    </row>
    <row r="906" spans="1:18" x14ac:dyDescent="0.25">
      <c r="A906" t="s">
        <v>911</v>
      </c>
      <c r="B906">
        <v>0</v>
      </c>
      <c r="C906">
        <v>0</v>
      </c>
      <c r="E906" t="s">
        <v>911</v>
      </c>
      <c r="F906">
        <v>0</v>
      </c>
      <c r="G906">
        <v>0</v>
      </c>
      <c r="H906" t="s">
        <v>911</v>
      </c>
      <c r="I906">
        <v>0</v>
      </c>
      <c r="J906" t="s">
        <v>911</v>
      </c>
      <c r="K906">
        <v>0</v>
      </c>
      <c r="L906">
        <v>0</v>
      </c>
      <c r="M906" t="s">
        <v>911</v>
      </c>
      <c r="N906">
        <v>0</v>
      </c>
      <c r="P906" t="s">
        <v>911</v>
      </c>
      <c r="Q906">
        <v>0</v>
      </c>
      <c r="R906">
        <v>0</v>
      </c>
    </row>
    <row r="907" spans="1:18" x14ac:dyDescent="0.25">
      <c r="A907" t="s">
        <v>884</v>
      </c>
      <c r="B907">
        <v>0</v>
      </c>
      <c r="C907">
        <v>0</v>
      </c>
      <c r="E907" t="s">
        <v>884</v>
      </c>
      <c r="F907">
        <v>0</v>
      </c>
      <c r="G907">
        <v>0</v>
      </c>
      <c r="H907" t="s">
        <v>884</v>
      </c>
      <c r="I907">
        <v>0</v>
      </c>
      <c r="J907" t="s">
        <v>884</v>
      </c>
      <c r="K907">
        <v>0</v>
      </c>
      <c r="L907">
        <v>0</v>
      </c>
      <c r="M907" t="s">
        <v>884</v>
      </c>
      <c r="N907">
        <v>0</v>
      </c>
      <c r="P907" t="s">
        <v>884</v>
      </c>
      <c r="Q907">
        <v>0</v>
      </c>
      <c r="R907">
        <v>0</v>
      </c>
    </row>
    <row r="908" spans="1:18" x14ac:dyDescent="0.25">
      <c r="A908" t="s">
        <v>885</v>
      </c>
      <c r="B908">
        <v>0</v>
      </c>
      <c r="C908">
        <v>0</v>
      </c>
      <c r="E908" t="s">
        <v>885</v>
      </c>
      <c r="F908">
        <v>0</v>
      </c>
      <c r="G908">
        <v>0</v>
      </c>
      <c r="H908" t="s">
        <v>885</v>
      </c>
      <c r="I908">
        <v>0</v>
      </c>
      <c r="J908" t="s">
        <v>885</v>
      </c>
      <c r="K908">
        <v>0</v>
      </c>
      <c r="L908">
        <v>0</v>
      </c>
      <c r="M908" t="s">
        <v>885</v>
      </c>
      <c r="N908">
        <v>0</v>
      </c>
      <c r="P908" t="s">
        <v>885</v>
      </c>
      <c r="Q908">
        <v>0</v>
      </c>
      <c r="R908">
        <v>0</v>
      </c>
    </row>
    <row r="909" spans="1:18" x14ac:dyDescent="0.25">
      <c r="A909" t="s">
        <v>886</v>
      </c>
      <c r="B909">
        <v>0</v>
      </c>
      <c r="C909">
        <v>0</v>
      </c>
      <c r="E909" t="s">
        <v>886</v>
      </c>
      <c r="F909">
        <v>0</v>
      </c>
      <c r="G909">
        <v>0</v>
      </c>
      <c r="H909" t="s">
        <v>886</v>
      </c>
      <c r="I909">
        <v>0</v>
      </c>
      <c r="J909" t="s">
        <v>886</v>
      </c>
      <c r="K909">
        <v>0</v>
      </c>
      <c r="L909">
        <v>0</v>
      </c>
      <c r="M909" t="s">
        <v>886</v>
      </c>
      <c r="N909">
        <v>0</v>
      </c>
      <c r="P909" t="s">
        <v>886</v>
      </c>
      <c r="Q909">
        <v>0</v>
      </c>
      <c r="R909">
        <v>0</v>
      </c>
    </row>
    <row r="910" spans="1:18" x14ac:dyDescent="0.25">
      <c r="A910" t="s">
        <v>887</v>
      </c>
      <c r="B910">
        <v>0</v>
      </c>
      <c r="C910">
        <v>0</v>
      </c>
      <c r="E910" t="s">
        <v>887</v>
      </c>
      <c r="F910">
        <v>0</v>
      </c>
      <c r="G910">
        <v>0</v>
      </c>
      <c r="H910" t="s">
        <v>887</v>
      </c>
      <c r="I910">
        <v>0</v>
      </c>
      <c r="J910" t="s">
        <v>887</v>
      </c>
      <c r="K910">
        <v>0</v>
      </c>
      <c r="L910">
        <v>0</v>
      </c>
      <c r="M910" t="s">
        <v>887</v>
      </c>
      <c r="N910">
        <v>0</v>
      </c>
      <c r="P910" t="s">
        <v>887</v>
      </c>
      <c r="Q910">
        <v>0</v>
      </c>
      <c r="R910">
        <v>0</v>
      </c>
    </row>
    <row r="911" spans="1:18" x14ac:dyDescent="0.25">
      <c r="A911" t="s">
        <v>888</v>
      </c>
      <c r="B911">
        <v>0</v>
      </c>
      <c r="C911">
        <v>0</v>
      </c>
      <c r="E911" t="s">
        <v>888</v>
      </c>
      <c r="F911">
        <v>0</v>
      </c>
      <c r="G911">
        <v>0</v>
      </c>
      <c r="H911" t="s">
        <v>888</v>
      </c>
      <c r="I911">
        <v>0</v>
      </c>
      <c r="J911" t="s">
        <v>888</v>
      </c>
      <c r="K911">
        <v>0</v>
      </c>
      <c r="L911">
        <v>0</v>
      </c>
      <c r="M911" t="s">
        <v>888</v>
      </c>
      <c r="N911">
        <v>0</v>
      </c>
      <c r="P911" t="s">
        <v>888</v>
      </c>
      <c r="Q911">
        <v>0</v>
      </c>
      <c r="R911">
        <v>0</v>
      </c>
    </row>
    <row r="912" spans="1:18" x14ac:dyDescent="0.25">
      <c r="A912">
        <v>880912</v>
      </c>
      <c r="B912">
        <v>0</v>
      </c>
      <c r="C912">
        <v>0</v>
      </c>
      <c r="E912">
        <v>880912</v>
      </c>
      <c r="F912">
        <v>0</v>
      </c>
      <c r="G912">
        <v>0</v>
      </c>
      <c r="H912">
        <v>880912</v>
      </c>
      <c r="I912">
        <v>1</v>
      </c>
      <c r="J912">
        <v>880912</v>
      </c>
      <c r="K912">
        <v>0</v>
      </c>
      <c r="L912">
        <v>0</v>
      </c>
      <c r="M912">
        <v>880912</v>
      </c>
      <c r="N912">
        <v>0</v>
      </c>
      <c r="P912">
        <v>880912</v>
      </c>
      <c r="Q912">
        <v>0</v>
      </c>
      <c r="R912">
        <v>0</v>
      </c>
    </row>
    <row r="913" spans="1:18" x14ac:dyDescent="0.25">
      <c r="A913">
        <v>880946</v>
      </c>
      <c r="B913">
        <v>1</v>
      </c>
      <c r="C913">
        <v>0</v>
      </c>
      <c r="E913">
        <v>880946</v>
      </c>
      <c r="F913">
        <v>0</v>
      </c>
      <c r="G913">
        <v>0</v>
      </c>
      <c r="H913">
        <v>880946</v>
      </c>
      <c r="I913">
        <v>1</v>
      </c>
      <c r="J913">
        <v>880946</v>
      </c>
      <c r="K913">
        <v>0</v>
      </c>
      <c r="L913">
        <v>0</v>
      </c>
      <c r="M913">
        <v>880946</v>
      </c>
      <c r="N913">
        <v>0</v>
      </c>
      <c r="P913">
        <v>880946</v>
      </c>
      <c r="Q913">
        <v>0</v>
      </c>
      <c r="R913">
        <v>0</v>
      </c>
    </row>
    <row r="914" spans="1:18" x14ac:dyDescent="0.25">
      <c r="A914">
        <v>874946</v>
      </c>
      <c r="B914">
        <v>0</v>
      </c>
      <c r="C914">
        <v>0</v>
      </c>
      <c r="E914">
        <v>874946</v>
      </c>
      <c r="F914">
        <v>0</v>
      </c>
      <c r="G914">
        <v>0</v>
      </c>
      <c r="H914">
        <v>874946</v>
      </c>
      <c r="I914">
        <v>0</v>
      </c>
      <c r="J914">
        <v>874946</v>
      </c>
      <c r="K914">
        <v>0</v>
      </c>
      <c r="L914">
        <v>0</v>
      </c>
      <c r="M914">
        <v>874946</v>
      </c>
      <c r="N914">
        <v>0</v>
      </c>
      <c r="P914">
        <v>874946</v>
      </c>
      <c r="Q914">
        <v>0</v>
      </c>
      <c r="R914">
        <v>0</v>
      </c>
    </row>
    <row r="915" spans="1:18" x14ac:dyDescent="0.25">
      <c r="A915" t="s">
        <v>954</v>
      </c>
      <c r="B915">
        <v>0</v>
      </c>
      <c r="C915">
        <v>0</v>
      </c>
      <c r="E915" t="s">
        <v>954</v>
      </c>
      <c r="F915">
        <v>0</v>
      </c>
      <c r="G915">
        <v>0</v>
      </c>
      <c r="H915" t="s">
        <v>954</v>
      </c>
      <c r="I915">
        <v>0</v>
      </c>
      <c r="J915" t="s">
        <v>954</v>
      </c>
      <c r="K915">
        <v>0</v>
      </c>
      <c r="L915">
        <v>0</v>
      </c>
      <c r="M915" t="s">
        <v>954</v>
      </c>
      <c r="N915">
        <v>0</v>
      </c>
      <c r="P915" t="s">
        <v>954</v>
      </c>
      <c r="Q915">
        <v>0</v>
      </c>
      <c r="R915">
        <v>0</v>
      </c>
    </row>
    <row r="916" spans="1:18" x14ac:dyDescent="0.25">
      <c r="A916" t="s">
        <v>955</v>
      </c>
      <c r="B916">
        <v>0</v>
      </c>
      <c r="C916">
        <v>0</v>
      </c>
      <c r="E916" t="s">
        <v>955</v>
      </c>
      <c r="F916">
        <v>0</v>
      </c>
      <c r="G916">
        <v>0</v>
      </c>
      <c r="H916" t="s">
        <v>955</v>
      </c>
      <c r="I916">
        <v>0</v>
      </c>
      <c r="J916" t="s">
        <v>955</v>
      </c>
      <c r="K916">
        <v>0</v>
      </c>
      <c r="L916">
        <v>0</v>
      </c>
      <c r="M916" t="s">
        <v>955</v>
      </c>
      <c r="N916">
        <v>0</v>
      </c>
      <c r="P916" t="s">
        <v>955</v>
      </c>
      <c r="Q916">
        <v>0</v>
      </c>
      <c r="R916">
        <v>0</v>
      </c>
    </row>
    <row r="917" spans="1:18" x14ac:dyDescent="0.25">
      <c r="A917" t="s">
        <v>892</v>
      </c>
      <c r="B917">
        <v>0</v>
      </c>
      <c r="C917">
        <v>5</v>
      </c>
      <c r="E917" t="s">
        <v>892</v>
      </c>
      <c r="F917">
        <v>0</v>
      </c>
      <c r="G917">
        <v>33</v>
      </c>
      <c r="H917" t="s">
        <v>892</v>
      </c>
      <c r="I917">
        <v>15</v>
      </c>
      <c r="J917" t="s">
        <v>892</v>
      </c>
      <c r="K917">
        <v>13</v>
      </c>
      <c r="L917">
        <v>0</v>
      </c>
      <c r="M917" t="s">
        <v>892</v>
      </c>
      <c r="N917">
        <v>7.2222222222222223</v>
      </c>
      <c r="P917" t="s">
        <v>892</v>
      </c>
      <c r="Q917">
        <v>14</v>
      </c>
      <c r="R917">
        <v>6</v>
      </c>
    </row>
    <row r="918" spans="1:18" x14ac:dyDescent="0.25">
      <c r="A918" t="s">
        <v>956</v>
      </c>
      <c r="B918">
        <v>0</v>
      </c>
      <c r="C918">
        <v>0</v>
      </c>
      <c r="E918" t="s">
        <v>956</v>
      </c>
      <c r="F918">
        <v>0</v>
      </c>
      <c r="G918">
        <v>0</v>
      </c>
      <c r="H918" t="s">
        <v>956</v>
      </c>
      <c r="I918">
        <v>0</v>
      </c>
      <c r="J918" t="s">
        <v>956</v>
      </c>
      <c r="K918">
        <v>0</v>
      </c>
      <c r="L918">
        <v>0</v>
      </c>
      <c r="M918" t="s">
        <v>956</v>
      </c>
      <c r="N918">
        <v>0</v>
      </c>
      <c r="P918" t="s">
        <v>956</v>
      </c>
      <c r="Q918">
        <v>0</v>
      </c>
      <c r="R918">
        <v>0</v>
      </c>
    </row>
    <row r="919" spans="1:18" x14ac:dyDescent="0.25">
      <c r="A919" t="s">
        <v>957</v>
      </c>
      <c r="B919">
        <v>0</v>
      </c>
      <c r="C919">
        <v>0</v>
      </c>
      <c r="E919" t="s">
        <v>957</v>
      </c>
      <c r="F919">
        <v>0</v>
      </c>
      <c r="G919">
        <v>0</v>
      </c>
      <c r="H919" t="s">
        <v>957</v>
      </c>
      <c r="I919">
        <v>0</v>
      </c>
      <c r="J919" t="s">
        <v>957</v>
      </c>
      <c r="K919">
        <v>0</v>
      </c>
      <c r="L919">
        <v>0</v>
      </c>
      <c r="M919" t="s">
        <v>957</v>
      </c>
      <c r="N919">
        <v>0</v>
      </c>
      <c r="P919" t="s">
        <v>957</v>
      </c>
      <c r="Q919">
        <v>0</v>
      </c>
      <c r="R919">
        <v>0</v>
      </c>
    </row>
    <row r="920" spans="1:18" x14ac:dyDescent="0.25">
      <c r="A920" t="s">
        <v>960</v>
      </c>
      <c r="B920">
        <v>0</v>
      </c>
      <c r="C920">
        <v>0</v>
      </c>
      <c r="E920" t="s">
        <v>960</v>
      </c>
      <c r="F920">
        <v>0</v>
      </c>
      <c r="G920">
        <v>0</v>
      </c>
      <c r="H920" t="s">
        <v>960</v>
      </c>
      <c r="I920">
        <v>0</v>
      </c>
      <c r="J920" t="s">
        <v>960</v>
      </c>
      <c r="K920">
        <v>0</v>
      </c>
      <c r="L920">
        <v>0</v>
      </c>
      <c r="M920" t="s">
        <v>960</v>
      </c>
      <c r="N920">
        <v>0</v>
      </c>
      <c r="P920" t="s">
        <v>960</v>
      </c>
      <c r="Q920">
        <v>0</v>
      </c>
      <c r="R920">
        <v>0</v>
      </c>
    </row>
    <row r="921" spans="1:18" x14ac:dyDescent="0.25">
      <c r="A921">
        <v>885120</v>
      </c>
      <c r="B921">
        <v>32</v>
      </c>
      <c r="C921">
        <v>19</v>
      </c>
      <c r="E921">
        <v>885120</v>
      </c>
      <c r="F921">
        <v>4</v>
      </c>
      <c r="G921">
        <v>1</v>
      </c>
      <c r="H921">
        <v>885120</v>
      </c>
      <c r="I921">
        <v>0</v>
      </c>
      <c r="J921">
        <v>885120</v>
      </c>
      <c r="K921">
        <v>7</v>
      </c>
      <c r="L921">
        <v>0</v>
      </c>
      <c r="M921">
        <v>885120</v>
      </c>
      <c r="N921">
        <v>0</v>
      </c>
      <c r="P921">
        <v>885120</v>
      </c>
      <c r="Q921">
        <v>0</v>
      </c>
      <c r="R921">
        <v>0</v>
      </c>
    </row>
    <row r="922" spans="1:18" x14ac:dyDescent="0.25">
      <c r="A922">
        <v>885194</v>
      </c>
      <c r="B922">
        <v>1</v>
      </c>
      <c r="C922">
        <v>2</v>
      </c>
      <c r="E922">
        <v>885194</v>
      </c>
      <c r="F922">
        <v>4</v>
      </c>
      <c r="G922">
        <v>0</v>
      </c>
      <c r="H922">
        <v>885194</v>
      </c>
      <c r="I922">
        <v>0</v>
      </c>
      <c r="J922">
        <v>885194</v>
      </c>
      <c r="K922">
        <v>0</v>
      </c>
      <c r="L922">
        <v>0</v>
      </c>
      <c r="M922">
        <v>885194</v>
      </c>
      <c r="N922">
        <v>0</v>
      </c>
      <c r="P922">
        <v>885194</v>
      </c>
      <c r="Q922">
        <v>0</v>
      </c>
      <c r="R922">
        <v>0</v>
      </c>
    </row>
    <row r="923" spans="1:18" x14ac:dyDescent="0.25">
      <c r="A923">
        <v>874950</v>
      </c>
      <c r="B923">
        <v>0</v>
      </c>
      <c r="C923">
        <v>0</v>
      </c>
      <c r="E923">
        <v>874950</v>
      </c>
      <c r="F923">
        <v>0</v>
      </c>
      <c r="G923">
        <v>0</v>
      </c>
      <c r="H923">
        <v>874950</v>
      </c>
      <c r="I923">
        <v>2</v>
      </c>
      <c r="J923">
        <v>874950</v>
      </c>
      <c r="K923">
        <v>0</v>
      </c>
      <c r="L923">
        <v>0</v>
      </c>
      <c r="M923">
        <v>874950</v>
      </c>
      <c r="N923">
        <v>0</v>
      </c>
      <c r="P923">
        <v>874950</v>
      </c>
      <c r="Q923">
        <v>0</v>
      </c>
      <c r="R923">
        <v>0</v>
      </c>
    </row>
    <row r="924" spans="1:18" x14ac:dyDescent="0.25">
      <c r="A924">
        <v>803820</v>
      </c>
      <c r="B924">
        <v>1</v>
      </c>
      <c r="C924">
        <v>1</v>
      </c>
      <c r="E924">
        <v>803820</v>
      </c>
      <c r="F924">
        <v>0</v>
      </c>
      <c r="G924">
        <v>0</v>
      </c>
      <c r="H924">
        <v>803820</v>
      </c>
      <c r="I924">
        <v>0</v>
      </c>
      <c r="J924">
        <v>803820</v>
      </c>
      <c r="K924">
        <v>0</v>
      </c>
      <c r="L924">
        <v>0</v>
      </c>
      <c r="M924">
        <v>803820</v>
      </c>
      <c r="N924">
        <v>0</v>
      </c>
      <c r="P924">
        <v>803820</v>
      </c>
      <c r="Q924">
        <v>0</v>
      </c>
      <c r="R924">
        <v>0</v>
      </c>
    </row>
    <row r="925" spans="1:18" x14ac:dyDescent="0.25">
      <c r="A925">
        <v>881285</v>
      </c>
      <c r="B925">
        <v>1</v>
      </c>
      <c r="C925">
        <v>16</v>
      </c>
      <c r="E925">
        <v>881285</v>
      </c>
      <c r="F925">
        <v>1</v>
      </c>
      <c r="G925">
        <v>70</v>
      </c>
      <c r="H925">
        <v>881285</v>
      </c>
      <c r="I925">
        <v>26</v>
      </c>
      <c r="J925">
        <v>881285</v>
      </c>
      <c r="K925">
        <v>82</v>
      </c>
      <c r="L925">
        <v>0</v>
      </c>
      <c r="M925">
        <v>881285</v>
      </c>
      <c r="N925">
        <v>71</v>
      </c>
      <c r="P925">
        <v>881285</v>
      </c>
      <c r="Q925">
        <v>65</v>
      </c>
      <c r="R925">
        <v>5</v>
      </c>
    </row>
    <row r="926" spans="1:18" x14ac:dyDescent="0.25">
      <c r="A926" t="s">
        <v>965</v>
      </c>
      <c r="B926">
        <v>0</v>
      </c>
      <c r="C926">
        <v>0</v>
      </c>
      <c r="E926" t="s">
        <v>965</v>
      </c>
      <c r="F926">
        <v>0</v>
      </c>
      <c r="G926">
        <v>0</v>
      </c>
      <c r="H926" t="s">
        <v>965</v>
      </c>
      <c r="I926">
        <v>0</v>
      </c>
      <c r="J926" t="s">
        <v>965</v>
      </c>
      <c r="K926">
        <v>0</v>
      </c>
      <c r="L926">
        <v>0</v>
      </c>
      <c r="M926" t="s">
        <v>965</v>
      </c>
      <c r="N926">
        <v>0</v>
      </c>
      <c r="P926" t="s">
        <v>965</v>
      </c>
      <c r="Q926">
        <v>0</v>
      </c>
      <c r="R926">
        <v>0</v>
      </c>
    </row>
    <row r="927" spans="1:18" x14ac:dyDescent="0.25">
      <c r="A927" t="s">
        <v>966</v>
      </c>
      <c r="B927">
        <v>0</v>
      </c>
      <c r="C927">
        <v>0</v>
      </c>
      <c r="E927" t="s">
        <v>966</v>
      </c>
      <c r="F927">
        <v>0</v>
      </c>
      <c r="G927">
        <v>0</v>
      </c>
      <c r="H927" t="s">
        <v>966</v>
      </c>
      <c r="I927">
        <v>0</v>
      </c>
      <c r="J927" t="s">
        <v>966</v>
      </c>
      <c r="K927">
        <v>0</v>
      </c>
      <c r="L927">
        <v>0</v>
      </c>
      <c r="M927" t="s">
        <v>966</v>
      </c>
      <c r="N927">
        <v>0</v>
      </c>
      <c r="P927" t="s">
        <v>966</v>
      </c>
      <c r="Q927">
        <v>0</v>
      </c>
      <c r="R927">
        <v>0</v>
      </c>
    </row>
    <row r="928" spans="1:18" x14ac:dyDescent="0.25">
      <c r="A928" t="s">
        <v>968</v>
      </c>
      <c r="B928">
        <v>0</v>
      </c>
      <c r="C928">
        <v>0</v>
      </c>
      <c r="E928" t="s">
        <v>968</v>
      </c>
      <c r="F928">
        <v>0</v>
      </c>
      <c r="G928">
        <v>0</v>
      </c>
      <c r="H928" t="s">
        <v>968</v>
      </c>
      <c r="I928">
        <v>0</v>
      </c>
      <c r="J928" t="s">
        <v>968</v>
      </c>
      <c r="K928">
        <v>0</v>
      </c>
      <c r="L928">
        <v>0</v>
      </c>
      <c r="M928" t="s">
        <v>968</v>
      </c>
      <c r="N928">
        <v>0</v>
      </c>
      <c r="P928" t="s">
        <v>968</v>
      </c>
      <c r="Q928">
        <v>0</v>
      </c>
      <c r="R928">
        <v>0</v>
      </c>
    </row>
    <row r="929" spans="1:18" x14ac:dyDescent="0.25">
      <c r="A929" t="s">
        <v>967</v>
      </c>
      <c r="B929">
        <v>0</v>
      </c>
      <c r="C929">
        <v>0</v>
      </c>
      <c r="E929" t="s">
        <v>967</v>
      </c>
      <c r="F929">
        <v>0</v>
      </c>
      <c r="G929">
        <v>0</v>
      </c>
      <c r="H929" t="s">
        <v>967</v>
      </c>
      <c r="I929">
        <v>0</v>
      </c>
      <c r="J929" t="s">
        <v>967</v>
      </c>
      <c r="K929">
        <v>0</v>
      </c>
      <c r="L929">
        <v>0</v>
      </c>
      <c r="M929" t="s">
        <v>967</v>
      </c>
      <c r="N929">
        <v>0</v>
      </c>
      <c r="P929" t="s">
        <v>967</v>
      </c>
      <c r="Q929">
        <v>0</v>
      </c>
      <c r="R929">
        <v>0</v>
      </c>
    </row>
    <row r="930" spans="1:18" x14ac:dyDescent="0.25">
      <c r="A930" t="s">
        <v>969</v>
      </c>
      <c r="B930">
        <v>0</v>
      </c>
      <c r="C930">
        <v>0</v>
      </c>
      <c r="E930" t="s">
        <v>969</v>
      </c>
      <c r="F930">
        <v>0</v>
      </c>
      <c r="G930">
        <v>0</v>
      </c>
      <c r="H930" t="s">
        <v>969</v>
      </c>
      <c r="I930">
        <v>0</v>
      </c>
      <c r="J930" t="s">
        <v>969</v>
      </c>
      <c r="K930">
        <v>0</v>
      </c>
      <c r="L930">
        <v>0</v>
      </c>
      <c r="M930" t="s">
        <v>969</v>
      </c>
      <c r="N930">
        <v>0</v>
      </c>
      <c r="P930" t="s">
        <v>969</v>
      </c>
      <c r="Q930">
        <v>0</v>
      </c>
      <c r="R930">
        <v>0</v>
      </c>
    </row>
    <row r="931" spans="1:18" x14ac:dyDescent="0.25">
      <c r="A931" t="s">
        <v>970</v>
      </c>
      <c r="B931">
        <v>0</v>
      </c>
      <c r="C931">
        <v>0</v>
      </c>
      <c r="E931" t="s">
        <v>970</v>
      </c>
      <c r="F931">
        <v>0</v>
      </c>
      <c r="G931">
        <v>0</v>
      </c>
      <c r="H931" t="s">
        <v>970</v>
      </c>
      <c r="I931">
        <v>0</v>
      </c>
      <c r="J931" t="s">
        <v>970</v>
      </c>
      <c r="K931">
        <v>0</v>
      </c>
      <c r="L931">
        <v>0</v>
      </c>
      <c r="M931" t="s">
        <v>970</v>
      </c>
      <c r="N931">
        <v>0</v>
      </c>
      <c r="P931" t="s">
        <v>970</v>
      </c>
      <c r="Q931">
        <v>0</v>
      </c>
      <c r="R931">
        <v>0</v>
      </c>
    </row>
    <row r="932" spans="1:18" x14ac:dyDescent="0.25">
      <c r="A932" t="s">
        <v>971</v>
      </c>
      <c r="B932">
        <v>0</v>
      </c>
      <c r="C932">
        <v>0</v>
      </c>
      <c r="E932" t="s">
        <v>971</v>
      </c>
      <c r="F932">
        <v>0</v>
      </c>
      <c r="G932">
        <v>0</v>
      </c>
      <c r="H932" t="s">
        <v>971</v>
      </c>
      <c r="I932">
        <v>0</v>
      </c>
      <c r="J932" t="s">
        <v>971</v>
      </c>
      <c r="K932">
        <v>0</v>
      </c>
      <c r="L932">
        <v>0</v>
      </c>
      <c r="M932" t="s">
        <v>971</v>
      </c>
      <c r="N932">
        <v>0</v>
      </c>
      <c r="P932" t="s">
        <v>971</v>
      </c>
      <c r="Q932">
        <v>0</v>
      </c>
      <c r="R932">
        <v>0</v>
      </c>
    </row>
    <row r="933" spans="1:18" x14ac:dyDescent="0.25">
      <c r="A933" t="s">
        <v>972</v>
      </c>
      <c r="B933">
        <v>0</v>
      </c>
      <c r="C933">
        <v>0</v>
      </c>
      <c r="E933" t="s">
        <v>972</v>
      </c>
      <c r="F933">
        <v>0</v>
      </c>
      <c r="G933">
        <v>0</v>
      </c>
      <c r="H933" t="s">
        <v>972</v>
      </c>
      <c r="I933">
        <v>0</v>
      </c>
      <c r="J933" t="s">
        <v>972</v>
      </c>
      <c r="K933">
        <v>0</v>
      </c>
      <c r="L933">
        <v>0</v>
      </c>
      <c r="M933" t="s">
        <v>972</v>
      </c>
      <c r="N933">
        <v>0</v>
      </c>
      <c r="P933" t="s">
        <v>972</v>
      </c>
      <c r="Q933">
        <v>0</v>
      </c>
      <c r="R933">
        <v>0</v>
      </c>
    </row>
    <row r="934" spans="1:18" x14ac:dyDescent="0.25">
      <c r="A934" t="s">
        <v>973</v>
      </c>
      <c r="B934">
        <v>0</v>
      </c>
      <c r="C934">
        <v>0</v>
      </c>
      <c r="E934" t="s">
        <v>973</v>
      </c>
      <c r="F934">
        <v>0</v>
      </c>
      <c r="G934">
        <v>0</v>
      </c>
      <c r="H934" t="s">
        <v>973</v>
      </c>
      <c r="I934">
        <v>0</v>
      </c>
      <c r="J934" t="s">
        <v>973</v>
      </c>
      <c r="K934">
        <v>0</v>
      </c>
      <c r="L934">
        <v>0</v>
      </c>
      <c r="M934" t="s">
        <v>973</v>
      </c>
      <c r="N934">
        <v>0</v>
      </c>
      <c r="P934" t="s">
        <v>973</v>
      </c>
      <c r="Q934">
        <v>0</v>
      </c>
      <c r="R934">
        <v>0</v>
      </c>
    </row>
    <row r="935" spans="1:18" x14ac:dyDescent="0.25">
      <c r="A935" t="s">
        <v>974</v>
      </c>
      <c r="B935">
        <v>0</v>
      </c>
      <c r="C935">
        <v>0</v>
      </c>
      <c r="E935" t="s">
        <v>974</v>
      </c>
      <c r="F935">
        <v>0</v>
      </c>
      <c r="G935">
        <v>0</v>
      </c>
      <c r="H935" t="s">
        <v>974</v>
      </c>
      <c r="I935">
        <v>0</v>
      </c>
      <c r="J935" t="s">
        <v>974</v>
      </c>
      <c r="K935">
        <v>0</v>
      </c>
      <c r="L935">
        <v>0</v>
      </c>
      <c r="M935" t="s">
        <v>974</v>
      </c>
      <c r="N935">
        <v>0</v>
      </c>
      <c r="P935" t="s">
        <v>974</v>
      </c>
      <c r="Q935">
        <v>0</v>
      </c>
      <c r="R935">
        <v>0</v>
      </c>
    </row>
    <row r="936" spans="1:18" x14ac:dyDescent="0.25">
      <c r="A936" t="s">
        <v>975</v>
      </c>
      <c r="B936">
        <v>0</v>
      </c>
      <c r="C936">
        <v>0</v>
      </c>
      <c r="E936" t="s">
        <v>975</v>
      </c>
      <c r="F936">
        <v>0</v>
      </c>
      <c r="G936">
        <v>0</v>
      </c>
      <c r="H936" t="s">
        <v>975</v>
      </c>
      <c r="I936">
        <v>0</v>
      </c>
      <c r="J936" t="s">
        <v>975</v>
      </c>
      <c r="K936">
        <v>0</v>
      </c>
      <c r="L936">
        <v>0</v>
      </c>
      <c r="M936" t="s">
        <v>975</v>
      </c>
      <c r="N936">
        <v>0</v>
      </c>
      <c r="P936" t="s">
        <v>975</v>
      </c>
      <c r="Q936">
        <v>0</v>
      </c>
      <c r="R936">
        <v>0</v>
      </c>
    </row>
    <row r="937" spans="1:18" x14ac:dyDescent="0.25">
      <c r="A937" t="s">
        <v>976</v>
      </c>
      <c r="B937">
        <v>0</v>
      </c>
      <c r="C937">
        <v>0</v>
      </c>
      <c r="E937" t="s">
        <v>976</v>
      </c>
      <c r="F937">
        <v>0</v>
      </c>
      <c r="G937">
        <v>0</v>
      </c>
      <c r="H937" t="s">
        <v>976</v>
      </c>
      <c r="I937">
        <v>0</v>
      </c>
      <c r="J937" t="s">
        <v>976</v>
      </c>
      <c r="K937">
        <v>0</v>
      </c>
      <c r="L937">
        <v>0</v>
      </c>
      <c r="M937" t="s">
        <v>976</v>
      </c>
      <c r="N937">
        <v>0</v>
      </c>
      <c r="P937" t="s">
        <v>976</v>
      </c>
      <c r="Q937">
        <v>0</v>
      </c>
      <c r="R937">
        <v>0</v>
      </c>
    </row>
    <row r="938" spans="1:18" x14ac:dyDescent="0.25">
      <c r="A938" t="s">
        <v>977</v>
      </c>
      <c r="B938">
        <v>0</v>
      </c>
      <c r="C938">
        <v>0</v>
      </c>
      <c r="E938" t="s">
        <v>977</v>
      </c>
      <c r="F938">
        <v>0</v>
      </c>
      <c r="G938">
        <v>0</v>
      </c>
      <c r="H938" t="s">
        <v>977</v>
      </c>
      <c r="I938">
        <v>0</v>
      </c>
      <c r="J938" t="s">
        <v>977</v>
      </c>
      <c r="K938">
        <v>0</v>
      </c>
      <c r="L938">
        <v>0</v>
      </c>
      <c r="M938" t="s">
        <v>977</v>
      </c>
      <c r="N938">
        <v>0</v>
      </c>
      <c r="P938" t="s">
        <v>977</v>
      </c>
      <c r="Q938">
        <v>0</v>
      </c>
      <c r="R938">
        <v>0</v>
      </c>
    </row>
    <row r="939" spans="1:18" x14ac:dyDescent="0.25">
      <c r="A939" t="s">
        <v>978</v>
      </c>
      <c r="B939">
        <v>0</v>
      </c>
      <c r="C939">
        <v>0</v>
      </c>
      <c r="E939" t="s">
        <v>978</v>
      </c>
      <c r="F939">
        <v>0</v>
      </c>
      <c r="G939">
        <v>0</v>
      </c>
      <c r="H939" t="s">
        <v>978</v>
      </c>
      <c r="I939">
        <v>0</v>
      </c>
      <c r="J939" t="s">
        <v>978</v>
      </c>
      <c r="K939">
        <v>0</v>
      </c>
      <c r="L939">
        <v>0</v>
      </c>
      <c r="M939" t="s">
        <v>978</v>
      </c>
      <c r="N939">
        <v>0</v>
      </c>
      <c r="P939" t="s">
        <v>978</v>
      </c>
      <c r="Q939">
        <v>0</v>
      </c>
      <c r="R939">
        <v>0</v>
      </c>
    </row>
    <row r="940" spans="1:18" x14ac:dyDescent="0.25">
      <c r="A940" t="s">
        <v>979</v>
      </c>
      <c r="B940">
        <v>0</v>
      </c>
      <c r="C940">
        <v>0</v>
      </c>
      <c r="E940" t="s">
        <v>979</v>
      </c>
      <c r="F940">
        <v>0</v>
      </c>
      <c r="G940">
        <v>0</v>
      </c>
      <c r="H940" t="s">
        <v>979</v>
      </c>
      <c r="I940">
        <v>0</v>
      </c>
      <c r="J940" t="s">
        <v>979</v>
      </c>
      <c r="K940">
        <v>0</v>
      </c>
      <c r="L940">
        <v>0</v>
      </c>
      <c r="M940" t="s">
        <v>979</v>
      </c>
      <c r="N940">
        <v>0</v>
      </c>
      <c r="P940" t="s">
        <v>979</v>
      </c>
      <c r="Q940">
        <v>0</v>
      </c>
      <c r="R940">
        <v>0</v>
      </c>
    </row>
    <row r="941" spans="1:18" x14ac:dyDescent="0.25">
      <c r="A941" t="s">
        <v>980</v>
      </c>
      <c r="B941">
        <v>0</v>
      </c>
      <c r="C941">
        <v>0</v>
      </c>
      <c r="E941" t="s">
        <v>980</v>
      </c>
      <c r="F941">
        <v>0</v>
      </c>
      <c r="G941">
        <v>0</v>
      </c>
      <c r="H941" t="s">
        <v>980</v>
      </c>
      <c r="I941">
        <v>0</v>
      </c>
      <c r="J941" t="s">
        <v>980</v>
      </c>
      <c r="K941">
        <v>0</v>
      </c>
      <c r="L941">
        <v>0</v>
      </c>
      <c r="M941" t="s">
        <v>980</v>
      </c>
      <c r="N941">
        <v>0</v>
      </c>
      <c r="P941" t="s">
        <v>980</v>
      </c>
      <c r="Q941">
        <v>0</v>
      </c>
      <c r="R941">
        <v>0</v>
      </c>
    </row>
    <row r="942" spans="1:18" x14ac:dyDescent="0.25">
      <c r="A942" t="s">
        <v>984</v>
      </c>
      <c r="B942">
        <v>0</v>
      </c>
      <c r="C942">
        <v>0</v>
      </c>
      <c r="E942" t="s">
        <v>984</v>
      </c>
      <c r="F942">
        <v>0</v>
      </c>
      <c r="G942">
        <v>0</v>
      </c>
      <c r="H942" t="s">
        <v>984</v>
      </c>
      <c r="I942">
        <v>0</v>
      </c>
      <c r="J942" t="s">
        <v>984</v>
      </c>
      <c r="K942">
        <v>0</v>
      </c>
      <c r="L942">
        <v>0</v>
      </c>
      <c r="M942" t="s">
        <v>984</v>
      </c>
      <c r="N942">
        <v>0</v>
      </c>
      <c r="P942" t="s">
        <v>984</v>
      </c>
      <c r="Q942">
        <v>0</v>
      </c>
      <c r="R942">
        <v>0</v>
      </c>
    </row>
    <row r="943" spans="1:18" x14ac:dyDescent="0.25">
      <c r="A943" t="s">
        <v>985</v>
      </c>
      <c r="B943">
        <v>0</v>
      </c>
      <c r="C943">
        <v>0</v>
      </c>
      <c r="E943" t="s">
        <v>985</v>
      </c>
      <c r="F943">
        <v>0</v>
      </c>
      <c r="G943">
        <v>0</v>
      </c>
      <c r="H943" t="s">
        <v>985</v>
      </c>
      <c r="I943">
        <v>0</v>
      </c>
      <c r="J943" t="s">
        <v>985</v>
      </c>
      <c r="K943">
        <v>0</v>
      </c>
      <c r="L943">
        <v>0</v>
      </c>
      <c r="M943" t="s">
        <v>985</v>
      </c>
      <c r="N943">
        <v>0</v>
      </c>
      <c r="P943" t="s">
        <v>985</v>
      </c>
      <c r="Q943">
        <v>0</v>
      </c>
      <c r="R943">
        <v>0</v>
      </c>
    </row>
    <row r="944" spans="1:18" x14ac:dyDescent="0.25">
      <c r="A944" t="s">
        <v>986</v>
      </c>
      <c r="B944">
        <v>0</v>
      </c>
      <c r="C944">
        <v>0</v>
      </c>
      <c r="E944" t="s">
        <v>986</v>
      </c>
      <c r="F944">
        <v>0</v>
      </c>
      <c r="G944">
        <v>0</v>
      </c>
      <c r="H944" t="s">
        <v>986</v>
      </c>
      <c r="I944">
        <v>0</v>
      </c>
      <c r="J944" t="s">
        <v>986</v>
      </c>
      <c r="K944">
        <v>0</v>
      </c>
      <c r="L944">
        <v>0</v>
      </c>
      <c r="M944" t="s">
        <v>986</v>
      </c>
      <c r="N944">
        <v>0</v>
      </c>
      <c r="P944" t="s">
        <v>986</v>
      </c>
      <c r="Q944">
        <v>0</v>
      </c>
      <c r="R944">
        <v>0</v>
      </c>
    </row>
    <row r="945" spans="1:18" x14ac:dyDescent="0.25">
      <c r="A945" t="s">
        <v>987</v>
      </c>
      <c r="B945">
        <v>0</v>
      </c>
      <c r="C945">
        <v>0</v>
      </c>
      <c r="E945" t="s">
        <v>987</v>
      </c>
      <c r="F945">
        <v>0</v>
      </c>
      <c r="G945">
        <v>0</v>
      </c>
      <c r="H945" t="s">
        <v>987</v>
      </c>
      <c r="I945">
        <v>0</v>
      </c>
      <c r="J945" t="s">
        <v>987</v>
      </c>
      <c r="K945">
        <v>0</v>
      </c>
      <c r="L945">
        <v>0</v>
      </c>
      <c r="M945" t="s">
        <v>987</v>
      </c>
      <c r="N945">
        <v>1</v>
      </c>
      <c r="P945" t="s">
        <v>987</v>
      </c>
      <c r="Q945">
        <v>0</v>
      </c>
      <c r="R945">
        <v>1</v>
      </c>
    </row>
    <row r="946" spans="1:18" x14ac:dyDescent="0.25">
      <c r="A946" t="s">
        <v>988</v>
      </c>
      <c r="B946">
        <v>0</v>
      </c>
      <c r="C946">
        <v>1</v>
      </c>
      <c r="E946" t="s">
        <v>988</v>
      </c>
      <c r="F946">
        <v>0</v>
      </c>
      <c r="G946">
        <v>0</v>
      </c>
      <c r="H946" t="s">
        <v>988</v>
      </c>
      <c r="I946">
        <v>0</v>
      </c>
      <c r="J946" t="s">
        <v>988</v>
      </c>
      <c r="K946">
        <v>0</v>
      </c>
      <c r="L946">
        <v>0</v>
      </c>
      <c r="M946" t="s">
        <v>988</v>
      </c>
      <c r="N946">
        <v>0</v>
      </c>
      <c r="P946" t="s">
        <v>988</v>
      </c>
      <c r="Q946">
        <v>0</v>
      </c>
      <c r="R946">
        <v>0</v>
      </c>
    </row>
    <row r="947" spans="1:18" x14ac:dyDescent="0.25">
      <c r="A947" t="s">
        <v>989</v>
      </c>
      <c r="B947">
        <v>0</v>
      </c>
      <c r="C947">
        <v>12</v>
      </c>
      <c r="E947" t="s">
        <v>989</v>
      </c>
      <c r="F947">
        <v>0.98499999999999999</v>
      </c>
      <c r="G947">
        <v>0</v>
      </c>
      <c r="H947" t="s">
        <v>989</v>
      </c>
      <c r="I947">
        <v>0</v>
      </c>
      <c r="J947" t="s">
        <v>989</v>
      </c>
      <c r="K947">
        <v>0</v>
      </c>
      <c r="L947">
        <v>0</v>
      </c>
      <c r="M947" t="s">
        <v>989</v>
      </c>
      <c r="N947">
        <v>0</v>
      </c>
      <c r="P947" t="s">
        <v>989</v>
      </c>
      <c r="Q947">
        <v>0</v>
      </c>
      <c r="R947">
        <v>0</v>
      </c>
    </row>
    <row r="948" spans="1:18" x14ac:dyDescent="0.25">
      <c r="A948" t="s">
        <v>990</v>
      </c>
      <c r="B948">
        <v>0</v>
      </c>
      <c r="C948">
        <v>0</v>
      </c>
      <c r="E948" t="s">
        <v>990</v>
      </c>
      <c r="F948">
        <v>0</v>
      </c>
      <c r="G948">
        <v>0</v>
      </c>
      <c r="H948" t="s">
        <v>990</v>
      </c>
      <c r="I948">
        <v>0</v>
      </c>
      <c r="J948" t="s">
        <v>990</v>
      </c>
      <c r="K948">
        <v>0</v>
      </c>
      <c r="L948">
        <v>0</v>
      </c>
      <c r="M948" t="s">
        <v>990</v>
      </c>
      <c r="N948">
        <v>0</v>
      </c>
      <c r="P948" t="s">
        <v>990</v>
      </c>
      <c r="Q948">
        <v>0</v>
      </c>
      <c r="R948">
        <v>0</v>
      </c>
    </row>
    <row r="949" spans="1:18" x14ac:dyDescent="0.25">
      <c r="A949">
        <v>881568</v>
      </c>
      <c r="B949">
        <v>0</v>
      </c>
      <c r="C949">
        <v>1</v>
      </c>
      <c r="E949">
        <v>881568</v>
      </c>
      <c r="F949">
        <v>0</v>
      </c>
      <c r="G949">
        <v>0</v>
      </c>
      <c r="H949">
        <v>881568</v>
      </c>
      <c r="I949">
        <v>0</v>
      </c>
      <c r="J949">
        <v>881568</v>
      </c>
      <c r="K949">
        <v>0</v>
      </c>
      <c r="L949">
        <v>0</v>
      </c>
      <c r="M949">
        <v>881568</v>
      </c>
      <c r="N949">
        <v>0</v>
      </c>
      <c r="P949">
        <v>881568</v>
      </c>
      <c r="Q949">
        <v>0</v>
      </c>
      <c r="R949">
        <v>0</v>
      </c>
    </row>
    <row r="950" spans="1:18" x14ac:dyDescent="0.25">
      <c r="A950">
        <v>550001</v>
      </c>
      <c r="B950">
        <v>0</v>
      </c>
      <c r="C950">
        <v>0</v>
      </c>
      <c r="E950">
        <v>550001</v>
      </c>
      <c r="F950">
        <v>0</v>
      </c>
      <c r="G950">
        <v>0</v>
      </c>
      <c r="H950">
        <v>550001</v>
      </c>
      <c r="I950">
        <v>0</v>
      </c>
      <c r="J950">
        <v>550001</v>
      </c>
      <c r="K950">
        <v>0</v>
      </c>
      <c r="L950">
        <v>0</v>
      </c>
      <c r="M950">
        <v>550001</v>
      </c>
      <c r="N950">
        <v>0</v>
      </c>
      <c r="P950">
        <v>550001</v>
      </c>
      <c r="Q950">
        <v>0</v>
      </c>
      <c r="R950">
        <v>0</v>
      </c>
    </row>
    <row r="951" spans="1:18" x14ac:dyDescent="0.25">
      <c r="A951">
        <v>450001</v>
      </c>
      <c r="B951">
        <v>0</v>
      </c>
      <c r="C951">
        <v>0</v>
      </c>
      <c r="E951">
        <v>450001</v>
      </c>
      <c r="F951">
        <v>0</v>
      </c>
      <c r="G951">
        <v>0</v>
      </c>
      <c r="H951">
        <v>450001</v>
      </c>
      <c r="I951">
        <v>0</v>
      </c>
      <c r="J951">
        <v>450001</v>
      </c>
      <c r="K951">
        <v>0</v>
      </c>
      <c r="L951">
        <v>0</v>
      </c>
      <c r="M951">
        <v>450001</v>
      </c>
      <c r="N951">
        <v>0</v>
      </c>
      <c r="P951">
        <v>450001</v>
      </c>
      <c r="Q951">
        <v>0</v>
      </c>
      <c r="R951">
        <v>0</v>
      </c>
    </row>
    <row r="952" spans="1:18" x14ac:dyDescent="0.25">
      <c r="A952">
        <v>450013</v>
      </c>
      <c r="B952">
        <v>562</v>
      </c>
      <c r="C952">
        <v>412</v>
      </c>
      <c r="E952">
        <v>450013</v>
      </c>
      <c r="F952">
        <v>481</v>
      </c>
      <c r="G952">
        <v>592</v>
      </c>
      <c r="H952">
        <v>450013</v>
      </c>
      <c r="I952">
        <v>728</v>
      </c>
      <c r="J952">
        <v>450013</v>
      </c>
      <c r="K952">
        <v>770</v>
      </c>
      <c r="L952">
        <v>0</v>
      </c>
      <c r="M952">
        <v>450013</v>
      </c>
      <c r="N952">
        <v>1065</v>
      </c>
      <c r="P952">
        <v>450013</v>
      </c>
      <c r="Q952">
        <v>812</v>
      </c>
      <c r="R952">
        <v>1027</v>
      </c>
    </row>
    <row r="953" spans="1:18" x14ac:dyDescent="0.25">
      <c r="A953">
        <v>450012</v>
      </c>
      <c r="B953">
        <v>2</v>
      </c>
      <c r="C953">
        <v>6</v>
      </c>
      <c r="E953">
        <v>450012</v>
      </c>
      <c r="F953">
        <v>66</v>
      </c>
      <c r="G953">
        <v>48</v>
      </c>
      <c r="H953">
        <v>450012</v>
      </c>
      <c r="I953">
        <v>18</v>
      </c>
      <c r="J953">
        <v>450012</v>
      </c>
      <c r="K953">
        <v>10</v>
      </c>
      <c r="L953">
        <v>0</v>
      </c>
      <c r="M953">
        <v>450012</v>
      </c>
      <c r="N953">
        <v>3</v>
      </c>
      <c r="P953">
        <v>450012</v>
      </c>
      <c r="Q953">
        <v>102</v>
      </c>
      <c r="R953">
        <v>63</v>
      </c>
    </row>
    <row r="954" spans="1:18" x14ac:dyDescent="0.25">
      <c r="A954" t="s">
        <v>1002</v>
      </c>
      <c r="B954">
        <v>0</v>
      </c>
      <c r="C954">
        <v>0</v>
      </c>
      <c r="E954" t="s">
        <v>1002</v>
      </c>
      <c r="F954">
        <v>0</v>
      </c>
      <c r="G954">
        <v>0</v>
      </c>
      <c r="H954" t="s">
        <v>1002</v>
      </c>
      <c r="I954">
        <v>0</v>
      </c>
      <c r="J954" t="s">
        <v>1002</v>
      </c>
      <c r="K954">
        <v>0</v>
      </c>
      <c r="L954">
        <v>0</v>
      </c>
      <c r="M954" t="s">
        <v>1002</v>
      </c>
      <c r="N954">
        <v>0</v>
      </c>
      <c r="P954" t="s">
        <v>1002</v>
      </c>
      <c r="Q954">
        <v>0</v>
      </c>
      <c r="R954">
        <v>0</v>
      </c>
    </row>
    <row r="955" spans="1:18" x14ac:dyDescent="0.25">
      <c r="A955" t="s">
        <v>1003</v>
      </c>
      <c r="B955">
        <v>0</v>
      </c>
      <c r="C955">
        <v>0</v>
      </c>
      <c r="E955" t="s">
        <v>1003</v>
      </c>
      <c r="F955">
        <v>0</v>
      </c>
      <c r="G955">
        <v>0</v>
      </c>
      <c r="H955" t="s">
        <v>1003</v>
      </c>
      <c r="I955">
        <v>0</v>
      </c>
      <c r="J955" t="s">
        <v>1003</v>
      </c>
      <c r="K955">
        <v>0</v>
      </c>
      <c r="L955">
        <v>0</v>
      </c>
      <c r="M955" t="s">
        <v>1003</v>
      </c>
      <c r="N955">
        <v>0</v>
      </c>
      <c r="P955" t="s">
        <v>1003</v>
      </c>
      <c r="Q955">
        <v>0</v>
      </c>
      <c r="R955">
        <v>0</v>
      </c>
    </row>
    <row r="956" spans="1:18" x14ac:dyDescent="0.25">
      <c r="A956">
        <v>887715</v>
      </c>
      <c r="B956">
        <v>213</v>
      </c>
      <c r="C956">
        <v>384</v>
      </c>
      <c r="E956">
        <v>887715</v>
      </c>
      <c r="F956">
        <v>51</v>
      </c>
      <c r="G956">
        <v>71</v>
      </c>
      <c r="H956">
        <v>887715</v>
      </c>
      <c r="I956">
        <v>15</v>
      </c>
      <c r="J956">
        <v>887715</v>
      </c>
      <c r="K956">
        <v>19</v>
      </c>
      <c r="L956">
        <v>0</v>
      </c>
      <c r="M956">
        <v>887715</v>
      </c>
      <c r="N956">
        <v>7</v>
      </c>
      <c r="P956">
        <v>887715</v>
      </c>
      <c r="Q956">
        <v>5</v>
      </c>
      <c r="R956">
        <v>18</v>
      </c>
    </row>
    <row r="957" spans="1:18" x14ac:dyDescent="0.25">
      <c r="A957">
        <v>887517</v>
      </c>
      <c r="B957">
        <v>107</v>
      </c>
      <c r="C957">
        <v>330</v>
      </c>
      <c r="E957">
        <v>887517</v>
      </c>
      <c r="F957">
        <v>156</v>
      </c>
      <c r="G957">
        <v>220</v>
      </c>
      <c r="H957">
        <v>887517</v>
      </c>
      <c r="I957">
        <v>124</v>
      </c>
      <c r="J957">
        <v>887517</v>
      </c>
      <c r="K957">
        <v>196</v>
      </c>
      <c r="L957">
        <v>0</v>
      </c>
      <c r="M957">
        <v>887517</v>
      </c>
      <c r="N957">
        <v>153</v>
      </c>
      <c r="P957">
        <v>887517</v>
      </c>
      <c r="Q957">
        <v>166</v>
      </c>
      <c r="R957">
        <v>275</v>
      </c>
    </row>
    <row r="958" spans="1:18" x14ac:dyDescent="0.25">
      <c r="A958" t="s">
        <v>1007</v>
      </c>
      <c r="B958">
        <v>0</v>
      </c>
      <c r="C958">
        <v>0</v>
      </c>
      <c r="E958" t="s">
        <v>1007</v>
      </c>
      <c r="F958">
        <v>0</v>
      </c>
      <c r="G958">
        <v>0</v>
      </c>
      <c r="H958" t="s">
        <v>1007</v>
      </c>
      <c r="I958">
        <v>0</v>
      </c>
      <c r="J958" t="s">
        <v>1007</v>
      </c>
      <c r="K958">
        <v>0</v>
      </c>
      <c r="L958">
        <v>0</v>
      </c>
      <c r="M958" t="s">
        <v>1007</v>
      </c>
      <c r="N958">
        <v>0</v>
      </c>
      <c r="P958" t="s">
        <v>1007</v>
      </c>
      <c r="Q958">
        <v>0</v>
      </c>
      <c r="R958">
        <v>0</v>
      </c>
    </row>
    <row r="959" spans="1:18" x14ac:dyDescent="0.25">
      <c r="A959">
        <v>150035</v>
      </c>
      <c r="B959">
        <v>17</v>
      </c>
      <c r="C959">
        <v>12</v>
      </c>
      <c r="E959">
        <v>150035</v>
      </c>
      <c r="F959">
        <v>52</v>
      </c>
      <c r="G959">
        <v>29</v>
      </c>
      <c r="H959">
        <v>150035</v>
      </c>
      <c r="I959">
        <v>28</v>
      </c>
      <c r="J959">
        <v>150035</v>
      </c>
      <c r="K959">
        <v>31</v>
      </c>
      <c r="L959">
        <v>0</v>
      </c>
      <c r="M959">
        <v>150035</v>
      </c>
      <c r="N959">
        <v>25</v>
      </c>
      <c r="P959">
        <v>150035</v>
      </c>
      <c r="Q959">
        <v>34</v>
      </c>
      <c r="R959">
        <v>33</v>
      </c>
    </row>
    <row r="960" spans="1:18" x14ac:dyDescent="0.25">
      <c r="A960" t="s">
        <v>1008</v>
      </c>
      <c r="B960">
        <v>0</v>
      </c>
      <c r="C960">
        <v>0</v>
      </c>
      <c r="E960" t="s">
        <v>1008</v>
      </c>
      <c r="F960">
        <v>0</v>
      </c>
      <c r="G960">
        <v>0</v>
      </c>
      <c r="H960" t="s">
        <v>1008</v>
      </c>
      <c r="I960">
        <v>0</v>
      </c>
      <c r="J960" t="s">
        <v>1008</v>
      </c>
      <c r="K960">
        <v>0</v>
      </c>
      <c r="L960">
        <v>0</v>
      </c>
      <c r="M960" t="s">
        <v>1008</v>
      </c>
      <c r="N960">
        <v>0</v>
      </c>
      <c r="P960" t="s">
        <v>1008</v>
      </c>
      <c r="Q960">
        <v>0</v>
      </c>
      <c r="R960">
        <v>0</v>
      </c>
    </row>
    <row r="961" spans="1:18" x14ac:dyDescent="0.25">
      <c r="A961" t="s">
        <v>1009</v>
      </c>
      <c r="B961">
        <v>0</v>
      </c>
      <c r="C961">
        <v>0</v>
      </c>
      <c r="E961" t="s">
        <v>1009</v>
      </c>
      <c r="F961">
        <v>0</v>
      </c>
      <c r="G961">
        <v>0</v>
      </c>
      <c r="H961" t="s">
        <v>1009</v>
      </c>
      <c r="I961">
        <v>0</v>
      </c>
      <c r="J961" t="s">
        <v>1009</v>
      </c>
      <c r="K961">
        <v>0</v>
      </c>
      <c r="L961">
        <v>0</v>
      </c>
      <c r="M961" t="s">
        <v>1009</v>
      </c>
      <c r="N961">
        <v>0</v>
      </c>
      <c r="P961" t="s">
        <v>1009</v>
      </c>
      <c r="Q961">
        <v>0</v>
      </c>
      <c r="R961">
        <v>0</v>
      </c>
    </row>
    <row r="962" spans="1:18" x14ac:dyDescent="0.25">
      <c r="A962" t="s">
        <v>1010</v>
      </c>
      <c r="B962">
        <v>0</v>
      </c>
      <c r="C962">
        <v>2</v>
      </c>
      <c r="E962" t="s">
        <v>1010</v>
      </c>
      <c r="F962">
        <v>0</v>
      </c>
      <c r="G962">
        <v>0</v>
      </c>
      <c r="H962" t="s">
        <v>1010</v>
      </c>
      <c r="I962">
        <v>0</v>
      </c>
      <c r="J962" t="s">
        <v>1010</v>
      </c>
      <c r="K962">
        <v>0</v>
      </c>
      <c r="L962">
        <v>0</v>
      </c>
      <c r="M962" t="s">
        <v>1010</v>
      </c>
      <c r="N962">
        <v>0</v>
      </c>
      <c r="P962" t="s">
        <v>1010</v>
      </c>
      <c r="Q962">
        <v>0</v>
      </c>
      <c r="R962">
        <v>0</v>
      </c>
    </row>
    <row r="963" spans="1:18" x14ac:dyDescent="0.25">
      <c r="A963" t="s">
        <v>1011</v>
      </c>
      <c r="B963">
        <v>0</v>
      </c>
      <c r="C963">
        <v>0</v>
      </c>
      <c r="E963" t="s">
        <v>1011</v>
      </c>
      <c r="F963">
        <v>0</v>
      </c>
      <c r="G963">
        <v>1</v>
      </c>
      <c r="H963" t="s">
        <v>1011</v>
      </c>
      <c r="I963">
        <v>0</v>
      </c>
      <c r="J963" t="s">
        <v>1011</v>
      </c>
      <c r="K963">
        <v>0</v>
      </c>
      <c r="L963">
        <v>0</v>
      </c>
      <c r="M963" t="s">
        <v>1011</v>
      </c>
      <c r="N963">
        <v>0</v>
      </c>
      <c r="P963" t="s">
        <v>1011</v>
      </c>
      <c r="Q963">
        <v>0</v>
      </c>
      <c r="R963">
        <v>0</v>
      </c>
    </row>
    <row r="964" spans="1:18" x14ac:dyDescent="0.25">
      <c r="A964" t="s">
        <v>1014</v>
      </c>
      <c r="B964">
        <v>614</v>
      </c>
      <c r="C964">
        <v>1215</v>
      </c>
      <c r="E964" t="s">
        <v>1014</v>
      </c>
      <c r="F964">
        <v>1096</v>
      </c>
      <c r="G964">
        <v>877</v>
      </c>
      <c r="H964" t="s">
        <v>1014</v>
      </c>
      <c r="I964">
        <v>946</v>
      </c>
      <c r="J964" t="s">
        <v>1014</v>
      </c>
      <c r="K964">
        <v>101</v>
      </c>
      <c r="L964">
        <v>0</v>
      </c>
      <c r="M964" t="s">
        <v>1014</v>
      </c>
      <c r="N964">
        <v>198</v>
      </c>
      <c r="P964" t="s">
        <v>1014</v>
      </c>
      <c r="Q964">
        <v>828</v>
      </c>
      <c r="R964">
        <v>2400</v>
      </c>
    </row>
    <row r="965" spans="1:18" x14ac:dyDescent="0.25">
      <c r="A965" t="s">
        <v>1015</v>
      </c>
      <c r="B965">
        <v>73</v>
      </c>
      <c r="C965">
        <v>76</v>
      </c>
      <c r="E965" t="s">
        <v>1015</v>
      </c>
      <c r="F965">
        <v>436</v>
      </c>
      <c r="G965">
        <v>565</v>
      </c>
      <c r="H965" t="s">
        <v>1015</v>
      </c>
      <c r="I965">
        <v>382</v>
      </c>
      <c r="J965" t="s">
        <v>1015</v>
      </c>
      <c r="K965">
        <v>433</v>
      </c>
      <c r="L965">
        <v>0</v>
      </c>
      <c r="M965" t="s">
        <v>1015</v>
      </c>
      <c r="N965">
        <v>365</v>
      </c>
      <c r="P965" t="s">
        <v>1015</v>
      </c>
      <c r="Q965">
        <v>604</v>
      </c>
      <c r="R965">
        <v>1144</v>
      </c>
    </row>
    <row r="966" spans="1:18" x14ac:dyDescent="0.25">
      <c r="A966" t="s">
        <v>1016</v>
      </c>
      <c r="B966">
        <v>7</v>
      </c>
      <c r="C966">
        <v>38</v>
      </c>
      <c r="E966" t="s">
        <v>1016</v>
      </c>
      <c r="F966">
        <v>6</v>
      </c>
      <c r="G966">
        <v>72</v>
      </c>
      <c r="H966" t="s">
        <v>1016</v>
      </c>
      <c r="I966">
        <v>24</v>
      </c>
      <c r="J966" t="s">
        <v>1016</v>
      </c>
      <c r="K966">
        <v>147</v>
      </c>
      <c r="L966">
        <v>0</v>
      </c>
      <c r="M966" t="s">
        <v>1016</v>
      </c>
      <c r="N966">
        <v>61</v>
      </c>
      <c r="P966" t="s">
        <v>1016</v>
      </c>
      <c r="Q966">
        <v>728</v>
      </c>
      <c r="R966">
        <v>350</v>
      </c>
    </row>
    <row r="967" spans="1:18" x14ac:dyDescent="0.25">
      <c r="A967" t="s">
        <v>1017</v>
      </c>
      <c r="B967">
        <v>162</v>
      </c>
      <c r="C967">
        <v>144</v>
      </c>
      <c r="E967" t="s">
        <v>1017</v>
      </c>
      <c r="F967">
        <v>22</v>
      </c>
      <c r="G967">
        <v>8</v>
      </c>
      <c r="H967" t="s">
        <v>1017</v>
      </c>
      <c r="I967">
        <v>24</v>
      </c>
      <c r="J967" t="s">
        <v>1017</v>
      </c>
      <c r="K967">
        <v>0</v>
      </c>
      <c r="L967">
        <v>0</v>
      </c>
      <c r="M967" t="s">
        <v>1017</v>
      </c>
      <c r="N967">
        <v>10</v>
      </c>
      <c r="P967" t="s">
        <v>1017</v>
      </c>
      <c r="Q967">
        <v>49</v>
      </c>
      <c r="R967">
        <v>78</v>
      </c>
    </row>
    <row r="968" spans="1:18" x14ac:dyDescent="0.25">
      <c r="A968" t="s">
        <v>1018</v>
      </c>
      <c r="B968">
        <v>4</v>
      </c>
      <c r="C968">
        <v>139</v>
      </c>
      <c r="E968" t="s">
        <v>1018</v>
      </c>
      <c r="F968">
        <v>0</v>
      </c>
      <c r="G968">
        <v>6</v>
      </c>
      <c r="H968" t="s">
        <v>1018</v>
      </c>
      <c r="I968">
        <v>0</v>
      </c>
      <c r="J968" t="s">
        <v>1018</v>
      </c>
      <c r="K968">
        <v>16</v>
      </c>
      <c r="L968">
        <v>0</v>
      </c>
      <c r="M968" t="s">
        <v>1018</v>
      </c>
      <c r="N968">
        <v>0</v>
      </c>
      <c r="P968" t="s">
        <v>1018</v>
      </c>
      <c r="Q968">
        <v>5</v>
      </c>
      <c r="R968">
        <v>0</v>
      </c>
    </row>
    <row r="969" spans="1:18" x14ac:dyDescent="0.25">
      <c r="A969" t="s">
        <v>1019</v>
      </c>
      <c r="B969">
        <v>45</v>
      </c>
      <c r="C969">
        <v>27</v>
      </c>
      <c r="E969" t="s">
        <v>1019</v>
      </c>
      <c r="F969">
        <v>0</v>
      </c>
      <c r="G969">
        <v>0</v>
      </c>
      <c r="H969" t="s">
        <v>1019</v>
      </c>
      <c r="I969">
        <v>0</v>
      </c>
      <c r="J969" t="s">
        <v>1019</v>
      </c>
      <c r="K969">
        <v>0</v>
      </c>
      <c r="L969">
        <v>0</v>
      </c>
      <c r="M969" t="s">
        <v>1019</v>
      </c>
      <c r="N969">
        <v>0</v>
      </c>
      <c r="P969" t="s">
        <v>1019</v>
      </c>
      <c r="Q969">
        <v>0</v>
      </c>
      <c r="R969">
        <v>4</v>
      </c>
    </row>
    <row r="970" spans="1:18" x14ac:dyDescent="0.25">
      <c r="A970" t="s">
        <v>1020</v>
      </c>
      <c r="B970">
        <v>12</v>
      </c>
      <c r="C970">
        <v>32</v>
      </c>
      <c r="E970" t="s">
        <v>1020</v>
      </c>
      <c r="F970">
        <v>0</v>
      </c>
      <c r="G970">
        <v>0</v>
      </c>
      <c r="H970" t="s">
        <v>1020</v>
      </c>
      <c r="I970">
        <v>0</v>
      </c>
      <c r="J970" t="s">
        <v>1020</v>
      </c>
      <c r="K970">
        <v>0</v>
      </c>
      <c r="L970">
        <v>0</v>
      </c>
      <c r="M970" t="s">
        <v>1020</v>
      </c>
      <c r="N970">
        <v>3</v>
      </c>
      <c r="P970" t="s">
        <v>1020</v>
      </c>
      <c r="Q970">
        <v>16</v>
      </c>
      <c r="R970">
        <v>18</v>
      </c>
    </row>
    <row r="971" spans="1:18" x14ac:dyDescent="0.25">
      <c r="A971" t="s">
        <v>1021</v>
      </c>
      <c r="B971">
        <v>10</v>
      </c>
      <c r="C971">
        <v>14</v>
      </c>
      <c r="E971" t="s">
        <v>1021</v>
      </c>
      <c r="F971">
        <v>0</v>
      </c>
      <c r="G971">
        <v>0</v>
      </c>
      <c r="H971" t="s">
        <v>1021</v>
      </c>
      <c r="I971">
        <v>0</v>
      </c>
      <c r="J971" t="s">
        <v>1021</v>
      </c>
      <c r="K971">
        <v>12</v>
      </c>
      <c r="L971">
        <v>0</v>
      </c>
      <c r="M971" t="s">
        <v>1021</v>
      </c>
      <c r="N971">
        <v>19</v>
      </c>
      <c r="P971" t="s">
        <v>1021</v>
      </c>
      <c r="Q971">
        <v>1</v>
      </c>
      <c r="R971">
        <v>20</v>
      </c>
    </row>
    <row r="972" spans="1:18" x14ac:dyDescent="0.25">
      <c r="A972" t="s">
        <v>1022</v>
      </c>
      <c r="B972">
        <v>1</v>
      </c>
      <c r="C972">
        <v>0</v>
      </c>
      <c r="E972" t="s">
        <v>1022</v>
      </c>
      <c r="F972">
        <v>0</v>
      </c>
      <c r="G972">
        <v>0</v>
      </c>
      <c r="H972" t="s">
        <v>1022</v>
      </c>
      <c r="I972">
        <v>0</v>
      </c>
      <c r="J972" t="s">
        <v>1022</v>
      </c>
      <c r="K972">
        <v>0</v>
      </c>
      <c r="L972">
        <v>0</v>
      </c>
      <c r="M972" t="s">
        <v>1022</v>
      </c>
      <c r="N972">
        <v>0</v>
      </c>
      <c r="P972" t="s">
        <v>1022</v>
      </c>
      <c r="Q972">
        <v>1</v>
      </c>
      <c r="R972">
        <v>0</v>
      </c>
    </row>
    <row r="973" spans="1:18" x14ac:dyDescent="0.25">
      <c r="A973" t="s">
        <v>1023</v>
      </c>
      <c r="B973">
        <v>2</v>
      </c>
      <c r="C973">
        <v>1</v>
      </c>
      <c r="E973" t="s">
        <v>1023</v>
      </c>
      <c r="F973">
        <v>0</v>
      </c>
      <c r="G973">
        <v>0</v>
      </c>
      <c r="H973" t="s">
        <v>1023</v>
      </c>
      <c r="I973">
        <v>0</v>
      </c>
      <c r="J973" t="s">
        <v>1023</v>
      </c>
      <c r="K973">
        <v>10</v>
      </c>
      <c r="L973">
        <v>0</v>
      </c>
      <c r="M973" t="s">
        <v>1023</v>
      </c>
      <c r="N973">
        <v>2</v>
      </c>
      <c r="P973" t="s">
        <v>1023</v>
      </c>
      <c r="Q973">
        <v>1</v>
      </c>
      <c r="R973">
        <v>5</v>
      </c>
    </row>
    <row r="974" spans="1:18" x14ac:dyDescent="0.25">
      <c r="A974" t="s">
        <v>1024</v>
      </c>
      <c r="B974">
        <v>0</v>
      </c>
      <c r="C974">
        <v>0</v>
      </c>
      <c r="E974" t="s">
        <v>1024</v>
      </c>
      <c r="F974">
        <v>0</v>
      </c>
      <c r="G974">
        <v>0</v>
      </c>
      <c r="H974" t="s">
        <v>1024</v>
      </c>
      <c r="I974">
        <v>0</v>
      </c>
      <c r="J974" t="s">
        <v>1024</v>
      </c>
      <c r="K974">
        <v>0</v>
      </c>
      <c r="L974">
        <v>0</v>
      </c>
      <c r="M974" t="s">
        <v>1024</v>
      </c>
      <c r="N974">
        <v>0</v>
      </c>
      <c r="P974" t="s">
        <v>1024</v>
      </c>
      <c r="Q974">
        <v>0</v>
      </c>
      <c r="R974">
        <v>0</v>
      </c>
    </row>
    <row r="975" spans="1:18" x14ac:dyDescent="0.25">
      <c r="A975" t="s">
        <v>1025</v>
      </c>
      <c r="B975">
        <v>0</v>
      </c>
      <c r="C975">
        <v>0</v>
      </c>
      <c r="E975" t="s">
        <v>1025</v>
      </c>
      <c r="F975">
        <v>0</v>
      </c>
      <c r="G975">
        <v>0</v>
      </c>
      <c r="H975" t="s">
        <v>1025</v>
      </c>
      <c r="I975">
        <v>0</v>
      </c>
      <c r="J975" t="s">
        <v>1025</v>
      </c>
      <c r="K975">
        <v>0</v>
      </c>
      <c r="L975">
        <v>0</v>
      </c>
      <c r="M975" t="s">
        <v>1025</v>
      </c>
      <c r="N975">
        <v>0</v>
      </c>
      <c r="P975" t="s">
        <v>1025</v>
      </c>
      <c r="Q975">
        <v>0</v>
      </c>
      <c r="R975">
        <v>0</v>
      </c>
    </row>
    <row r="976" spans="1:18" x14ac:dyDescent="0.25">
      <c r="A976" t="s">
        <v>1026</v>
      </c>
      <c r="B976">
        <v>0</v>
      </c>
      <c r="C976">
        <v>0</v>
      </c>
      <c r="E976" t="s">
        <v>1026</v>
      </c>
      <c r="F976">
        <v>0</v>
      </c>
      <c r="G976">
        <v>0</v>
      </c>
      <c r="H976" t="s">
        <v>1026</v>
      </c>
      <c r="I976">
        <v>0</v>
      </c>
      <c r="J976" t="s">
        <v>1026</v>
      </c>
      <c r="K976">
        <v>0</v>
      </c>
      <c r="L976">
        <v>0</v>
      </c>
      <c r="M976" t="s">
        <v>1026</v>
      </c>
      <c r="N976">
        <v>0</v>
      </c>
      <c r="P976" t="s">
        <v>1026</v>
      </c>
      <c r="Q976">
        <v>0</v>
      </c>
      <c r="R976">
        <v>0</v>
      </c>
    </row>
    <row r="977" spans="1:18" x14ac:dyDescent="0.25">
      <c r="A977">
        <v>450016</v>
      </c>
      <c r="B977">
        <v>2.5</v>
      </c>
      <c r="C977">
        <v>10.6</v>
      </c>
      <c r="E977">
        <v>450016</v>
      </c>
      <c r="F977">
        <v>0.1</v>
      </c>
      <c r="G977">
        <v>0</v>
      </c>
      <c r="H977">
        <v>450016</v>
      </c>
      <c r="I977">
        <v>0</v>
      </c>
      <c r="J977">
        <v>450016</v>
      </c>
      <c r="K977">
        <v>0</v>
      </c>
      <c r="L977">
        <v>0</v>
      </c>
      <c r="M977">
        <v>450016</v>
      </c>
      <c r="N977">
        <v>0</v>
      </c>
      <c r="P977">
        <v>450016</v>
      </c>
      <c r="Q977">
        <v>0</v>
      </c>
      <c r="R977">
        <v>0.2</v>
      </c>
    </row>
    <row r="978" spans="1:18" x14ac:dyDescent="0.25">
      <c r="A978" t="s">
        <v>1027</v>
      </c>
      <c r="B978">
        <v>0</v>
      </c>
      <c r="C978">
        <v>1</v>
      </c>
      <c r="E978" t="s">
        <v>1027</v>
      </c>
      <c r="F978">
        <v>4</v>
      </c>
      <c r="G978">
        <v>0</v>
      </c>
      <c r="H978" t="s">
        <v>1027</v>
      </c>
      <c r="I978">
        <v>1</v>
      </c>
      <c r="J978" t="s">
        <v>1027</v>
      </c>
      <c r="K978">
        <v>0</v>
      </c>
      <c r="L978">
        <v>0</v>
      </c>
      <c r="M978" t="s">
        <v>1027</v>
      </c>
      <c r="N978">
        <v>0</v>
      </c>
      <c r="P978" t="s">
        <v>1027</v>
      </c>
      <c r="Q978">
        <v>0</v>
      </c>
      <c r="R978">
        <v>0</v>
      </c>
    </row>
    <row r="979" spans="1:18" x14ac:dyDescent="0.25">
      <c r="A979" t="s">
        <v>1028</v>
      </c>
      <c r="B979">
        <v>0</v>
      </c>
      <c r="C979">
        <v>1</v>
      </c>
      <c r="E979" t="s">
        <v>1028</v>
      </c>
      <c r="F979">
        <v>4</v>
      </c>
      <c r="G979">
        <v>3</v>
      </c>
      <c r="H979" t="s">
        <v>1028</v>
      </c>
      <c r="I979">
        <v>0</v>
      </c>
      <c r="J979" t="s">
        <v>1028</v>
      </c>
      <c r="K979">
        <v>0</v>
      </c>
      <c r="L979">
        <v>0</v>
      </c>
      <c r="M979" t="s">
        <v>1028</v>
      </c>
      <c r="N979">
        <v>0</v>
      </c>
      <c r="P979" t="s">
        <v>1028</v>
      </c>
      <c r="Q979">
        <v>0</v>
      </c>
      <c r="R979">
        <v>0</v>
      </c>
    </row>
    <row r="980" spans="1:18" x14ac:dyDescent="0.25">
      <c r="A980" t="s">
        <v>1029</v>
      </c>
      <c r="B980">
        <v>0</v>
      </c>
      <c r="C980">
        <v>1</v>
      </c>
      <c r="E980" t="s">
        <v>1029</v>
      </c>
      <c r="F980">
        <v>0</v>
      </c>
      <c r="G980">
        <v>0</v>
      </c>
      <c r="H980" t="s">
        <v>1029</v>
      </c>
      <c r="I980">
        <v>0</v>
      </c>
      <c r="J980" t="s">
        <v>1029</v>
      </c>
      <c r="K980">
        <v>0</v>
      </c>
      <c r="L980">
        <v>0</v>
      </c>
      <c r="M980" t="s">
        <v>1029</v>
      </c>
      <c r="N980">
        <v>0</v>
      </c>
      <c r="P980" t="s">
        <v>1029</v>
      </c>
      <c r="Q980">
        <v>0</v>
      </c>
      <c r="R980">
        <v>0</v>
      </c>
    </row>
    <row r="981" spans="1:18" x14ac:dyDescent="0.25">
      <c r="A981" t="s">
        <v>1030</v>
      </c>
      <c r="B981">
        <v>3</v>
      </c>
      <c r="C981">
        <v>4</v>
      </c>
      <c r="E981" t="s">
        <v>1030</v>
      </c>
      <c r="F981">
        <v>5</v>
      </c>
      <c r="G981">
        <v>1</v>
      </c>
      <c r="H981" t="s">
        <v>1030</v>
      </c>
      <c r="I981">
        <v>6</v>
      </c>
      <c r="J981" t="s">
        <v>1030</v>
      </c>
      <c r="K981">
        <v>2</v>
      </c>
      <c r="L981">
        <v>0</v>
      </c>
      <c r="M981" t="s">
        <v>1030</v>
      </c>
      <c r="N981">
        <v>2</v>
      </c>
      <c r="P981" t="s">
        <v>1030</v>
      </c>
      <c r="Q981">
        <v>0</v>
      </c>
      <c r="R981">
        <v>0</v>
      </c>
    </row>
    <row r="982" spans="1:18" x14ac:dyDescent="0.25">
      <c r="A982" t="s">
        <v>1031</v>
      </c>
      <c r="B982">
        <v>3</v>
      </c>
      <c r="C982">
        <v>0</v>
      </c>
      <c r="E982" t="s">
        <v>1031</v>
      </c>
      <c r="F982">
        <v>0</v>
      </c>
      <c r="G982">
        <v>0</v>
      </c>
      <c r="H982" t="s">
        <v>1031</v>
      </c>
      <c r="I982">
        <v>0</v>
      </c>
      <c r="J982" t="s">
        <v>1031</v>
      </c>
      <c r="K982">
        <v>0</v>
      </c>
      <c r="L982">
        <v>0</v>
      </c>
      <c r="M982" t="s">
        <v>1031</v>
      </c>
      <c r="N982">
        <v>0</v>
      </c>
      <c r="P982" t="s">
        <v>1031</v>
      </c>
      <c r="Q982">
        <v>6</v>
      </c>
      <c r="R982">
        <v>0</v>
      </c>
    </row>
    <row r="983" spans="1:18" x14ac:dyDescent="0.25">
      <c r="A983" t="s">
        <v>1032</v>
      </c>
      <c r="B983">
        <v>10</v>
      </c>
      <c r="C983">
        <v>10</v>
      </c>
      <c r="E983" t="s">
        <v>1032</v>
      </c>
      <c r="F983">
        <v>0</v>
      </c>
      <c r="G983">
        <v>0</v>
      </c>
      <c r="H983" t="s">
        <v>1032</v>
      </c>
      <c r="I983">
        <v>0</v>
      </c>
      <c r="J983" t="s">
        <v>1032</v>
      </c>
      <c r="K983">
        <v>0</v>
      </c>
      <c r="L983">
        <v>0</v>
      </c>
      <c r="M983" t="s">
        <v>1032</v>
      </c>
      <c r="N983">
        <v>0</v>
      </c>
      <c r="P983" t="s">
        <v>1032</v>
      </c>
      <c r="Q983">
        <v>0</v>
      </c>
      <c r="R983">
        <v>0</v>
      </c>
    </row>
    <row r="984" spans="1:18" x14ac:dyDescent="0.25">
      <c r="A984" t="s">
        <v>1033</v>
      </c>
      <c r="B984">
        <v>0</v>
      </c>
      <c r="C984">
        <v>0</v>
      </c>
      <c r="E984" t="s">
        <v>1033</v>
      </c>
      <c r="F984">
        <v>0</v>
      </c>
      <c r="G984">
        <v>0</v>
      </c>
      <c r="H984" t="s">
        <v>1033</v>
      </c>
      <c r="I984">
        <v>1</v>
      </c>
      <c r="J984" t="s">
        <v>1033</v>
      </c>
      <c r="K984">
        <v>0</v>
      </c>
      <c r="L984">
        <v>0</v>
      </c>
      <c r="M984" t="s">
        <v>1033</v>
      </c>
      <c r="N984">
        <v>0</v>
      </c>
      <c r="P984" t="s">
        <v>1033</v>
      </c>
      <c r="Q984">
        <v>0</v>
      </c>
      <c r="R984">
        <v>0</v>
      </c>
    </row>
    <row r="985" spans="1:18" x14ac:dyDescent="0.25">
      <c r="A985" t="s">
        <v>1034</v>
      </c>
      <c r="B985">
        <v>0</v>
      </c>
      <c r="C985">
        <v>0</v>
      </c>
      <c r="E985" t="s">
        <v>1034</v>
      </c>
      <c r="F985">
        <v>1</v>
      </c>
      <c r="G985">
        <v>0</v>
      </c>
      <c r="H985" t="s">
        <v>1034</v>
      </c>
      <c r="I985">
        <v>0</v>
      </c>
      <c r="J985" t="s">
        <v>1034</v>
      </c>
      <c r="K985">
        <v>1</v>
      </c>
      <c r="L985">
        <v>0</v>
      </c>
      <c r="M985" t="s">
        <v>1034</v>
      </c>
      <c r="N985">
        <v>0</v>
      </c>
      <c r="P985" t="s">
        <v>1034</v>
      </c>
      <c r="Q985">
        <v>0</v>
      </c>
      <c r="R985">
        <v>0</v>
      </c>
    </row>
    <row r="986" spans="1:18" x14ac:dyDescent="0.25">
      <c r="A986">
        <v>869084</v>
      </c>
      <c r="B986">
        <v>84</v>
      </c>
      <c r="C986">
        <v>108</v>
      </c>
      <c r="E986">
        <v>869084</v>
      </c>
      <c r="F986">
        <v>132</v>
      </c>
      <c r="G986">
        <v>96</v>
      </c>
      <c r="H986">
        <v>869084</v>
      </c>
      <c r="I986">
        <v>153</v>
      </c>
      <c r="J986">
        <v>869084</v>
      </c>
      <c r="K986">
        <v>139</v>
      </c>
      <c r="L986">
        <v>0</v>
      </c>
      <c r="M986">
        <v>869084</v>
      </c>
      <c r="N986">
        <v>72</v>
      </c>
      <c r="P986">
        <v>869084</v>
      </c>
      <c r="Q986">
        <v>211</v>
      </c>
      <c r="R986">
        <v>207</v>
      </c>
    </row>
    <row r="987" spans="1:18" x14ac:dyDescent="0.25">
      <c r="A987" t="s">
        <v>1037</v>
      </c>
      <c r="B987">
        <v>0</v>
      </c>
      <c r="C987">
        <v>0</v>
      </c>
      <c r="E987" t="s">
        <v>1037</v>
      </c>
      <c r="F987">
        <v>0</v>
      </c>
      <c r="G987">
        <v>0</v>
      </c>
      <c r="H987" t="s">
        <v>1037</v>
      </c>
      <c r="I987">
        <v>0</v>
      </c>
      <c r="J987" t="s">
        <v>1037</v>
      </c>
      <c r="K987">
        <v>0</v>
      </c>
      <c r="L987">
        <v>0</v>
      </c>
      <c r="M987" t="s">
        <v>1037</v>
      </c>
      <c r="N987">
        <v>0</v>
      </c>
      <c r="P987" t="s">
        <v>1037</v>
      </c>
      <c r="Q987">
        <v>0</v>
      </c>
      <c r="R987">
        <v>0</v>
      </c>
    </row>
    <row r="988" spans="1:18" x14ac:dyDescent="0.25">
      <c r="A988" t="s">
        <v>1038</v>
      </c>
      <c r="B988">
        <v>247</v>
      </c>
      <c r="C988">
        <v>26</v>
      </c>
      <c r="E988" t="s">
        <v>1038</v>
      </c>
      <c r="F988">
        <v>32</v>
      </c>
      <c r="G988">
        <v>49</v>
      </c>
      <c r="H988" t="s">
        <v>1038</v>
      </c>
      <c r="I988">
        <v>44</v>
      </c>
      <c r="J988" t="s">
        <v>1038</v>
      </c>
      <c r="K988">
        <v>0</v>
      </c>
      <c r="L988">
        <v>0</v>
      </c>
      <c r="M988" t="s">
        <v>1038</v>
      </c>
      <c r="N988">
        <v>48</v>
      </c>
      <c r="P988" t="s">
        <v>1038</v>
      </c>
      <c r="Q988">
        <v>99</v>
      </c>
      <c r="R988">
        <v>70</v>
      </c>
    </row>
    <row r="989" spans="1:18" x14ac:dyDescent="0.25">
      <c r="A989" t="s">
        <v>1039</v>
      </c>
      <c r="B989">
        <v>2</v>
      </c>
      <c r="C989">
        <v>73</v>
      </c>
      <c r="E989" t="s">
        <v>1039</v>
      </c>
      <c r="F989">
        <v>3</v>
      </c>
      <c r="G989">
        <v>0</v>
      </c>
      <c r="H989" t="s">
        <v>1039</v>
      </c>
      <c r="I989">
        <v>0</v>
      </c>
      <c r="J989" t="s">
        <v>1039</v>
      </c>
      <c r="K989">
        <v>12</v>
      </c>
      <c r="L989">
        <v>0</v>
      </c>
      <c r="M989" t="s">
        <v>1039</v>
      </c>
      <c r="N989">
        <v>0</v>
      </c>
      <c r="P989" t="s">
        <v>1039</v>
      </c>
      <c r="Q989">
        <v>0</v>
      </c>
      <c r="R989">
        <v>5</v>
      </c>
    </row>
    <row r="990" spans="1:18" x14ac:dyDescent="0.25">
      <c r="A990" t="s">
        <v>1040</v>
      </c>
      <c r="B990">
        <v>12</v>
      </c>
      <c r="C990">
        <v>27</v>
      </c>
      <c r="E990" t="s">
        <v>1040</v>
      </c>
      <c r="F990">
        <v>0</v>
      </c>
      <c r="G990">
        <v>0</v>
      </c>
      <c r="H990" t="s">
        <v>1040</v>
      </c>
      <c r="I990">
        <v>0</v>
      </c>
      <c r="J990" t="s">
        <v>1040</v>
      </c>
      <c r="K990">
        <v>15</v>
      </c>
      <c r="L990">
        <v>0</v>
      </c>
      <c r="M990" t="s">
        <v>1040</v>
      </c>
      <c r="N990">
        <v>0</v>
      </c>
      <c r="P990" t="s">
        <v>1040</v>
      </c>
      <c r="Q990">
        <v>0</v>
      </c>
      <c r="R990">
        <v>9</v>
      </c>
    </row>
    <row r="991" spans="1:18" x14ac:dyDescent="0.25">
      <c r="A991" t="s">
        <v>1041</v>
      </c>
      <c r="B991">
        <v>0</v>
      </c>
      <c r="C991">
        <v>0</v>
      </c>
      <c r="E991" t="s">
        <v>1041</v>
      </c>
      <c r="F991">
        <v>1</v>
      </c>
      <c r="G991">
        <v>0</v>
      </c>
      <c r="H991" t="s">
        <v>1041</v>
      </c>
      <c r="I991">
        <v>24</v>
      </c>
      <c r="J991" t="s">
        <v>1041</v>
      </c>
      <c r="K991">
        <v>48</v>
      </c>
      <c r="L991">
        <v>0</v>
      </c>
      <c r="M991" t="s">
        <v>1041</v>
      </c>
      <c r="N991">
        <v>1</v>
      </c>
      <c r="P991" t="s">
        <v>1041</v>
      </c>
      <c r="Q991">
        <v>24</v>
      </c>
      <c r="R991">
        <v>24</v>
      </c>
    </row>
    <row r="992" spans="1:18" x14ac:dyDescent="0.25">
      <c r="A992" t="s">
        <v>1042</v>
      </c>
      <c r="B992">
        <v>35</v>
      </c>
      <c r="C992">
        <v>24</v>
      </c>
      <c r="E992" t="s">
        <v>1042</v>
      </c>
      <c r="F992">
        <v>3</v>
      </c>
      <c r="G992">
        <v>31</v>
      </c>
      <c r="H992" t="s">
        <v>1042</v>
      </c>
      <c r="I992">
        <v>37</v>
      </c>
      <c r="J992" t="s">
        <v>1042</v>
      </c>
      <c r="K992">
        <v>59</v>
      </c>
      <c r="L992">
        <v>0</v>
      </c>
      <c r="M992" t="s">
        <v>1042</v>
      </c>
      <c r="N992">
        <v>60</v>
      </c>
      <c r="P992" t="s">
        <v>1042</v>
      </c>
      <c r="Q992">
        <v>41</v>
      </c>
      <c r="R992">
        <v>12</v>
      </c>
    </row>
    <row r="993" spans="1:18" x14ac:dyDescent="0.25">
      <c r="A993" t="s">
        <v>1043</v>
      </c>
      <c r="B993">
        <v>0</v>
      </c>
      <c r="C993">
        <v>0</v>
      </c>
      <c r="E993" t="s">
        <v>1043</v>
      </c>
      <c r="F993">
        <v>0</v>
      </c>
      <c r="G993">
        <v>0</v>
      </c>
      <c r="H993" t="s">
        <v>1043</v>
      </c>
      <c r="I993">
        <v>0</v>
      </c>
      <c r="J993" t="s">
        <v>1043</v>
      </c>
      <c r="K993">
        <v>0</v>
      </c>
      <c r="L993">
        <v>0</v>
      </c>
      <c r="M993" t="s">
        <v>1043</v>
      </c>
      <c r="N993">
        <v>0</v>
      </c>
      <c r="P993" t="s">
        <v>1043</v>
      </c>
      <c r="Q993">
        <v>0</v>
      </c>
      <c r="R993">
        <v>2</v>
      </c>
    </row>
    <row r="994" spans="1:18" x14ac:dyDescent="0.25">
      <c r="A994" t="s">
        <v>1044</v>
      </c>
      <c r="B994">
        <v>27</v>
      </c>
      <c r="C994">
        <v>96</v>
      </c>
      <c r="E994" t="s">
        <v>1044</v>
      </c>
      <c r="F994">
        <v>3</v>
      </c>
      <c r="G994">
        <v>13</v>
      </c>
      <c r="H994" t="s">
        <v>1044</v>
      </c>
      <c r="I994">
        <v>40</v>
      </c>
      <c r="J994" t="s">
        <v>1044</v>
      </c>
      <c r="K994">
        <v>28</v>
      </c>
      <c r="L994">
        <v>0</v>
      </c>
      <c r="M994" t="s">
        <v>1044</v>
      </c>
      <c r="N994">
        <v>56</v>
      </c>
      <c r="P994" t="s">
        <v>1044</v>
      </c>
      <c r="Q994">
        <v>48</v>
      </c>
      <c r="R994">
        <v>9</v>
      </c>
    </row>
    <row r="995" spans="1:18" x14ac:dyDescent="0.25">
      <c r="A995" t="s">
        <v>1045</v>
      </c>
      <c r="B995">
        <v>0</v>
      </c>
      <c r="C995">
        <v>0</v>
      </c>
      <c r="E995" t="s">
        <v>1045</v>
      </c>
      <c r="F995">
        <v>2</v>
      </c>
      <c r="G995">
        <v>0</v>
      </c>
      <c r="H995" t="s">
        <v>1045</v>
      </c>
      <c r="I995">
        <v>0</v>
      </c>
      <c r="J995" t="s">
        <v>1045</v>
      </c>
      <c r="K995">
        <v>0</v>
      </c>
      <c r="L995">
        <v>0</v>
      </c>
      <c r="M995" t="s">
        <v>1045</v>
      </c>
      <c r="N995">
        <v>0</v>
      </c>
      <c r="P995" t="s">
        <v>1045</v>
      </c>
      <c r="Q995">
        <v>0</v>
      </c>
      <c r="R995">
        <v>0</v>
      </c>
    </row>
    <row r="996" spans="1:18" x14ac:dyDescent="0.25">
      <c r="A996">
        <v>887716</v>
      </c>
      <c r="B996">
        <v>36</v>
      </c>
      <c r="C996">
        <v>110</v>
      </c>
      <c r="E996">
        <v>887716</v>
      </c>
      <c r="F996">
        <v>71</v>
      </c>
      <c r="G996">
        <v>29</v>
      </c>
      <c r="H996">
        <v>887716</v>
      </c>
      <c r="I996">
        <v>39</v>
      </c>
      <c r="J996">
        <v>887716</v>
      </c>
      <c r="K996">
        <v>94</v>
      </c>
      <c r="L996">
        <v>0</v>
      </c>
      <c r="M996">
        <v>887716</v>
      </c>
      <c r="N996">
        <v>43</v>
      </c>
      <c r="P996">
        <v>887716</v>
      </c>
      <c r="Q996">
        <v>92</v>
      </c>
      <c r="R996">
        <v>111</v>
      </c>
    </row>
    <row r="997" spans="1:18" x14ac:dyDescent="0.25">
      <c r="A997" t="s">
        <v>1049</v>
      </c>
      <c r="B997">
        <v>0</v>
      </c>
      <c r="C997">
        <v>0</v>
      </c>
      <c r="E997" t="s">
        <v>1049</v>
      </c>
      <c r="F997">
        <v>0</v>
      </c>
      <c r="G997">
        <v>0</v>
      </c>
      <c r="H997" t="s">
        <v>1049</v>
      </c>
      <c r="I997">
        <v>0</v>
      </c>
      <c r="J997" t="s">
        <v>1049</v>
      </c>
      <c r="K997">
        <v>0</v>
      </c>
      <c r="L997">
        <v>0</v>
      </c>
      <c r="M997" t="s">
        <v>1049</v>
      </c>
      <c r="N997">
        <v>0</v>
      </c>
      <c r="P997" t="s">
        <v>1049</v>
      </c>
      <c r="Q997">
        <v>0</v>
      </c>
      <c r="R997">
        <v>0</v>
      </c>
    </row>
    <row r="998" spans="1:18" x14ac:dyDescent="0.25">
      <c r="A998" t="s">
        <v>882</v>
      </c>
      <c r="B998">
        <v>0</v>
      </c>
      <c r="C998">
        <v>0</v>
      </c>
      <c r="E998" t="s">
        <v>882</v>
      </c>
      <c r="F998">
        <v>0</v>
      </c>
      <c r="G998">
        <v>0</v>
      </c>
      <c r="H998" t="s">
        <v>882</v>
      </c>
      <c r="I998">
        <v>0</v>
      </c>
      <c r="J998" t="s">
        <v>882</v>
      </c>
      <c r="K998">
        <v>0</v>
      </c>
      <c r="L998">
        <v>0</v>
      </c>
      <c r="M998" t="s">
        <v>882</v>
      </c>
      <c r="N998">
        <v>0</v>
      </c>
      <c r="P998" t="s">
        <v>882</v>
      </c>
      <c r="Q998">
        <v>0</v>
      </c>
      <c r="R998">
        <v>0</v>
      </c>
    </row>
    <row r="999" spans="1:18" x14ac:dyDescent="0.25">
      <c r="A999" t="s">
        <v>883</v>
      </c>
      <c r="B999">
        <v>0</v>
      </c>
      <c r="C999">
        <v>0</v>
      </c>
      <c r="E999" t="s">
        <v>883</v>
      </c>
      <c r="F999">
        <v>0</v>
      </c>
      <c r="G999">
        <v>0</v>
      </c>
      <c r="H999" t="s">
        <v>883</v>
      </c>
      <c r="I999">
        <v>0</v>
      </c>
      <c r="J999" t="s">
        <v>883</v>
      </c>
      <c r="K999">
        <v>0</v>
      </c>
      <c r="L999">
        <v>0</v>
      </c>
      <c r="M999" t="s">
        <v>883</v>
      </c>
      <c r="N999">
        <v>0</v>
      </c>
      <c r="P999" t="s">
        <v>883</v>
      </c>
      <c r="Q999">
        <v>0</v>
      </c>
      <c r="R999">
        <v>0</v>
      </c>
    </row>
    <row r="1000" spans="1:18" x14ac:dyDescent="0.25">
      <c r="A1000" t="s">
        <v>1051</v>
      </c>
      <c r="B1000">
        <v>0</v>
      </c>
      <c r="C1000">
        <v>0</v>
      </c>
      <c r="E1000" t="s">
        <v>1051</v>
      </c>
      <c r="F1000">
        <v>0</v>
      </c>
      <c r="G1000">
        <v>0</v>
      </c>
      <c r="H1000" t="s">
        <v>1051</v>
      </c>
      <c r="I1000">
        <v>0</v>
      </c>
      <c r="J1000" t="s">
        <v>1051</v>
      </c>
      <c r="K1000">
        <v>0</v>
      </c>
      <c r="L1000">
        <v>0</v>
      </c>
      <c r="M1000" t="s">
        <v>1051</v>
      </c>
      <c r="N1000">
        <v>0</v>
      </c>
      <c r="P1000" t="s">
        <v>1051</v>
      </c>
      <c r="Q1000">
        <v>0</v>
      </c>
      <c r="R1000">
        <v>0</v>
      </c>
    </row>
    <row r="1001" spans="1:18" x14ac:dyDescent="0.25">
      <c r="A1001" t="s">
        <v>1052</v>
      </c>
      <c r="B1001">
        <v>0</v>
      </c>
      <c r="C1001">
        <v>0</v>
      </c>
      <c r="E1001" t="s">
        <v>1052</v>
      </c>
      <c r="F1001">
        <v>0</v>
      </c>
      <c r="G1001">
        <v>0</v>
      </c>
      <c r="H1001" t="s">
        <v>1052</v>
      </c>
      <c r="I1001">
        <v>0</v>
      </c>
      <c r="J1001" t="s">
        <v>1052</v>
      </c>
      <c r="K1001">
        <v>0</v>
      </c>
      <c r="L1001">
        <v>0</v>
      </c>
      <c r="M1001" t="s">
        <v>1052</v>
      </c>
      <c r="N1001">
        <v>0</v>
      </c>
      <c r="P1001" t="s">
        <v>1052</v>
      </c>
      <c r="Q1001">
        <v>0</v>
      </c>
      <c r="R1001">
        <v>0</v>
      </c>
    </row>
    <row r="1002" spans="1:18" x14ac:dyDescent="0.25">
      <c r="A1002">
        <v>888811</v>
      </c>
      <c r="B1002">
        <v>62</v>
      </c>
      <c r="C1002">
        <v>26</v>
      </c>
      <c r="E1002">
        <v>888811</v>
      </c>
      <c r="F1002">
        <v>31</v>
      </c>
      <c r="G1002">
        <v>50</v>
      </c>
      <c r="H1002">
        <v>888811</v>
      </c>
      <c r="I1002">
        <v>43</v>
      </c>
      <c r="J1002">
        <v>888811</v>
      </c>
      <c r="K1002">
        <v>42</v>
      </c>
      <c r="L1002">
        <v>0</v>
      </c>
      <c r="M1002">
        <v>888811</v>
      </c>
      <c r="N1002">
        <v>61</v>
      </c>
      <c r="P1002">
        <v>888811</v>
      </c>
      <c r="Q1002">
        <v>56</v>
      </c>
      <c r="R1002">
        <v>50</v>
      </c>
    </row>
    <row r="1003" spans="1:18" x14ac:dyDescent="0.25">
      <c r="A1003">
        <v>888770</v>
      </c>
      <c r="B1003">
        <v>17</v>
      </c>
      <c r="C1003">
        <v>191</v>
      </c>
      <c r="E1003">
        <v>888770</v>
      </c>
      <c r="F1003">
        <v>53</v>
      </c>
      <c r="G1003">
        <v>61</v>
      </c>
      <c r="H1003">
        <v>888770</v>
      </c>
      <c r="I1003">
        <v>57</v>
      </c>
      <c r="J1003">
        <v>888770</v>
      </c>
      <c r="K1003">
        <v>123</v>
      </c>
      <c r="L1003">
        <v>0</v>
      </c>
      <c r="M1003">
        <v>888770</v>
      </c>
      <c r="N1003">
        <v>111</v>
      </c>
      <c r="P1003">
        <v>888770</v>
      </c>
      <c r="Q1003">
        <v>130</v>
      </c>
      <c r="R1003">
        <v>109</v>
      </c>
    </row>
    <row r="1004" spans="1:18" x14ac:dyDescent="0.25">
      <c r="A1004">
        <v>881166</v>
      </c>
      <c r="B1004">
        <v>0</v>
      </c>
      <c r="C1004">
        <v>0</v>
      </c>
      <c r="E1004">
        <v>881166</v>
      </c>
      <c r="F1004">
        <v>0</v>
      </c>
      <c r="G1004">
        <v>0</v>
      </c>
      <c r="H1004">
        <v>881166</v>
      </c>
      <c r="I1004">
        <v>0</v>
      </c>
      <c r="J1004">
        <v>881166</v>
      </c>
      <c r="K1004">
        <v>0</v>
      </c>
      <c r="L1004">
        <v>0</v>
      </c>
      <c r="M1004">
        <v>881166</v>
      </c>
      <c r="N1004">
        <v>0</v>
      </c>
      <c r="P1004">
        <v>881166</v>
      </c>
      <c r="Q1004">
        <v>0</v>
      </c>
      <c r="R1004">
        <v>0</v>
      </c>
    </row>
    <row r="1005" spans="1:18" x14ac:dyDescent="0.25">
      <c r="A1005" t="s">
        <v>1061</v>
      </c>
      <c r="B1005">
        <v>0</v>
      </c>
      <c r="C1005">
        <v>0</v>
      </c>
      <c r="E1005" t="s">
        <v>1061</v>
      </c>
      <c r="F1005">
        <v>0</v>
      </c>
      <c r="G1005">
        <v>0</v>
      </c>
      <c r="H1005" t="s">
        <v>1061</v>
      </c>
      <c r="I1005">
        <v>0</v>
      </c>
      <c r="J1005" t="s">
        <v>1061</v>
      </c>
      <c r="K1005">
        <v>0</v>
      </c>
      <c r="L1005">
        <v>0</v>
      </c>
      <c r="M1005" t="s">
        <v>1061</v>
      </c>
      <c r="N1005">
        <v>0</v>
      </c>
      <c r="P1005" t="s">
        <v>1061</v>
      </c>
      <c r="Q1005">
        <v>0</v>
      </c>
      <c r="R1005">
        <v>0</v>
      </c>
    </row>
    <row r="1006" spans="1:18" x14ac:dyDescent="0.25">
      <c r="A1006">
        <v>300047</v>
      </c>
      <c r="B1006">
        <v>0</v>
      </c>
      <c r="C1006">
        <v>0</v>
      </c>
      <c r="E1006">
        <v>300047</v>
      </c>
      <c r="F1006">
        <v>0</v>
      </c>
      <c r="G1006">
        <v>0</v>
      </c>
      <c r="H1006">
        <v>300047</v>
      </c>
      <c r="I1006">
        <v>0</v>
      </c>
      <c r="J1006">
        <v>300047</v>
      </c>
      <c r="K1006">
        <v>0</v>
      </c>
      <c r="L1006">
        <v>0</v>
      </c>
      <c r="M1006">
        <v>300047</v>
      </c>
      <c r="N1006">
        <v>0</v>
      </c>
      <c r="P1006">
        <v>300047</v>
      </c>
      <c r="Q1006">
        <v>0</v>
      </c>
      <c r="R1006">
        <v>0</v>
      </c>
    </row>
    <row r="1007" spans="1:18" x14ac:dyDescent="0.25">
      <c r="A1007">
        <v>26560163</v>
      </c>
      <c r="B1007">
        <v>0</v>
      </c>
      <c r="C1007">
        <v>0</v>
      </c>
      <c r="E1007">
        <v>26560163</v>
      </c>
      <c r="F1007">
        <v>0</v>
      </c>
      <c r="G1007">
        <v>0</v>
      </c>
      <c r="H1007">
        <v>26560163</v>
      </c>
      <c r="I1007">
        <v>0</v>
      </c>
      <c r="J1007">
        <v>26560163</v>
      </c>
      <c r="K1007">
        <v>0</v>
      </c>
      <c r="L1007">
        <v>0</v>
      </c>
      <c r="M1007">
        <v>26560163</v>
      </c>
      <c r="N1007">
        <v>0</v>
      </c>
      <c r="P1007">
        <v>26560163</v>
      </c>
      <c r="Q1007">
        <v>0</v>
      </c>
      <c r="R1007">
        <v>0</v>
      </c>
    </row>
    <row r="1008" spans="1:18" x14ac:dyDescent="0.25">
      <c r="A1008" t="s">
        <v>1062</v>
      </c>
      <c r="B1008">
        <v>36</v>
      </c>
      <c r="C1008">
        <v>48</v>
      </c>
      <c r="E1008" t="s">
        <v>1062</v>
      </c>
      <c r="F1008">
        <v>114</v>
      </c>
      <c r="G1008">
        <v>264</v>
      </c>
      <c r="H1008" t="s">
        <v>1062</v>
      </c>
      <c r="I1008">
        <v>293</v>
      </c>
      <c r="J1008" t="s">
        <v>1062</v>
      </c>
      <c r="K1008">
        <v>469</v>
      </c>
      <c r="L1008">
        <v>0</v>
      </c>
      <c r="M1008" t="s">
        <v>1062</v>
      </c>
      <c r="N1008">
        <v>218</v>
      </c>
      <c r="P1008" t="s">
        <v>1062</v>
      </c>
      <c r="Q1008">
        <v>291</v>
      </c>
      <c r="R1008">
        <v>249</v>
      </c>
    </row>
    <row r="1009" spans="1:18" x14ac:dyDescent="0.25">
      <c r="A1009" t="s">
        <v>1063</v>
      </c>
      <c r="B1009">
        <v>13</v>
      </c>
      <c r="C1009">
        <v>0</v>
      </c>
      <c r="E1009" t="s">
        <v>1063</v>
      </c>
      <c r="F1009">
        <v>455</v>
      </c>
      <c r="G1009">
        <v>356</v>
      </c>
      <c r="H1009" t="s">
        <v>1063</v>
      </c>
      <c r="I1009">
        <v>564</v>
      </c>
      <c r="J1009" t="s">
        <v>1063</v>
      </c>
      <c r="K1009">
        <v>324</v>
      </c>
      <c r="L1009">
        <v>0</v>
      </c>
      <c r="M1009" t="s">
        <v>1063</v>
      </c>
      <c r="N1009">
        <v>430</v>
      </c>
      <c r="P1009" t="s">
        <v>1063</v>
      </c>
      <c r="Q1009">
        <v>456</v>
      </c>
      <c r="R1009">
        <v>769</v>
      </c>
    </row>
    <row r="1010" spans="1:18" x14ac:dyDescent="0.25">
      <c r="A1010" t="s">
        <v>1064</v>
      </c>
      <c r="B1010">
        <v>122</v>
      </c>
      <c r="C1010">
        <v>233</v>
      </c>
      <c r="E1010" t="s">
        <v>1064</v>
      </c>
      <c r="F1010">
        <v>43</v>
      </c>
      <c r="G1010">
        <v>94</v>
      </c>
      <c r="H1010" t="s">
        <v>1064</v>
      </c>
      <c r="I1010">
        <v>101</v>
      </c>
      <c r="J1010" t="s">
        <v>1064</v>
      </c>
      <c r="K1010">
        <v>135</v>
      </c>
      <c r="L1010">
        <v>0</v>
      </c>
      <c r="M1010" t="s">
        <v>1064</v>
      </c>
      <c r="N1010">
        <v>50</v>
      </c>
      <c r="P1010" t="s">
        <v>1064</v>
      </c>
      <c r="Q1010">
        <v>153</v>
      </c>
      <c r="R1010">
        <v>160</v>
      </c>
    </row>
    <row r="1011" spans="1:18" x14ac:dyDescent="0.25">
      <c r="A1011" t="s">
        <v>1065</v>
      </c>
      <c r="B1011">
        <v>2</v>
      </c>
      <c r="C1011">
        <v>4</v>
      </c>
      <c r="E1011" t="s">
        <v>1065</v>
      </c>
      <c r="F1011">
        <v>24</v>
      </c>
      <c r="G1011">
        <v>48</v>
      </c>
      <c r="H1011" t="s">
        <v>1065</v>
      </c>
      <c r="I1011">
        <v>32</v>
      </c>
      <c r="J1011" t="s">
        <v>1065</v>
      </c>
      <c r="K1011">
        <v>77</v>
      </c>
      <c r="L1011">
        <v>0</v>
      </c>
      <c r="M1011" t="s">
        <v>1065</v>
      </c>
      <c r="N1011">
        <v>32</v>
      </c>
      <c r="P1011" t="s">
        <v>1065</v>
      </c>
      <c r="Q1011">
        <v>69</v>
      </c>
      <c r="R1011">
        <v>61</v>
      </c>
    </row>
    <row r="1012" spans="1:18" x14ac:dyDescent="0.25">
      <c r="A1012" t="s">
        <v>1066</v>
      </c>
      <c r="B1012">
        <v>43</v>
      </c>
      <c r="C1012">
        <v>54</v>
      </c>
      <c r="E1012" t="s">
        <v>1066</v>
      </c>
      <c r="F1012">
        <v>114</v>
      </c>
      <c r="G1012">
        <v>299</v>
      </c>
      <c r="H1012" t="s">
        <v>1066</v>
      </c>
      <c r="I1012">
        <v>45</v>
      </c>
      <c r="J1012" t="s">
        <v>1066</v>
      </c>
      <c r="K1012">
        <v>63</v>
      </c>
      <c r="L1012">
        <v>0</v>
      </c>
      <c r="M1012" t="s">
        <v>1066</v>
      </c>
      <c r="N1012">
        <v>31</v>
      </c>
      <c r="P1012" t="s">
        <v>1066</v>
      </c>
      <c r="Q1012">
        <v>482</v>
      </c>
      <c r="R1012">
        <v>237</v>
      </c>
    </row>
    <row r="1013" spans="1:18" x14ac:dyDescent="0.25">
      <c r="A1013" t="s">
        <v>1067</v>
      </c>
      <c r="B1013">
        <v>0</v>
      </c>
      <c r="C1013">
        <v>0</v>
      </c>
      <c r="E1013" t="s">
        <v>1067</v>
      </c>
      <c r="F1013">
        <v>5</v>
      </c>
      <c r="G1013">
        <v>2</v>
      </c>
      <c r="H1013" t="s">
        <v>1067</v>
      </c>
      <c r="I1013">
        <v>4</v>
      </c>
      <c r="J1013" t="s">
        <v>1067</v>
      </c>
      <c r="K1013">
        <v>2</v>
      </c>
      <c r="L1013">
        <v>0</v>
      </c>
      <c r="M1013" t="s">
        <v>1067</v>
      </c>
      <c r="N1013">
        <v>1</v>
      </c>
      <c r="P1013" t="s">
        <v>1067</v>
      </c>
      <c r="Q1013">
        <v>0</v>
      </c>
      <c r="R1013">
        <v>0</v>
      </c>
    </row>
    <row r="1014" spans="1:18" x14ac:dyDescent="0.25">
      <c r="A1014" t="s">
        <v>1068</v>
      </c>
      <c r="B1014">
        <v>0</v>
      </c>
      <c r="C1014">
        <v>0</v>
      </c>
      <c r="E1014" t="s">
        <v>1068</v>
      </c>
      <c r="F1014">
        <v>0.66666666666666663</v>
      </c>
      <c r="G1014">
        <v>0.66666666666666663</v>
      </c>
      <c r="H1014" t="s">
        <v>1068</v>
      </c>
      <c r="I1014">
        <v>0</v>
      </c>
      <c r="J1014" t="s">
        <v>1068</v>
      </c>
      <c r="K1014">
        <v>0</v>
      </c>
      <c r="L1014">
        <v>0</v>
      </c>
      <c r="M1014" t="s">
        <v>1068</v>
      </c>
      <c r="N1014">
        <v>0</v>
      </c>
      <c r="P1014" t="s">
        <v>1068</v>
      </c>
      <c r="Q1014">
        <v>0</v>
      </c>
      <c r="R1014">
        <v>0</v>
      </c>
    </row>
    <row r="1015" spans="1:18" x14ac:dyDescent="0.25">
      <c r="A1015" t="s">
        <v>1069</v>
      </c>
      <c r="B1015">
        <v>0</v>
      </c>
      <c r="C1015">
        <v>0</v>
      </c>
      <c r="E1015" t="s">
        <v>1069</v>
      </c>
      <c r="F1015">
        <v>0</v>
      </c>
      <c r="G1015">
        <v>0</v>
      </c>
      <c r="H1015" t="s">
        <v>1069</v>
      </c>
      <c r="I1015">
        <v>0</v>
      </c>
      <c r="J1015" t="s">
        <v>1069</v>
      </c>
      <c r="K1015">
        <v>0</v>
      </c>
      <c r="L1015">
        <v>0</v>
      </c>
      <c r="M1015" t="s">
        <v>1069</v>
      </c>
      <c r="N1015">
        <v>0</v>
      </c>
      <c r="P1015" t="s">
        <v>1069</v>
      </c>
      <c r="Q1015">
        <v>0</v>
      </c>
      <c r="R1015">
        <v>0</v>
      </c>
    </row>
    <row r="1016" spans="1:18" x14ac:dyDescent="0.25">
      <c r="A1016" t="s">
        <v>1070</v>
      </c>
      <c r="B1016">
        <v>0</v>
      </c>
      <c r="C1016">
        <v>0</v>
      </c>
      <c r="E1016" t="s">
        <v>1070</v>
      </c>
      <c r="F1016">
        <v>0</v>
      </c>
      <c r="G1016">
        <v>0</v>
      </c>
      <c r="H1016" t="s">
        <v>1070</v>
      </c>
      <c r="I1016">
        <v>0</v>
      </c>
      <c r="J1016" t="s">
        <v>1070</v>
      </c>
      <c r="K1016">
        <v>0</v>
      </c>
      <c r="L1016">
        <v>0</v>
      </c>
      <c r="M1016" t="s">
        <v>1070</v>
      </c>
      <c r="N1016">
        <v>0</v>
      </c>
      <c r="P1016" t="s">
        <v>1070</v>
      </c>
      <c r="Q1016">
        <v>0</v>
      </c>
      <c r="R1016">
        <v>0</v>
      </c>
    </row>
    <row r="1017" spans="1:18" x14ac:dyDescent="0.25">
      <c r="A1017" t="s">
        <v>1071</v>
      </c>
      <c r="B1017">
        <v>0</v>
      </c>
      <c r="C1017">
        <v>0</v>
      </c>
      <c r="E1017" t="s">
        <v>1071</v>
      </c>
      <c r="F1017">
        <v>0</v>
      </c>
      <c r="G1017">
        <v>0</v>
      </c>
      <c r="H1017" t="s">
        <v>1071</v>
      </c>
      <c r="I1017">
        <v>0</v>
      </c>
      <c r="J1017" t="s">
        <v>1071</v>
      </c>
      <c r="K1017">
        <v>0</v>
      </c>
      <c r="L1017">
        <v>0</v>
      </c>
      <c r="M1017" t="s">
        <v>1071</v>
      </c>
      <c r="N1017">
        <v>0</v>
      </c>
      <c r="P1017" t="s">
        <v>1071</v>
      </c>
      <c r="Q1017">
        <v>12</v>
      </c>
      <c r="R1017">
        <v>0</v>
      </c>
    </row>
    <row r="1018" spans="1:18" x14ac:dyDescent="0.25">
      <c r="A1018" t="s">
        <v>1072</v>
      </c>
      <c r="B1018">
        <v>0</v>
      </c>
      <c r="C1018">
        <v>5</v>
      </c>
      <c r="E1018" t="s">
        <v>1072</v>
      </c>
      <c r="F1018">
        <v>28</v>
      </c>
      <c r="G1018">
        <v>24</v>
      </c>
      <c r="H1018" t="s">
        <v>1072</v>
      </c>
      <c r="I1018">
        <v>8</v>
      </c>
      <c r="J1018" t="s">
        <v>1072</v>
      </c>
      <c r="K1018">
        <v>40</v>
      </c>
      <c r="L1018">
        <v>0</v>
      </c>
      <c r="M1018" t="s">
        <v>1072</v>
      </c>
      <c r="N1018">
        <v>2</v>
      </c>
      <c r="P1018" t="s">
        <v>1072</v>
      </c>
      <c r="Q1018">
        <v>2</v>
      </c>
      <c r="R1018">
        <v>2</v>
      </c>
    </row>
    <row r="1019" spans="1:18" x14ac:dyDescent="0.25">
      <c r="A1019" t="s">
        <v>1073</v>
      </c>
      <c r="B1019">
        <v>1</v>
      </c>
      <c r="C1019">
        <v>4</v>
      </c>
      <c r="E1019" t="s">
        <v>1073</v>
      </c>
      <c r="F1019">
        <v>7</v>
      </c>
      <c r="G1019">
        <v>4</v>
      </c>
      <c r="H1019" t="s">
        <v>1073</v>
      </c>
      <c r="I1019">
        <v>12</v>
      </c>
      <c r="J1019" t="s">
        <v>1073</v>
      </c>
      <c r="K1019">
        <v>0</v>
      </c>
      <c r="L1019">
        <v>0</v>
      </c>
      <c r="M1019" t="s">
        <v>1073</v>
      </c>
      <c r="N1019">
        <v>0</v>
      </c>
      <c r="P1019" t="s">
        <v>1073</v>
      </c>
      <c r="Q1019">
        <v>51</v>
      </c>
      <c r="R1019">
        <v>43</v>
      </c>
    </row>
    <row r="1020" spans="1:18" x14ac:dyDescent="0.25">
      <c r="A1020" t="s">
        <v>1074</v>
      </c>
      <c r="B1020">
        <v>1</v>
      </c>
      <c r="C1020">
        <v>0</v>
      </c>
      <c r="E1020" t="s">
        <v>1074</v>
      </c>
      <c r="F1020">
        <v>32</v>
      </c>
      <c r="G1020">
        <v>0</v>
      </c>
      <c r="H1020" t="s">
        <v>1074</v>
      </c>
      <c r="I1020">
        <v>51</v>
      </c>
      <c r="J1020" t="s">
        <v>1074</v>
      </c>
      <c r="K1020">
        <v>0</v>
      </c>
      <c r="L1020">
        <v>0</v>
      </c>
      <c r="M1020" t="s">
        <v>1074</v>
      </c>
      <c r="N1020">
        <v>0</v>
      </c>
      <c r="P1020" t="s">
        <v>1074</v>
      </c>
      <c r="Q1020">
        <v>18</v>
      </c>
      <c r="R1020">
        <v>75</v>
      </c>
    </row>
    <row r="1021" spans="1:18" x14ac:dyDescent="0.25">
      <c r="A1021" t="s">
        <v>1075</v>
      </c>
      <c r="B1021">
        <v>0</v>
      </c>
      <c r="C1021">
        <v>0</v>
      </c>
      <c r="E1021" t="s">
        <v>1075</v>
      </c>
      <c r="F1021">
        <v>0</v>
      </c>
      <c r="G1021">
        <v>0</v>
      </c>
      <c r="H1021" t="s">
        <v>1075</v>
      </c>
      <c r="I1021">
        <v>0</v>
      </c>
      <c r="J1021" t="s">
        <v>1075</v>
      </c>
      <c r="K1021">
        <v>0</v>
      </c>
      <c r="L1021">
        <v>0</v>
      </c>
      <c r="M1021" t="s">
        <v>1075</v>
      </c>
      <c r="N1021">
        <v>0</v>
      </c>
      <c r="P1021" t="s">
        <v>1075</v>
      </c>
      <c r="Q1021">
        <v>0</v>
      </c>
      <c r="R1021">
        <v>0</v>
      </c>
    </row>
    <row r="1022" spans="1:18" x14ac:dyDescent="0.25">
      <c r="A1022" t="s">
        <v>1076</v>
      </c>
      <c r="B1022">
        <v>1</v>
      </c>
      <c r="C1022">
        <v>0</v>
      </c>
      <c r="E1022" t="s">
        <v>1076</v>
      </c>
      <c r="F1022">
        <v>0</v>
      </c>
      <c r="G1022">
        <v>0</v>
      </c>
      <c r="H1022" t="s">
        <v>1076</v>
      </c>
      <c r="I1022">
        <v>0</v>
      </c>
      <c r="J1022" t="s">
        <v>1076</v>
      </c>
      <c r="K1022">
        <v>0</v>
      </c>
      <c r="L1022">
        <v>0</v>
      </c>
      <c r="M1022" t="s">
        <v>1076</v>
      </c>
      <c r="N1022">
        <v>0</v>
      </c>
      <c r="P1022" t="s">
        <v>1076</v>
      </c>
      <c r="Q1022">
        <v>0</v>
      </c>
      <c r="R1022">
        <v>0</v>
      </c>
    </row>
    <row r="1023" spans="1:18" x14ac:dyDescent="0.25">
      <c r="A1023" t="s">
        <v>1077</v>
      </c>
      <c r="B1023">
        <v>1</v>
      </c>
      <c r="C1023">
        <v>17</v>
      </c>
      <c r="E1023" t="s">
        <v>1077</v>
      </c>
      <c r="F1023">
        <v>13</v>
      </c>
      <c r="G1023">
        <v>1</v>
      </c>
      <c r="H1023" t="s">
        <v>1077</v>
      </c>
      <c r="I1023">
        <v>5</v>
      </c>
      <c r="J1023" t="s">
        <v>1077</v>
      </c>
      <c r="K1023">
        <v>0</v>
      </c>
      <c r="L1023">
        <v>0</v>
      </c>
      <c r="M1023" t="s">
        <v>1077</v>
      </c>
      <c r="N1023">
        <v>0</v>
      </c>
      <c r="P1023" t="s">
        <v>1077</v>
      </c>
      <c r="Q1023">
        <v>0</v>
      </c>
      <c r="R1023">
        <v>12</v>
      </c>
    </row>
    <row r="1024" spans="1:18" x14ac:dyDescent="0.25">
      <c r="A1024" t="s">
        <v>1078</v>
      </c>
      <c r="B1024">
        <v>2</v>
      </c>
      <c r="C1024">
        <v>24</v>
      </c>
      <c r="E1024" t="s">
        <v>1078</v>
      </c>
      <c r="F1024">
        <v>2</v>
      </c>
      <c r="G1024">
        <v>0</v>
      </c>
      <c r="H1024" t="s">
        <v>1078</v>
      </c>
      <c r="I1024">
        <v>199</v>
      </c>
      <c r="J1024" t="s">
        <v>1078</v>
      </c>
      <c r="K1024">
        <v>168</v>
      </c>
      <c r="L1024">
        <v>0</v>
      </c>
      <c r="M1024" t="s">
        <v>1078</v>
      </c>
      <c r="N1024">
        <v>94</v>
      </c>
      <c r="P1024" t="s">
        <v>1078</v>
      </c>
      <c r="Q1024">
        <v>264</v>
      </c>
      <c r="R1024">
        <v>221</v>
      </c>
    </row>
    <row r="1025" spans="1:18" x14ac:dyDescent="0.25">
      <c r="A1025">
        <v>846438</v>
      </c>
      <c r="B1025">
        <v>0</v>
      </c>
      <c r="C1025">
        <v>0</v>
      </c>
      <c r="E1025">
        <v>846438</v>
      </c>
      <c r="F1025">
        <v>0</v>
      </c>
      <c r="G1025">
        <v>0</v>
      </c>
      <c r="H1025">
        <v>846438</v>
      </c>
      <c r="I1025">
        <v>0</v>
      </c>
      <c r="J1025">
        <v>846438</v>
      </c>
      <c r="K1025">
        <v>0</v>
      </c>
      <c r="L1025">
        <v>0</v>
      </c>
      <c r="M1025">
        <v>846438</v>
      </c>
      <c r="N1025">
        <v>0</v>
      </c>
      <c r="P1025">
        <v>846438</v>
      </c>
      <c r="Q1025">
        <v>0</v>
      </c>
      <c r="R1025">
        <v>0</v>
      </c>
    </row>
    <row r="1026" spans="1:18" x14ac:dyDescent="0.25">
      <c r="A1026">
        <v>889677</v>
      </c>
      <c r="B1026">
        <v>0</v>
      </c>
      <c r="C1026">
        <v>0</v>
      </c>
      <c r="E1026">
        <v>889677</v>
      </c>
      <c r="F1026">
        <v>0</v>
      </c>
      <c r="G1026">
        <v>100</v>
      </c>
      <c r="H1026">
        <v>889677</v>
      </c>
      <c r="I1026">
        <v>0</v>
      </c>
      <c r="J1026">
        <v>889677</v>
      </c>
      <c r="K1026">
        <v>0</v>
      </c>
      <c r="L1026">
        <v>0</v>
      </c>
      <c r="M1026">
        <v>889677</v>
      </c>
      <c r="N1026">
        <v>0</v>
      </c>
      <c r="P1026">
        <v>889677</v>
      </c>
      <c r="Q1026">
        <v>0</v>
      </c>
      <c r="R1026">
        <v>0</v>
      </c>
    </row>
    <row r="1027" spans="1:18" x14ac:dyDescent="0.25">
      <c r="A1027" t="s">
        <v>1079</v>
      </c>
      <c r="B1027">
        <v>15</v>
      </c>
      <c r="C1027">
        <v>4</v>
      </c>
      <c r="E1027" t="s">
        <v>1079</v>
      </c>
      <c r="F1027">
        <v>0</v>
      </c>
      <c r="G1027">
        <v>1</v>
      </c>
      <c r="H1027" t="s">
        <v>1079</v>
      </c>
      <c r="I1027">
        <v>1</v>
      </c>
      <c r="J1027" t="s">
        <v>1079</v>
      </c>
      <c r="K1027">
        <v>0</v>
      </c>
      <c r="L1027">
        <v>0</v>
      </c>
      <c r="M1027" t="s">
        <v>1079</v>
      </c>
      <c r="N1027">
        <v>0</v>
      </c>
      <c r="P1027" t="s">
        <v>1079</v>
      </c>
      <c r="Q1027">
        <v>0</v>
      </c>
      <c r="R1027">
        <v>0</v>
      </c>
    </row>
    <row r="1028" spans="1:18" x14ac:dyDescent="0.25">
      <c r="A1028" t="s">
        <v>1080</v>
      </c>
      <c r="B1028">
        <v>14</v>
      </c>
      <c r="C1028">
        <v>3</v>
      </c>
      <c r="E1028" t="s">
        <v>1080</v>
      </c>
      <c r="F1028">
        <v>0</v>
      </c>
      <c r="G1028">
        <v>0</v>
      </c>
      <c r="H1028" t="s">
        <v>1080</v>
      </c>
      <c r="I1028">
        <v>0</v>
      </c>
      <c r="J1028" t="s">
        <v>1080</v>
      </c>
      <c r="K1028">
        <v>0</v>
      </c>
      <c r="L1028">
        <v>0</v>
      </c>
      <c r="M1028" t="s">
        <v>1080</v>
      </c>
      <c r="N1028">
        <v>0</v>
      </c>
      <c r="P1028" t="s">
        <v>1080</v>
      </c>
      <c r="Q1028">
        <v>0</v>
      </c>
      <c r="R1028">
        <v>0</v>
      </c>
    </row>
    <row r="1029" spans="1:18" x14ac:dyDescent="0.25">
      <c r="A1029" t="s">
        <v>1081</v>
      </c>
      <c r="B1029">
        <v>16</v>
      </c>
      <c r="C1029">
        <v>36</v>
      </c>
      <c r="E1029" t="s">
        <v>1081</v>
      </c>
      <c r="F1029">
        <v>18</v>
      </c>
      <c r="G1029">
        <v>35.005000000000003</v>
      </c>
      <c r="H1029" t="s">
        <v>1081</v>
      </c>
      <c r="I1029">
        <v>25</v>
      </c>
      <c r="J1029" t="s">
        <v>1081</v>
      </c>
      <c r="K1029">
        <v>24</v>
      </c>
      <c r="L1029">
        <v>0</v>
      </c>
      <c r="M1029" t="s">
        <v>1081</v>
      </c>
      <c r="N1029">
        <v>8</v>
      </c>
      <c r="P1029" t="s">
        <v>1081</v>
      </c>
      <c r="Q1029">
        <v>5</v>
      </c>
      <c r="R1029">
        <v>1</v>
      </c>
    </row>
    <row r="1030" spans="1:18" x14ac:dyDescent="0.25">
      <c r="A1030" t="s">
        <v>1085</v>
      </c>
      <c r="B1030">
        <v>0</v>
      </c>
      <c r="C1030">
        <v>0</v>
      </c>
      <c r="E1030" t="s">
        <v>1085</v>
      </c>
      <c r="F1030">
        <v>72</v>
      </c>
      <c r="G1030">
        <v>0</v>
      </c>
      <c r="H1030" t="s">
        <v>1085</v>
      </c>
      <c r="I1030">
        <v>0</v>
      </c>
      <c r="J1030" t="s">
        <v>1085</v>
      </c>
      <c r="K1030">
        <v>0</v>
      </c>
      <c r="L1030">
        <v>0</v>
      </c>
      <c r="M1030" t="s">
        <v>1085</v>
      </c>
      <c r="N1030">
        <v>0</v>
      </c>
      <c r="P1030" t="s">
        <v>1085</v>
      </c>
      <c r="Q1030">
        <v>0</v>
      </c>
      <c r="R1030">
        <v>0</v>
      </c>
    </row>
    <row r="1031" spans="1:18" x14ac:dyDescent="0.25">
      <c r="A1031" t="s">
        <v>1093</v>
      </c>
      <c r="B1031">
        <v>15.1</v>
      </c>
      <c r="C1031">
        <v>13.2</v>
      </c>
      <c r="E1031" t="s">
        <v>1093</v>
      </c>
      <c r="F1031">
        <v>25.08</v>
      </c>
      <c r="G1031">
        <v>34</v>
      </c>
      <c r="H1031" t="s">
        <v>1093</v>
      </c>
      <c r="I1031">
        <v>21</v>
      </c>
      <c r="J1031" t="s">
        <v>1093</v>
      </c>
      <c r="K1031">
        <v>12</v>
      </c>
      <c r="L1031">
        <v>0</v>
      </c>
      <c r="M1031" t="s">
        <v>1093</v>
      </c>
      <c r="N1031">
        <v>30</v>
      </c>
      <c r="P1031" t="s">
        <v>1093</v>
      </c>
      <c r="Q1031">
        <v>5</v>
      </c>
      <c r="R1031">
        <v>9</v>
      </c>
    </row>
    <row r="1032" spans="1:18" x14ac:dyDescent="0.25">
      <c r="A1032">
        <v>891553</v>
      </c>
      <c r="B1032">
        <v>5</v>
      </c>
      <c r="C1032">
        <v>6</v>
      </c>
      <c r="E1032">
        <v>891553</v>
      </c>
      <c r="F1032">
        <v>363</v>
      </c>
      <c r="G1032">
        <v>135</v>
      </c>
      <c r="H1032">
        <v>891553</v>
      </c>
      <c r="I1032">
        <v>105</v>
      </c>
      <c r="J1032">
        <v>891553</v>
      </c>
      <c r="K1032">
        <v>166</v>
      </c>
      <c r="L1032">
        <v>0</v>
      </c>
      <c r="M1032">
        <v>891553</v>
      </c>
      <c r="N1032">
        <v>106</v>
      </c>
      <c r="P1032">
        <v>891553</v>
      </c>
      <c r="Q1032">
        <v>138</v>
      </c>
      <c r="R1032">
        <v>306</v>
      </c>
    </row>
    <row r="1033" spans="1:18" x14ac:dyDescent="0.25">
      <c r="A1033">
        <v>887513</v>
      </c>
      <c r="B1033">
        <v>10</v>
      </c>
      <c r="C1033">
        <v>50</v>
      </c>
      <c r="E1033">
        <v>887513</v>
      </c>
      <c r="F1033">
        <v>27</v>
      </c>
      <c r="G1033">
        <v>49</v>
      </c>
      <c r="H1033">
        <v>887513</v>
      </c>
      <c r="I1033">
        <v>56</v>
      </c>
      <c r="J1033">
        <v>887513</v>
      </c>
      <c r="K1033">
        <v>15</v>
      </c>
      <c r="L1033">
        <v>0</v>
      </c>
      <c r="M1033">
        <v>887513</v>
      </c>
      <c r="N1033">
        <v>24</v>
      </c>
      <c r="P1033">
        <v>887513</v>
      </c>
      <c r="Q1033">
        <v>26</v>
      </c>
      <c r="R1033">
        <v>40</v>
      </c>
    </row>
    <row r="1034" spans="1:18" x14ac:dyDescent="0.25">
      <c r="A1034" t="s">
        <v>1102</v>
      </c>
      <c r="B1034">
        <v>0</v>
      </c>
      <c r="C1034">
        <v>0</v>
      </c>
      <c r="E1034">
        <v>894325</v>
      </c>
      <c r="F1034">
        <v>15</v>
      </c>
      <c r="G1034">
        <v>6</v>
      </c>
      <c r="H1034">
        <v>894325</v>
      </c>
      <c r="I1034">
        <v>6</v>
      </c>
      <c r="J1034">
        <v>894325</v>
      </c>
      <c r="K1034">
        <v>13</v>
      </c>
      <c r="L1034">
        <v>0</v>
      </c>
      <c r="M1034">
        <v>894325</v>
      </c>
      <c r="N1034">
        <v>12</v>
      </c>
      <c r="P1034">
        <v>894325</v>
      </c>
      <c r="Q1034">
        <v>13</v>
      </c>
      <c r="R1034">
        <v>14</v>
      </c>
    </row>
    <row r="1035" spans="1:18" x14ac:dyDescent="0.25">
      <c r="A1035">
        <v>894325</v>
      </c>
      <c r="B1035">
        <v>15</v>
      </c>
      <c r="C1035">
        <v>36</v>
      </c>
      <c r="E1035">
        <v>887713</v>
      </c>
      <c r="F1035">
        <v>38</v>
      </c>
      <c r="G1035">
        <v>16</v>
      </c>
      <c r="H1035">
        <v>887713</v>
      </c>
      <c r="I1035">
        <v>11</v>
      </c>
      <c r="J1035">
        <v>887713</v>
      </c>
      <c r="K1035">
        <v>5</v>
      </c>
      <c r="L1035">
        <v>0</v>
      </c>
      <c r="M1035">
        <v>887713</v>
      </c>
      <c r="N1035">
        <v>18</v>
      </c>
      <c r="P1035">
        <v>887713</v>
      </c>
      <c r="Q1035">
        <v>12</v>
      </c>
      <c r="R1035">
        <v>29</v>
      </c>
    </row>
    <row r="1036" spans="1:18" x14ac:dyDescent="0.25">
      <c r="A1036">
        <v>887713</v>
      </c>
      <c r="B1036">
        <v>17</v>
      </c>
      <c r="C1036">
        <v>6</v>
      </c>
      <c r="E1036" t="s">
        <v>1115</v>
      </c>
      <c r="F1036">
        <v>2</v>
      </c>
      <c r="G1036">
        <v>0</v>
      </c>
      <c r="H1036" t="s">
        <v>1115</v>
      </c>
      <c r="I1036">
        <v>0</v>
      </c>
      <c r="J1036" t="s">
        <v>1115</v>
      </c>
      <c r="K1036">
        <v>0</v>
      </c>
      <c r="L1036">
        <v>0</v>
      </c>
      <c r="M1036" t="s">
        <v>1115</v>
      </c>
      <c r="N1036">
        <v>0</v>
      </c>
      <c r="P1036" t="s">
        <v>1115</v>
      </c>
      <c r="Q1036">
        <v>0</v>
      </c>
      <c r="R1036">
        <v>4</v>
      </c>
    </row>
    <row r="1037" spans="1:18" x14ac:dyDescent="0.25">
      <c r="E1037" t="s">
        <v>1116</v>
      </c>
      <c r="F1037">
        <v>3</v>
      </c>
      <c r="G1037">
        <v>26.055555555555557</v>
      </c>
      <c r="H1037" t="s">
        <v>1116</v>
      </c>
      <c r="I1037">
        <v>9</v>
      </c>
      <c r="J1037" t="s">
        <v>1116</v>
      </c>
      <c r="K1037">
        <v>11</v>
      </c>
      <c r="L1037">
        <v>0</v>
      </c>
      <c r="M1037" t="s">
        <v>1116</v>
      </c>
      <c r="N1037">
        <v>3</v>
      </c>
      <c r="P1037" t="s">
        <v>1116</v>
      </c>
      <c r="Q1037">
        <v>2</v>
      </c>
      <c r="R1037">
        <v>1</v>
      </c>
    </row>
    <row r="1038" spans="1:18" x14ac:dyDescent="0.25">
      <c r="E1038" t="s">
        <v>1117</v>
      </c>
      <c r="F1038">
        <v>13</v>
      </c>
      <c r="G1038">
        <v>7</v>
      </c>
      <c r="H1038" t="s">
        <v>1117</v>
      </c>
      <c r="I1038">
        <v>19</v>
      </c>
      <c r="J1038" t="s">
        <v>1117</v>
      </c>
      <c r="K1038">
        <v>8</v>
      </c>
      <c r="L1038">
        <v>0</v>
      </c>
      <c r="M1038" t="s">
        <v>1117</v>
      </c>
      <c r="N1038">
        <v>26</v>
      </c>
      <c r="P1038" t="s">
        <v>1117</v>
      </c>
      <c r="Q1038">
        <v>2</v>
      </c>
      <c r="R1038">
        <v>4</v>
      </c>
    </row>
    <row r="1039" spans="1:18" x14ac:dyDescent="0.25">
      <c r="E1039" t="s">
        <v>1118</v>
      </c>
      <c r="F1039">
        <v>8</v>
      </c>
      <c r="G1039">
        <v>4</v>
      </c>
      <c r="H1039" t="s">
        <v>1118</v>
      </c>
      <c r="I1039">
        <v>11</v>
      </c>
      <c r="J1039" t="s">
        <v>1118</v>
      </c>
      <c r="K1039">
        <v>13</v>
      </c>
      <c r="L1039">
        <v>0</v>
      </c>
      <c r="M1039" t="s">
        <v>1118</v>
      </c>
      <c r="N1039">
        <v>10</v>
      </c>
      <c r="P1039" t="s">
        <v>1118</v>
      </c>
      <c r="Q1039">
        <v>5</v>
      </c>
      <c r="R1039">
        <v>28</v>
      </c>
    </row>
    <row r="1040" spans="1:18" x14ac:dyDescent="0.25">
      <c r="E1040" t="s">
        <v>1107</v>
      </c>
      <c r="F1040">
        <v>783</v>
      </c>
      <c r="G1040">
        <v>1089</v>
      </c>
      <c r="H1040" t="s">
        <v>1107</v>
      </c>
      <c r="I1040">
        <v>1556</v>
      </c>
      <c r="J1040" t="s">
        <v>1107</v>
      </c>
      <c r="K1040">
        <v>5914</v>
      </c>
      <c r="L1040">
        <v>0</v>
      </c>
      <c r="M1040" t="s">
        <v>1107</v>
      </c>
      <c r="N1040">
        <v>2926</v>
      </c>
      <c r="P1040" t="s">
        <v>1107</v>
      </c>
      <c r="Q1040">
        <v>1343</v>
      </c>
      <c r="R1040">
        <v>562</v>
      </c>
    </row>
    <row r="1041" spans="5:18" x14ac:dyDescent="0.25">
      <c r="E1041" t="s">
        <v>1108</v>
      </c>
      <c r="F1041">
        <v>151</v>
      </c>
      <c r="G1041">
        <v>240</v>
      </c>
      <c r="H1041" t="s">
        <v>1108</v>
      </c>
      <c r="I1041">
        <v>187</v>
      </c>
      <c r="J1041" t="s">
        <v>1108</v>
      </c>
      <c r="K1041">
        <v>564</v>
      </c>
      <c r="L1041">
        <v>0</v>
      </c>
      <c r="M1041" t="s">
        <v>1108</v>
      </c>
      <c r="N1041">
        <v>237</v>
      </c>
      <c r="P1041" t="s">
        <v>1108</v>
      </c>
      <c r="Q1041">
        <v>190</v>
      </c>
      <c r="R1041">
        <v>318</v>
      </c>
    </row>
    <row r="1042" spans="5:18" x14ac:dyDescent="0.25">
      <c r="E1042">
        <v>891908</v>
      </c>
      <c r="F1042">
        <v>19</v>
      </c>
      <c r="G1042">
        <v>2</v>
      </c>
      <c r="H1042">
        <v>891908</v>
      </c>
      <c r="I1042">
        <v>8</v>
      </c>
      <c r="J1042">
        <v>891908</v>
      </c>
      <c r="K1042">
        <v>5</v>
      </c>
      <c r="L1042">
        <v>0</v>
      </c>
      <c r="M1042">
        <v>891908</v>
      </c>
      <c r="N1042">
        <v>6</v>
      </c>
      <c r="P1042">
        <v>891908</v>
      </c>
      <c r="Q1042">
        <v>2</v>
      </c>
      <c r="R1042">
        <v>4</v>
      </c>
    </row>
    <row r="1043" spans="5:18" x14ac:dyDescent="0.25">
      <c r="E1043">
        <v>896345</v>
      </c>
      <c r="F1043">
        <v>82</v>
      </c>
      <c r="G1043">
        <v>99</v>
      </c>
      <c r="H1043">
        <v>896345</v>
      </c>
      <c r="I1043">
        <v>90</v>
      </c>
      <c r="J1043">
        <v>896345</v>
      </c>
      <c r="K1043">
        <v>106</v>
      </c>
      <c r="L1043">
        <v>0</v>
      </c>
      <c r="M1043">
        <v>896345</v>
      </c>
      <c r="N1043">
        <v>53</v>
      </c>
      <c r="P1043">
        <v>896345</v>
      </c>
      <c r="Q1043">
        <v>81</v>
      </c>
      <c r="R1043">
        <v>136</v>
      </c>
    </row>
    <row r="1044" spans="5:18" x14ac:dyDescent="0.25">
      <c r="E1044" t="s">
        <v>1119</v>
      </c>
      <c r="F1044">
        <v>0</v>
      </c>
      <c r="G1044">
        <v>0</v>
      </c>
      <c r="H1044" t="s">
        <v>1119</v>
      </c>
      <c r="I1044">
        <v>0</v>
      </c>
      <c r="J1044" t="s">
        <v>1119</v>
      </c>
      <c r="K1044">
        <v>0</v>
      </c>
      <c r="L1044">
        <v>0</v>
      </c>
      <c r="M1044" t="s">
        <v>1119</v>
      </c>
      <c r="N1044">
        <v>0</v>
      </c>
      <c r="P1044" t="s">
        <v>1119</v>
      </c>
      <c r="Q1044">
        <v>0</v>
      </c>
      <c r="R1044">
        <v>0</v>
      </c>
    </row>
    <row r="1045" spans="5:18" x14ac:dyDescent="0.25">
      <c r="E1045" t="s">
        <v>1120</v>
      </c>
      <c r="F1045">
        <v>0</v>
      </c>
      <c r="G1045">
        <v>1</v>
      </c>
      <c r="H1045" t="s">
        <v>1120</v>
      </c>
      <c r="I1045">
        <v>432</v>
      </c>
      <c r="J1045" t="s">
        <v>1120</v>
      </c>
      <c r="K1045">
        <v>310</v>
      </c>
      <c r="L1045">
        <v>0</v>
      </c>
      <c r="M1045" t="s">
        <v>1120</v>
      </c>
      <c r="N1045">
        <v>159</v>
      </c>
      <c r="P1045" t="s">
        <v>1120</v>
      </c>
      <c r="Q1045">
        <v>195</v>
      </c>
      <c r="R1045">
        <v>238</v>
      </c>
    </row>
    <row r="1046" spans="5:18" x14ac:dyDescent="0.25">
      <c r="E1046" t="s">
        <v>1121</v>
      </c>
      <c r="F1046">
        <v>0</v>
      </c>
      <c r="G1046">
        <v>2</v>
      </c>
      <c r="H1046" t="s">
        <v>1121</v>
      </c>
      <c r="I1046">
        <v>167</v>
      </c>
      <c r="J1046" t="s">
        <v>1121</v>
      </c>
      <c r="K1046">
        <v>193</v>
      </c>
      <c r="L1046">
        <v>0</v>
      </c>
      <c r="M1046" t="s">
        <v>1121</v>
      </c>
      <c r="N1046">
        <v>195</v>
      </c>
      <c r="P1046" t="s">
        <v>1121</v>
      </c>
      <c r="Q1046">
        <v>407</v>
      </c>
      <c r="R1046">
        <v>194</v>
      </c>
    </row>
    <row r="1047" spans="5:18" x14ac:dyDescent="0.25">
      <c r="E1047" t="s">
        <v>1122</v>
      </c>
      <c r="F1047">
        <v>4</v>
      </c>
      <c r="G1047">
        <v>3</v>
      </c>
      <c r="H1047" t="s">
        <v>1122</v>
      </c>
      <c r="I1047">
        <v>0</v>
      </c>
      <c r="J1047" t="s">
        <v>1122</v>
      </c>
      <c r="K1047">
        <v>1</v>
      </c>
      <c r="L1047">
        <v>0</v>
      </c>
      <c r="M1047" t="s">
        <v>1122</v>
      </c>
      <c r="N1047">
        <v>4</v>
      </c>
      <c r="P1047" t="s">
        <v>1122</v>
      </c>
      <c r="Q1047">
        <v>3</v>
      </c>
      <c r="R1047">
        <v>4</v>
      </c>
    </row>
    <row r="1048" spans="5:18" x14ac:dyDescent="0.25">
      <c r="E1048" t="s">
        <v>1113</v>
      </c>
      <c r="F1048">
        <v>0</v>
      </c>
      <c r="G1048">
        <v>0</v>
      </c>
      <c r="H1048" t="s">
        <v>1113</v>
      </c>
      <c r="I1048">
        <v>0</v>
      </c>
      <c r="J1048" t="s">
        <v>1113</v>
      </c>
      <c r="K1048">
        <v>0</v>
      </c>
      <c r="L1048">
        <v>0</v>
      </c>
      <c r="M1048" t="s">
        <v>1113</v>
      </c>
      <c r="N1048">
        <v>0</v>
      </c>
      <c r="P1048" t="s">
        <v>1113</v>
      </c>
      <c r="Q1048">
        <v>0</v>
      </c>
      <c r="R1048">
        <v>0</v>
      </c>
    </row>
    <row r="1049" spans="5:18" x14ac:dyDescent="0.25">
      <c r="E1049" t="s">
        <v>1114</v>
      </c>
      <c r="F1049">
        <v>0</v>
      </c>
      <c r="G1049">
        <v>0</v>
      </c>
      <c r="H1049" t="s">
        <v>1114</v>
      </c>
      <c r="I1049">
        <v>0</v>
      </c>
      <c r="J1049" t="s">
        <v>1114</v>
      </c>
      <c r="K1049">
        <v>0</v>
      </c>
      <c r="L1049">
        <v>0</v>
      </c>
      <c r="M1049" t="s">
        <v>1114</v>
      </c>
      <c r="N1049">
        <v>0</v>
      </c>
      <c r="P1049" t="s">
        <v>1114</v>
      </c>
      <c r="Q1049">
        <v>0</v>
      </c>
      <c r="R1049">
        <v>0</v>
      </c>
    </row>
    <row r="1050" spans="5:18" x14ac:dyDescent="0.25">
      <c r="E1050" t="s">
        <v>1123</v>
      </c>
      <c r="F1050">
        <v>328</v>
      </c>
      <c r="G1050">
        <v>359</v>
      </c>
      <c r="H1050" t="s">
        <v>1123</v>
      </c>
      <c r="I1050">
        <v>414</v>
      </c>
      <c r="J1050" t="s">
        <v>1123</v>
      </c>
      <c r="K1050">
        <v>672</v>
      </c>
      <c r="L1050">
        <v>0</v>
      </c>
      <c r="M1050" t="s">
        <v>1123</v>
      </c>
      <c r="N1050">
        <v>460</v>
      </c>
      <c r="P1050" t="s">
        <v>1123</v>
      </c>
      <c r="Q1050">
        <v>569</v>
      </c>
      <c r="R1050">
        <v>613</v>
      </c>
    </row>
    <row r="1051" spans="5:18" x14ac:dyDescent="0.25">
      <c r="E1051" t="s">
        <v>1124</v>
      </c>
      <c r="F1051">
        <v>0</v>
      </c>
      <c r="G1051">
        <v>0</v>
      </c>
      <c r="H1051" t="s">
        <v>1124</v>
      </c>
      <c r="I1051">
        <v>0</v>
      </c>
      <c r="J1051" t="s">
        <v>1124</v>
      </c>
      <c r="K1051">
        <v>0</v>
      </c>
      <c r="L1051">
        <v>0</v>
      </c>
      <c r="M1051" t="s">
        <v>1124</v>
      </c>
      <c r="N1051">
        <v>0</v>
      </c>
      <c r="P1051" t="s">
        <v>1124</v>
      </c>
      <c r="Q1051">
        <v>0</v>
      </c>
      <c r="R1051">
        <v>0</v>
      </c>
    </row>
    <row r="1052" spans="5:18" x14ac:dyDescent="0.25">
      <c r="E1052">
        <v>894333</v>
      </c>
      <c r="F1052">
        <v>235</v>
      </c>
      <c r="G1052">
        <v>220</v>
      </c>
      <c r="H1052">
        <v>894333</v>
      </c>
      <c r="I1052">
        <v>196</v>
      </c>
      <c r="J1052">
        <v>894333</v>
      </c>
      <c r="K1052">
        <v>264</v>
      </c>
      <c r="L1052">
        <v>0</v>
      </c>
      <c r="M1052">
        <v>894333</v>
      </c>
      <c r="N1052">
        <v>206</v>
      </c>
      <c r="P1052">
        <v>894333</v>
      </c>
      <c r="Q1052">
        <v>218</v>
      </c>
      <c r="R1052">
        <v>388</v>
      </c>
    </row>
    <row r="1053" spans="5:18" x14ac:dyDescent="0.25">
      <c r="E1053" t="s">
        <v>1127</v>
      </c>
      <c r="F1053">
        <v>0</v>
      </c>
      <c r="G1053">
        <v>0</v>
      </c>
      <c r="H1053" t="s">
        <v>1127</v>
      </c>
      <c r="I1053">
        <v>0</v>
      </c>
      <c r="J1053" t="s">
        <v>1127</v>
      </c>
      <c r="K1053">
        <v>0</v>
      </c>
      <c r="L1053">
        <v>0</v>
      </c>
      <c r="M1053" t="s">
        <v>1127</v>
      </c>
      <c r="N1053">
        <v>0</v>
      </c>
      <c r="P1053" t="s">
        <v>1127</v>
      </c>
      <c r="Q1053">
        <v>0</v>
      </c>
      <c r="R1053">
        <v>0</v>
      </c>
    </row>
    <row r="1054" spans="5:18" x14ac:dyDescent="0.25">
      <c r="E1054" t="s">
        <v>1102</v>
      </c>
      <c r="F1054">
        <v>0</v>
      </c>
      <c r="G1054">
        <v>0</v>
      </c>
      <c r="H1054" t="s">
        <v>1102</v>
      </c>
      <c r="I1054">
        <v>0</v>
      </c>
      <c r="J1054" t="s">
        <v>1102</v>
      </c>
      <c r="K1054">
        <v>0</v>
      </c>
      <c r="L1054">
        <v>0</v>
      </c>
      <c r="M1054" t="s">
        <v>1102</v>
      </c>
      <c r="N1054">
        <v>0</v>
      </c>
      <c r="P1054" t="s">
        <v>1102</v>
      </c>
      <c r="Q1054">
        <v>0</v>
      </c>
      <c r="R1054">
        <v>0</v>
      </c>
    </row>
    <row r="1055" spans="5:18" x14ac:dyDescent="0.25">
      <c r="E1055" t="s">
        <v>1128</v>
      </c>
      <c r="F1055">
        <v>0</v>
      </c>
      <c r="G1055">
        <v>0</v>
      </c>
      <c r="H1055" t="s">
        <v>1128</v>
      </c>
      <c r="I1055">
        <v>0</v>
      </c>
      <c r="J1055" t="s">
        <v>1128</v>
      </c>
      <c r="K1055">
        <v>0</v>
      </c>
      <c r="L1055">
        <v>0</v>
      </c>
      <c r="M1055" t="s">
        <v>1128</v>
      </c>
      <c r="N1055">
        <v>0</v>
      </c>
      <c r="P1055" t="s">
        <v>1128</v>
      </c>
      <c r="Q1055">
        <v>0</v>
      </c>
      <c r="R1055">
        <v>0</v>
      </c>
    </row>
    <row r="1056" spans="5:18" x14ac:dyDescent="0.25">
      <c r="E1056" t="s">
        <v>1129</v>
      </c>
      <c r="F1056">
        <v>38</v>
      </c>
      <c r="G1056">
        <v>26</v>
      </c>
      <c r="H1056" t="s">
        <v>1129</v>
      </c>
      <c r="I1056">
        <v>34</v>
      </c>
      <c r="J1056" t="s">
        <v>1129</v>
      </c>
      <c r="K1056">
        <v>32</v>
      </c>
      <c r="L1056">
        <v>0</v>
      </c>
      <c r="M1056" t="s">
        <v>1129</v>
      </c>
      <c r="N1056">
        <v>36</v>
      </c>
      <c r="P1056" t="s">
        <v>1129</v>
      </c>
      <c r="Q1056">
        <v>50</v>
      </c>
      <c r="R1056">
        <v>78.7</v>
      </c>
    </row>
    <row r="1057" spans="5:18" x14ac:dyDescent="0.25">
      <c r="E1057" t="s">
        <v>1130</v>
      </c>
      <c r="F1057">
        <v>190</v>
      </c>
      <c r="G1057">
        <v>130</v>
      </c>
      <c r="H1057" t="s">
        <v>1130</v>
      </c>
      <c r="I1057">
        <v>0</v>
      </c>
      <c r="J1057" t="s">
        <v>1130</v>
      </c>
      <c r="K1057">
        <v>0</v>
      </c>
      <c r="L1057">
        <v>0</v>
      </c>
      <c r="M1057" t="s">
        <v>1130</v>
      </c>
      <c r="N1057">
        <v>0</v>
      </c>
      <c r="P1057" t="s">
        <v>1130</v>
      </c>
      <c r="Q1057">
        <v>0</v>
      </c>
      <c r="R1057">
        <v>0</v>
      </c>
    </row>
    <row r="1058" spans="5:18" x14ac:dyDescent="0.25">
      <c r="E1058" t="s">
        <v>1135</v>
      </c>
      <c r="F1058">
        <v>0</v>
      </c>
      <c r="G1058">
        <v>4</v>
      </c>
      <c r="H1058" t="s">
        <v>1135</v>
      </c>
      <c r="I1058">
        <v>0</v>
      </c>
      <c r="J1058" t="s">
        <v>1135</v>
      </c>
      <c r="K1058">
        <v>0</v>
      </c>
      <c r="L1058">
        <v>0</v>
      </c>
      <c r="M1058" t="s">
        <v>1135</v>
      </c>
      <c r="N1058">
        <v>0</v>
      </c>
      <c r="P1058" t="s">
        <v>1135</v>
      </c>
      <c r="Q1058">
        <v>0</v>
      </c>
      <c r="R1058">
        <v>2</v>
      </c>
    </row>
    <row r="1059" spans="5:18" x14ac:dyDescent="0.25">
      <c r="H1059">
        <v>889677</v>
      </c>
      <c r="I1059">
        <v>0</v>
      </c>
      <c r="J1059">
        <v>889677</v>
      </c>
      <c r="K1059">
        <v>0</v>
      </c>
      <c r="L1059">
        <v>0</v>
      </c>
      <c r="M1059">
        <v>889677</v>
      </c>
      <c r="N1059">
        <v>0</v>
      </c>
      <c r="P1059">
        <v>889677</v>
      </c>
      <c r="Q1059">
        <v>0</v>
      </c>
      <c r="R1059">
        <v>0</v>
      </c>
    </row>
    <row r="1060" spans="5:18" x14ac:dyDescent="0.25">
      <c r="H1060" t="s">
        <v>1138</v>
      </c>
      <c r="I1060">
        <v>54</v>
      </c>
      <c r="J1060" t="s">
        <v>1138</v>
      </c>
      <c r="K1060">
        <v>40</v>
      </c>
      <c r="L1060">
        <v>0</v>
      </c>
      <c r="M1060" t="s">
        <v>1138</v>
      </c>
      <c r="N1060">
        <v>56</v>
      </c>
      <c r="P1060" t="s">
        <v>1138</v>
      </c>
      <c r="Q1060">
        <v>41</v>
      </c>
      <c r="R1060">
        <v>72</v>
      </c>
    </row>
    <row r="1061" spans="5:18" x14ac:dyDescent="0.25">
      <c r="H1061" t="s">
        <v>1139</v>
      </c>
      <c r="I1061">
        <v>0</v>
      </c>
      <c r="J1061" t="s">
        <v>1139</v>
      </c>
      <c r="K1061">
        <v>2</v>
      </c>
      <c r="L1061">
        <v>0</v>
      </c>
      <c r="M1061" t="s">
        <v>1139</v>
      </c>
      <c r="N1061">
        <v>0</v>
      </c>
      <c r="P1061" t="s">
        <v>1139</v>
      </c>
      <c r="Q1061">
        <v>0</v>
      </c>
      <c r="R1061">
        <v>0</v>
      </c>
    </row>
    <row r="1062" spans="5:18" x14ac:dyDescent="0.25">
      <c r="J1062" t="s">
        <v>1140</v>
      </c>
      <c r="K1062">
        <v>200</v>
      </c>
      <c r="L1062">
        <v>0</v>
      </c>
      <c r="M1062" t="s">
        <v>1140</v>
      </c>
      <c r="N1062">
        <v>0</v>
      </c>
      <c r="P1062" t="s">
        <v>1140</v>
      </c>
      <c r="Q1062">
        <v>0</v>
      </c>
      <c r="R1062">
        <v>0</v>
      </c>
    </row>
    <row r="1063" spans="5:18" x14ac:dyDescent="0.25">
      <c r="J1063" t="s">
        <v>1141</v>
      </c>
      <c r="K1063">
        <v>3</v>
      </c>
      <c r="L1063">
        <v>0</v>
      </c>
      <c r="M1063" t="s">
        <v>1141</v>
      </c>
      <c r="N1063">
        <v>1</v>
      </c>
      <c r="P1063" t="s">
        <v>1141</v>
      </c>
      <c r="Q1063">
        <v>30</v>
      </c>
      <c r="R1063">
        <v>5</v>
      </c>
    </row>
    <row r="1064" spans="5:18" x14ac:dyDescent="0.25">
      <c r="J1064" t="s">
        <v>1144</v>
      </c>
      <c r="K1064">
        <v>0</v>
      </c>
      <c r="L1064">
        <v>0</v>
      </c>
      <c r="P1064" t="s">
        <v>1144</v>
      </c>
      <c r="Q1064">
        <v>0</v>
      </c>
      <c r="R1064">
        <v>0</v>
      </c>
    </row>
    <row r="1065" spans="5:18" x14ac:dyDescent="0.25">
      <c r="J1065" t="s">
        <v>1145</v>
      </c>
      <c r="K1065">
        <v>0</v>
      </c>
      <c r="L1065">
        <v>0</v>
      </c>
      <c r="P1065" t="s">
        <v>1145</v>
      </c>
      <c r="Q1065">
        <v>16</v>
      </c>
      <c r="R1065">
        <v>30</v>
      </c>
    </row>
    <row r="1066" spans="5:18" x14ac:dyDescent="0.25">
      <c r="J1066" t="s">
        <v>1146</v>
      </c>
      <c r="K1066">
        <v>0</v>
      </c>
      <c r="L1066">
        <v>0</v>
      </c>
      <c r="P1066" t="s">
        <v>1146</v>
      </c>
      <c r="Q1066">
        <v>3</v>
      </c>
      <c r="R1066">
        <v>6</v>
      </c>
    </row>
    <row r="1067" spans="5:18" x14ac:dyDescent="0.25">
      <c r="J1067" t="s">
        <v>1147</v>
      </c>
      <c r="K1067">
        <v>0</v>
      </c>
      <c r="L1067">
        <v>0</v>
      </c>
      <c r="P1067" t="s">
        <v>1147</v>
      </c>
      <c r="Q1067">
        <v>32</v>
      </c>
      <c r="R1067">
        <v>36</v>
      </c>
    </row>
    <row r="1068" spans="5:18" x14ac:dyDescent="0.25">
      <c r="J1068" t="s">
        <v>1148</v>
      </c>
      <c r="K1068">
        <v>1</v>
      </c>
      <c r="L1068">
        <v>0</v>
      </c>
      <c r="P1068" t="s">
        <v>1148</v>
      </c>
      <c r="Q1068">
        <v>28</v>
      </c>
      <c r="R1068">
        <v>62</v>
      </c>
    </row>
    <row r="1069" spans="5:18" x14ac:dyDescent="0.25">
      <c r="J1069" t="s">
        <v>1149</v>
      </c>
      <c r="K1069">
        <v>0</v>
      </c>
      <c r="L1069">
        <v>0</v>
      </c>
      <c r="P1069" t="s">
        <v>1149</v>
      </c>
      <c r="Q1069">
        <v>0</v>
      </c>
      <c r="R1069">
        <v>0</v>
      </c>
    </row>
    <row r="1070" spans="5:18" x14ac:dyDescent="0.25">
      <c r="P1070" t="s">
        <v>1152</v>
      </c>
      <c r="Q1070">
        <v>2</v>
      </c>
      <c r="R1070">
        <v>0</v>
      </c>
    </row>
    <row r="1071" spans="5:18" x14ac:dyDescent="0.25">
      <c r="P1071" t="s">
        <v>1153</v>
      </c>
      <c r="Q1071">
        <v>0</v>
      </c>
      <c r="R1071">
        <v>24</v>
      </c>
    </row>
    <row r="1072" spans="5:18" x14ac:dyDescent="0.25">
      <c r="P1072" t="s">
        <v>1154</v>
      </c>
      <c r="Q1072">
        <v>0</v>
      </c>
      <c r="R107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2017-10-26T05:46:27Z</cp:lastPrinted>
  <dcterms:created xsi:type="dcterms:W3CDTF">2015-08-12T15:27:47Z</dcterms:created>
  <dcterms:modified xsi:type="dcterms:W3CDTF">2023-11-22T02:21:46Z</dcterms:modified>
</cp:coreProperties>
</file>