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80\"/>
    </mc:Choice>
  </mc:AlternateContent>
  <bookViews>
    <workbookView xWindow="0" yWindow="0" windowWidth="20490" windowHeight="7155" tabRatio="601" firstSheet="1" activeTab="1"/>
  </bookViews>
  <sheets>
    <sheet name="Air KBZ" sheetId="9" state="hidden" r:id="rId1"/>
    <sheet name="CCO" sheetId="74" r:id="rId2"/>
    <sheet name="CCO (Recon)" sheetId="75" r:id="rId3"/>
    <sheet name="Sheet1" sheetId="76" r:id="rId4"/>
    <sheet name="Part Lists" sheetId="63" state="hidden" r:id="rId5"/>
    <sheet name="Customer Supply" sheetId="22" state="hidden" r:id="rId6"/>
  </sheets>
  <externalReferences>
    <externalReference r:id="rId7"/>
    <externalReference r:id="rId8"/>
  </externalReferences>
  <definedNames>
    <definedName name="_xlnm._FilterDatabase" localSheetId="1" hidden="1">CCO!$A$16:$N$95</definedName>
    <definedName name="_xlnm._FilterDatabase" localSheetId="2" hidden="1">'CCO (Recon)'!$A$11:$Q$87</definedName>
    <definedName name="_xlnm.Print_Area" localSheetId="1">CCO!$B$1:$M$111</definedName>
    <definedName name="_xlnm.Print_Area" localSheetId="4">'Part Lists'!$B$1:$N$64</definedName>
    <definedName name="_xlnm.Print_Titles" localSheetId="1">CCO!$16:$16</definedName>
  </definedNames>
  <calcPr calcId="152511"/>
</workbook>
</file>

<file path=xl/calcChain.xml><?xml version="1.0" encoding="utf-8"?>
<calcChain xmlns="http://schemas.openxmlformats.org/spreadsheetml/2006/main">
  <c r="K86" i="75" l="1"/>
  <c r="K85" i="75"/>
  <c r="K84" i="75"/>
  <c r="K83" i="75"/>
  <c r="K82" i="75"/>
  <c r="K81" i="75"/>
  <c r="G81" i="75"/>
  <c r="K80" i="75"/>
  <c r="K79" i="75"/>
  <c r="G79" i="75"/>
  <c r="K78" i="75"/>
  <c r="K77" i="75"/>
  <c r="K76" i="75"/>
  <c r="G76" i="75"/>
  <c r="K75" i="75"/>
  <c r="G75" i="75"/>
  <c r="K74" i="75"/>
  <c r="G74" i="75"/>
  <c r="K73" i="75"/>
  <c r="G73" i="75"/>
  <c r="K72" i="75"/>
  <c r="G72" i="75"/>
  <c r="K71" i="75"/>
  <c r="G71" i="75"/>
  <c r="K70" i="75"/>
  <c r="G70" i="75"/>
  <c r="K69" i="75"/>
  <c r="G69" i="75"/>
  <c r="K68" i="75"/>
  <c r="G68" i="75"/>
  <c r="K67" i="75"/>
  <c r="G67" i="75"/>
  <c r="K66" i="75"/>
  <c r="G66" i="75"/>
  <c r="F66" i="75"/>
  <c r="K65" i="75"/>
  <c r="G65" i="75"/>
  <c r="K64" i="75"/>
  <c r="G64" i="75"/>
  <c r="K63" i="75"/>
  <c r="G63" i="75"/>
  <c r="K62" i="75"/>
  <c r="G62" i="75"/>
  <c r="K61" i="75"/>
  <c r="G61" i="75"/>
  <c r="K60" i="75"/>
  <c r="K59" i="75"/>
  <c r="G59" i="75"/>
  <c r="F59" i="75"/>
  <c r="K58" i="75"/>
  <c r="G58" i="75"/>
  <c r="K57" i="75"/>
  <c r="G57" i="75"/>
  <c r="K56" i="75"/>
  <c r="G56" i="75"/>
  <c r="K55" i="75"/>
  <c r="G55" i="75"/>
  <c r="K54" i="75"/>
  <c r="G54" i="75"/>
  <c r="K53" i="75"/>
  <c r="K52" i="75"/>
  <c r="G52" i="75"/>
  <c r="K51" i="75"/>
  <c r="G51" i="75"/>
  <c r="K50" i="75"/>
  <c r="G50" i="75"/>
  <c r="K49" i="75"/>
  <c r="G49" i="75"/>
  <c r="K48" i="75"/>
  <c r="G48" i="75"/>
  <c r="F48" i="75"/>
  <c r="K47" i="75"/>
  <c r="G47" i="75"/>
  <c r="K46" i="75"/>
  <c r="G46" i="75"/>
  <c r="K45" i="75"/>
  <c r="G45" i="75"/>
  <c r="K44" i="75"/>
  <c r="G44" i="75"/>
  <c r="K43" i="75"/>
  <c r="G43" i="75"/>
  <c r="K42" i="75"/>
  <c r="G42" i="75"/>
  <c r="K41" i="75"/>
  <c r="G41" i="75"/>
  <c r="K40" i="75"/>
  <c r="G40" i="75"/>
  <c r="K39" i="75"/>
  <c r="G39" i="75"/>
  <c r="K38" i="75"/>
  <c r="G38" i="75"/>
  <c r="K37" i="75"/>
  <c r="G37" i="75"/>
  <c r="F37" i="75"/>
  <c r="K36" i="75"/>
  <c r="G36" i="75"/>
  <c r="K35" i="75"/>
  <c r="G35" i="75"/>
  <c r="K34" i="75"/>
  <c r="G34" i="75"/>
  <c r="K33" i="75"/>
  <c r="G33" i="75"/>
  <c r="K32" i="75"/>
  <c r="K31" i="75"/>
  <c r="G31" i="75"/>
  <c r="K30" i="75"/>
  <c r="G30" i="75"/>
  <c r="K29" i="75"/>
  <c r="G29" i="75"/>
  <c r="K28" i="75"/>
  <c r="G28" i="75"/>
  <c r="F28" i="75"/>
  <c r="K27" i="75"/>
  <c r="K26" i="75"/>
  <c r="G26" i="75"/>
  <c r="K25" i="75"/>
  <c r="K24" i="75"/>
  <c r="K23" i="75"/>
  <c r="G23" i="75"/>
  <c r="F23" i="75"/>
  <c r="K22" i="75"/>
  <c r="G22" i="75"/>
  <c r="K21" i="75"/>
  <c r="G21" i="75"/>
  <c r="K20" i="75"/>
  <c r="K19" i="75"/>
  <c r="K17" i="75"/>
  <c r="K16" i="75"/>
  <c r="G16" i="75"/>
  <c r="F16" i="75"/>
  <c r="K15" i="75"/>
  <c r="K14" i="75"/>
  <c r="G14" i="75"/>
  <c r="K12" i="75"/>
  <c r="K87" i="75" s="1"/>
  <c r="J19" i="74" l="1"/>
  <c r="J20" i="74"/>
  <c r="J21" i="74"/>
  <c r="J22" i="74"/>
  <c r="J24" i="74"/>
  <c r="J25" i="74"/>
  <c r="J26" i="74"/>
  <c r="J27" i="74"/>
  <c r="J28" i="74"/>
  <c r="J29" i="74"/>
  <c r="J30" i="74"/>
  <c r="J31" i="74"/>
  <c r="J32" i="74"/>
  <c r="J33" i="74"/>
  <c r="J34" i="74"/>
  <c r="J35" i="74"/>
  <c r="J36" i="74"/>
  <c r="J37" i="74"/>
  <c r="J38" i="74"/>
  <c r="J39" i="74"/>
  <c r="J40" i="74"/>
  <c r="J41" i="74"/>
  <c r="J42" i="74"/>
  <c r="J43" i="74"/>
  <c r="J44" i="74"/>
  <c r="J45" i="74"/>
  <c r="J46" i="74"/>
  <c r="J47" i="74"/>
  <c r="J48" i="74"/>
  <c r="J49" i="74"/>
  <c r="J5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76" i="74"/>
  <c r="J77" i="74"/>
  <c r="J78" i="74"/>
  <c r="J79" i="74"/>
  <c r="J80" i="74"/>
  <c r="J17" i="74" l="1"/>
  <c r="J92" i="74" s="1"/>
  <c r="J95" i="74" s="1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<sst xmlns="http://schemas.openxmlformats.org/spreadsheetml/2006/main" count="1203" uniqueCount="280">
  <si>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</si>
  <si>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</si>
  <si>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</si>
  <si>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</si>
  <si>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</si>
  <si>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</si>
  <si>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</si>
  <si>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</si>
  <si>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</si>
  <si>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</si>
  <si>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</si>
  <si>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</si>
  <si>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</si>
  <si>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</si>
  <si>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</si>
  <si>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</si>
  <si>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</si>
  <si>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</si>
  <si>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</si>
  <si>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</si>
  <si>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</si>
  <si>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</si>
  <si>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</si>
  <si>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</si>
  <si>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</si>
  <si>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</si>
  <si>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</si>
  <si>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</si>
  <si>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</si>
  <si>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</si>
  <si>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</si>
  <si>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</si>
  <si>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</si>
  <si>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</si>
  <si>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</si>
  <si>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</si>
  <si>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</si>
  <si>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</si>
  <si>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</si>
  <si>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</si>
  <si>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</si>
  <si>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</si>
  <si>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</si>
  <si>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</si>
  <si>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</si>
  <si>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</si>
  <si>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</si>
  <si>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</si>
  <si>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</si>
  <si>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</si>
  <si>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</si>
  <si>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</si>
  <si>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</si>
  <si>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</si>
  <si>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</si>
  <si>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</si>
  <si>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</si>
  <si>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</si>
  <si>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</si>
  <si>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</si>
  <si>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</si>
  <si>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</si>
  <si>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</si>
  <si>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</si>
  <si>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</si>
  <si>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</si>
  <si>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</si>
  <si>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</si>
  <si>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</si>
  <si>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</si>
  <si>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</si>
  <si>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</si>
  <si>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</si>
  <si>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</si>
  <si>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</si>
  <si>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</si>
  <si>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</si>
  <si>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</si>
  <si>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</si>
  <si>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</si>
  <si>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</si>
  <si>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</si>
  <si>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</si>
  <si>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</si>
  <si>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</si>
  <si>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</si>
  <si>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</si>
  <si>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</si>
  <si>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</si>
  <si>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</si>
  <si>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</si>
  <si>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</si>
  <si>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</si>
  <si>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</si>
  <si>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</si>
  <si>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</si>
  <si>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</si>
  <si>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</si>
  <si>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</si>
  <si>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</si>
  <si>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</si>
  <si>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</si>
  <si>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</si>
  <si>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</si>
  <si>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</si>
  <si>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</si>
  <si>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</si>
  <si>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</si>
  <si>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</si>
  <si>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</si>
  <si>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</si>
  <si>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</si>
  <si>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</si>
  <si>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</si>
  <si>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</si>
  <si>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</si>
  <si>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</si>
  <si>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</si>
  <si>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</si>
  <si>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</si>
  <si>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</si>
  <si>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</si>
  <si>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Total S'part Charges</t>
  </si>
  <si>
    <t xml:space="preserve">Price Valid            : </t>
  </si>
  <si>
    <t>: Recondition</t>
  </si>
  <si>
    <t>: Ko Hla Min Htay</t>
  </si>
  <si>
    <t>: 09-977873514</t>
  </si>
  <si>
    <t>: 12-Sep-2023</t>
  </si>
  <si>
    <t>: RMN/QUO/2023/09/0021</t>
  </si>
  <si>
    <t>: 200-2023080180</t>
  </si>
  <si>
    <t>: Engine overhaul</t>
  </si>
  <si>
    <t>: SE290/000025</t>
  </si>
  <si>
    <t>: Shantui</t>
  </si>
  <si>
    <t>: B5.9C</t>
  </si>
  <si>
    <t>We are agreed for below quotation for (Engine overhaul)as below information:</t>
  </si>
  <si>
    <t>Lower Engine Gasket</t>
  </si>
  <si>
    <t>Cummins
China</t>
  </si>
  <si>
    <t>Upper Engine Gasket</t>
  </si>
  <si>
    <t>Screw</t>
  </si>
  <si>
    <t>Turbocharger</t>
  </si>
  <si>
    <t>SenNuo</t>
  </si>
  <si>
    <t>Main Bearing</t>
  </si>
  <si>
    <t>CUMMINS</t>
  </si>
  <si>
    <t>Cummins china</t>
  </si>
  <si>
    <t>Thrust Bearing</t>
  </si>
  <si>
    <t>Engine Piston Kit</t>
  </si>
  <si>
    <t>Connecting Rod</t>
  </si>
  <si>
    <t>DCEC</t>
  </si>
  <si>
    <t>Crankshaft</t>
  </si>
  <si>
    <t>Push Rod</t>
  </si>
  <si>
    <t>Bushing</t>
  </si>
  <si>
    <t>Bearing connecting rod</t>
  </si>
  <si>
    <t>Intake Valve</t>
  </si>
  <si>
    <t>Exhaust Valve</t>
  </si>
  <si>
    <t>Pipe Plug</t>
  </si>
  <si>
    <t>Oil Pump</t>
  </si>
  <si>
    <t>Hose Model</t>
  </si>
  <si>
    <t>ESSENCE</t>
  </si>
  <si>
    <t>Pin Timing</t>
  </si>
  <si>
    <t>O-Ring Seal</t>
  </si>
  <si>
    <t>Rectangular Ring seal</t>
  </si>
  <si>
    <t>Belt</t>
  </si>
  <si>
    <t>Belt Tensioner</t>
  </si>
  <si>
    <t>Stator Ball Bearing</t>
  </si>
  <si>
    <t>-</t>
  </si>
  <si>
    <t>Connector</t>
  </si>
  <si>
    <t>Fuel Filter Housing</t>
  </si>
  <si>
    <t>Screw Bonjo</t>
  </si>
  <si>
    <t>Fuel Supply Tube</t>
  </si>
  <si>
    <t>Femal connector</t>
  </si>
  <si>
    <t>Oil Supply Tube</t>
  </si>
  <si>
    <t xml:space="preserve">Fuel Filter  </t>
  </si>
  <si>
    <t>FLEETGUARD</t>
  </si>
  <si>
    <t>FS1280</t>
  </si>
  <si>
    <t>Cap Screw</t>
  </si>
  <si>
    <t>Valve Seat</t>
  </si>
  <si>
    <t>Insolator Noise</t>
  </si>
  <si>
    <t>Oil gauge tube</t>
  </si>
  <si>
    <t>Coolant Sensor</t>
  </si>
  <si>
    <t>Oil Sensor</t>
  </si>
  <si>
    <t>Crank Sensor</t>
  </si>
  <si>
    <t>Oil Filter</t>
  </si>
  <si>
    <t>LF3806</t>
  </si>
  <si>
    <t>Thermostat</t>
  </si>
  <si>
    <t>Essence</t>
  </si>
  <si>
    <t>Cam Bushing</t>
  </si>
  <si>
    <t>Pump Flang nut</t>
  </si>
  <si>
    <t>Nozzle</t>
  </si>
  <si>
    <t>China</t>
  </si>
  <si>
    <t>F0IG0V5000</t>
  </si>
  <si>
    <t>japan</t>
  </si>
  <si>
    <t xml:space="preserve">Valve  </t>
  </si>
  <si>
    <t>Holder O-ring</t>
  </si>
  <si>
    <t>Nozzle Washer</t>
  </si>
  <si>
    <t>Nozzle O-Ring</t>
  </si>
  <si>
    <t>Holder Lock</t>
  </si>
  <si>
    <t>Timer Assembly</t>
  </si>
  <si>
    <t>Govenor Oil Seal</t>
  </si>
  <si>
    <t>Govenor O-Ring</t>
  </si>
  <si>
    <t>Main Oil Seal</t>
  </si>
  <si>
    <t>Flam O-Ring</t>
  </si>
  <si>
    <t>Pump Flamg</t>
  </si>
  <si>
    <t>Pump Body</t>
  </si>
  <si>
    <t>Nozzle Body</t>
  </si>
  <si>
    <t>Timing Plate</t>
  </si>
  <si>
    <t>Head Bolt</t>
  </si>
  <si>
    <t>Pump Shaft Ball</t>
  </si>
  <si>
    <t>4T30204</t>
  </si>
  <si>
    <t>4T30203</t>
  </si>
  <si>
    <t>Pump Shagt</t>
  </si>
  <si>
    <t>371-49</t>
  </si>
  <si>
    <t>Can cancel</t>
  </si>
  <si>
    <t>Service charges for Engine overhaul</t>
  </si>
  <si>
    <t>Service charges for Engine block Liner boring</t>
  </si>
  <si>
    <t>CCO</t>
  </si>
  <si>
    <t>Customer suply</t>
  </si>
  <si>
    <t>Cancel</t>
  </si>
  <si>
    <t>Recon</t>
  </si>
  <si>
    <t>Machine Model</t>
  </si>
  <si>
    <t>SE290</t>
  </si>
  <si>
    <t>Machine Serial No</t>
  </si>
  <si>
    <t>000025</t>
  </si>
  <si>
    <t>SMU</t>
  </si>
  <si>
    <t>Damage</t>
  </si>
  <si>
    <t>Branch Coverage</t>
  </si>
  <si>
    <t>Components Name</t>
  </si>
  <si>
    <t>Engine</t>
  </si>
  <si>
    <t>Job Number</t>
  </si>
  <si>
    <t>200-2023080180</t>
  </si>
  <si>
    <t>Components Model</t>
  </si>
  <si>
    <t>B5.9C</t>
  </si>
  <si>
    <t>Components Sr No</t>
  </si>
  <si>
    <t>No.</t>
  </si>
  <si>
    <t>Part Name</t>
  </si>
  <si>
    <t>Parts No</t>
  </si>
  <si>
    <t>Other Parts No</t>
  </si>
  <si>
    <t>filter &amp; cummin</t>
  </si>
  <si>
    <t>bosch</t>
  </si>
  <si>
    <t>Unit Price(USD)</t>
  </si>
  <si>
    <t>Total Price(USD)</t>
  </si>
  <si>
    <t>Brand</t>
  </si>
  <si>
    <t>Ex Stock in Multipart</t>
  </si>
  <si>
    <t>Inlet manifold bolt damage</t>
  </si>
  <si>
    <t>STD</t>
  </si>
  <si>
    <t>include piston</t>
  </si>
  <si>
    <t>Ex Stock in Multipart only 1pc</t>
  </si>
  <si>
    <t>wear</t>
  </si>
  <si>
    <t>Ex Stock only 1pc</t>
  </si>
  <si>
    <t>Small end</t>
  </si>
  <si>
    <t>connecting cap</t>
  </si>
  <si>
    <t>Ex Stock only 4pcs</t>
  </si>
  <si>
    <t>Injector return bonjo</t>
  </si>
  <si>
    <t>Pump inlet</t>
  </si>
  <si>
    <t>not include (pipe)</t>
  </si>
  <si>
    <t>Pump oil pipe (fuel)</t>
  </si>
  <si>
    <t>Water Separator</t>
  </si>
  <si>
    <t>From hand pump to filter</t>
  </si>
  <si>
    <t>Filter in and out</t>
  </si>
  <si>
    <t>Rocker Arm bolt</t>
  </si>
  <si>
    <t>With Sample</t>
  </si>
  <si>
    <t>Damage (With Sample)</t>
  </si>
  <si>
    <t>DLA140PN291</t>
  </si>
  <si>
    <t>Ex Stock only 2pcs</t>
  </si>
  <si>
    <t>08B</t>
  </si>
  <si>
    <t>Cancel by HOY</t>
  </si>
  <si>
    <t>Small Size</t>
  </si>
  <si>
    <t>Medium size</t>
  </si>
  <si>
    <t>Total Amount</t>
  </si>
  <si>
    <t xml:space="preserve"> </t>
  </si>
  <si>
    <t>Inquiry Date :</t>
  </si>
  <si>
    <t>Reply Date    :</t>
  </si>
  <si>
    <t>Ex Stock Is priority sale</t>
  </si>
  <si>
    <t xml:space="preserve">Price validity        </t>
  </si>
  <si>
    <t>:3 days after quotation for Local</t>
  </si>
  <si>
    <t>:30 days after quotation for Ex Stock</t>
  </si>
  <si>
    <t>: RMN/CCO/2023/09/0022</t>
  </si>
  <si>
    <t>Multipart</t>
  </si>
  <si>
    <t>CCO: RMN/CCO/2023/09/0022</t>
  </si>
  <si>
    <t>Sr No. SE290/000025</t>
  </si>
  <si>
    <t>Ko Khin Latt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</si>
</sst>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[$-409]dd\-mmm\-yy;@"/>
    <numFmt numFmtId="166" formatCode="[$-409]d\-mmm\-yy;@"/>
    <numFmt numFmtId="167" formatCode="[$-409]d\-mmm\-yyyy;@"/>
    <numFmt numFmtId="168" formatCode="_(* #,##0.0_);_(* \(#,##0.0\);_(* &quot;-&quot;??_);_(@_)"/>
    <numFmt numFmtId="169" formatCode="0.0;[Red]0.0"/>
    <numFmt numFmtId="170" formatCode="0;[Red]0"/>
    <numFmt numFmtId="171" formatCode="_(* #,##0_);_(* \(#,##0\);_(* &quot;-&quot;??_);_(@_)"/>
  </numFmts>
  <fonts count="4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182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1" fillId="0" borderId="0"/>
    <xf numFmtId="165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7" fontId="1" fillId="0" borderId="0"/>
    <xf numFmtId="0" fontId="6" fillId="0" borderId="0"/>
    <xf numFmtId="167" fontId="1" fillId="0" borderId="0"/>
    <xf numFmtId="168" fontId="1" fillId="0" borderId="0"/>
    <xf numFmtId="168" fontId="1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0" fontId="6" fillId="0" borderId="0"/>
    <xf numFmtId="0" fontId="6" fillId="0" borderId="0"/>
    <xf numFmtId="0" fontId="6" fillId="0" borderId="0"/>
    <xf numFmtId="167" fontId="6" fillId="0" borderId="0"/>
    <xf numFmtId="0" fontId="1" fillId="0" borderId="0"/>
    <xf numFmtId="165" fontId="1" fillId="0" borderId="0"/>
    <xf numFmtId="0" fontId="6" fillId="0" borderId="0"/>
    <xf numFmtId="166" fontId="6" fillId="0" borderId="0"/>
    <xf numFmtId="0" fontId="11" fillId="0" borderId="0"/>
    <xf numFmtId="165" fontId="6" fillId="0" borderId="0"/>
    <xf numFmtId="165" fontId="6" fillId="0" borderId="0"/>
    <xf numFmtId="168" fontId="1" fillId="0" borderId="0"/>
    <xf numFmtId="0" fontId="6" fillId="0" borderId="0"/>
    <xf numFmtId="168" fontId="1" fillId="0" borderId="0"/>
    <xf numFmtId="0" fontId="4" fillId="0" borderId="0">
      <alignment vertical="top"/>
    </xf>
    <xf numFmtId="167" fontId="1" fillId="0" borderId="0"/>
    <xf numFmtId="167" fontId="1" fillId="0" borderId="0"/>
    <xf numFmtId="167" fontId="1" fillId="0" borderId="0"/>
    <xf numFmtId="167" fontId="1" fillId="0" borderId="0"/>
    <xf numFmtId="0" fontId="6" fillId="0" borderId="0"/>
    <xf numFmtId="0" fontId="6" fillId="0" borderId="0"/>
    <xf numFmtId="165" fontId="6" fillId="0" borderId="0"/>
    <xf numFmtId="167" fontId="1" fillId="0" borderId="0"/>
    <xf numFmtId="167" fontId="1" fillId="0" borderId="0"/>
    <xf numFmtId="0" fontId="6" fillId="0" borderId="0"/>
    <xf numFmtId="165" fontId="6" fillId="0" borderId="0"/>
    <xf numFmtId="0" fontId="9" fillId="0" borderId="0"/>
    <xf numFmtId="165" fontId="6" fillId="0" borderId="0"/>
    <xf numFmtId="0" fontId="12" fillId="0" borderId="0"/>
    <xf numFmtId="0" fontId="6" fillId="0" borderId="0"/>
    <xf numFmtId="165" fontId="6" fillId="0" borderId="0"/>
    <xf numFmtId="0" fontId="6" fillId="0" borderId="0"/>
    <xf numFmtId="165" fontId="6" fillId="0" borderId="0"/>
    <xf numFmtId="165" fontId="6" fillId="0" borderId="0"/>
    <xf numFmtId="165" fontId="1" fillId="0" borderId="0"/>
    <xf numFmtId="165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5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9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</cellStyleXfs>
  <cellXfs count="292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70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70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0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1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43" fontId="25" fillId="0" borderId="1" xfId="62" applyNumberFormat="1" applyFont="1" applyFill="1" applyBorder="1" applyAlignment="1" applyProtection="1">
      <alignment vertical="center" wrapText="1"/>
    </xf>
    <xf numFmtId="43" fontId="36" fillId="0" borderId="8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vertical="center" wrapText="1"/>
    </xf>
    <xf numFmtId="43" fontId="28" fillId="0" borderId="8" xfId="62" applyNumberFormat="1" applyFont="1" applyFill="1" applyBorder="1" applyAlignment="1" applyProtection="1">
      <alignment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37" fillId="0" borderId="12" xfId="0" applyFont="1" applyFill="1" applyBorder="1" applyAlignment="1">
      <alignment horizontal="center" vertical="center"/>
    </xf>
    <xf numFmtId="43" fontId="20" fillId="0" borderId="12" xfId="62" applyNumberFormat="1" applyFont="1" applyFill="1" applyBorder="1" applyAlignment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36" fillId="0" borderId="8" xfId="0" applyFont="1" applyFill="1" applyBorder="1" applyAlignment="1" applyProtection="1">
      <alignment horizontal="center" vertical="center" wrapText="1"/>
    </xf>
    <xf numFmtId="0" fontId="36" fillId="5" borderId="1" xfId="0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41" fillId="5" borderId="1" xfId="0" applyFont="1" applyFill="1" applyBorder="1" applyAlignment="1">
      <alignment horizontal="center" vertical="center"/>
    </xf>
    <xf numFmtId="43" fontId="25" fillId="5" borderId="1" xfId="62" applyNumberFormat="1" applyFont="1" applyFill="1" applyBorder="1" applyAlignment="1" applyProtection="1">
      <alignment vertical="center" wrapText="1"/>
    </xf>
    <xf numFmtId="0" fontId="27" fillId="5" borderId="1" xfId="0" applyFont="1" applyFill="1" applyBorder="1" applyAlignment="1" applyProtection="1">
      <alignment vertical="center" wrapText="1"/>
    </xf>
    <xf numFmtId="0" fontId="33" fillId="5" borderId="1" xfId="0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center" vertical="center"/>
    </xf>
    <xf numFmtId="43" fontId="20" fillId="5" borderId="1" xfId="62" applyNumberFormat="1" applyFont="1" applyFill="1" applyBorder="1" applyAlignment="1">
      <alignment horizontal="center" vertical="center" wrapText="1"/>
    </xf>
    <xf numFmtId="0" fontId="25" fillId="5" borderId="1" xfId="0" applyFont="1" applyFill="1" applyBorder="1" applyAlignment="1" applyProtection="1">
      <alignment horizontal="center" vertical="center" wrapText="1"/>
    </xf>
    <xf numFmtId="0" fontId="20" fillId="5" borderId="0" xfId="0" applyFont="1" applyFill="1" applyAlignment="1">
      <alignment horizontal="center"/>
    </xf>
    <xf numFmtId="0" fontId="33" fillId="5" borderId="2" xfId="0" applyFont="1" applyFill="1" applyBorder="1" applyAlignment="1">
      <alignment horizontal="center" vertical="center"/>
    </xf>
    <xf numFmtId="0" fontId="20" fillId="5" borderId="12" xfId="0" applyFont="1" applyFill="1" applyBorder="1" applyAlignment="1">
      <alignment horizontal="center" vertical="center" wrapText="1"/>
    </xf>
    <xf numFmtId="0" fontId="37" fillId="5" borderId="12" xfId="0" applyFont="1" applyFill="1" applyBorder="1" applyAlignment="1">
      <alignment horizontal="center" vertical="center"/>
    </xf>
    <xf numFmtId="43" fontId="20" fillId="5" borderId="12" xfId="62" applyNumberFormat="1" applyFont="1" applyFill="1" applyBorder="1" applyAlignment="1">
      <alignment horizontal="center" vertical="center" wrapText="1"/>
    </xf>
    <xf numFmtId="0" fontId="25" fillId="5" borderId="12" xfId="0" applyFont="1" applyFill="1" applyBorder="1" applyAlignment="1" applyProtection="1">
      <alignment horizontal="center" vertical="center" wrapText="1"/>
    </xf>
    <xf numFmtId="0" fontId="0" fillId="5" borderId="0" xfId="0" applyFill="1"/>
    <xf numFmtId="0" fontId="20" fillId="6" borderId="0" xfId="0" applyFont="1" applyFill="1" applyAlignment="1">
      <alignment horizontal="center"/>
    </xf>
    <xf numFmtId="0" fontId="36" fillId="6" borderId="1" xfId="0" applyFont="1" applyFill="1" applyBorder="1" applyAlignment="1" applyProtection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33" fillId="6" borderId="2" xfId="0" applyFont="1" applyFill="1" applyBorder="1" applyAlignment="1">
      <alignment horizontal="center" vertical="center"/>
    </xf>
    <xf numFmtId="0" fontId="41" fillId="6" borderId="1" xfId="0" applyFont="1" applyFill="1" applyBorder="1" applyAlignment="1">
      <alignment horizontal="center" vertical="center"/>
    </xf>
    <xf numFmtId="0" fontId="20" fillId="6" borderId="12" xfId="0" applyFont="1" applyFill="1" applyBorder="1" applyAlignment="1">
      <alignment horizontal="center" vertical="center" wrapText="1"/>
    </xf>
    <xf numFmtId="0" fontId="37" fillId="6" borderId="12" xfId="0" applyFont="1" applyFill="1" applyBorder="1" applyAlignment="1">
      <alignment horizontal="center" vertical="center"/>
    </xf>
    <xf numFmtId="43" fontId="20" fillId="6" borderId="12" xfId="62" applyNumberFormat="1" applyFont="1" applyFill="1" applyBorder="1" applyAlignment="1">
      <alignment horizontal="center" vertical="center" wrapText="1"/>
    </xf>
    <xf numFmtId="43" fontId="25" fillId="6" borderId="1" xfId="62" applyNumberFormat="1" applyFont="1" applyFill="1" applyBorder="1" applyAlignment="1" applyProtection="1">
      <alignment vertical="center" wrapText="1"/>
    </xf>
    <xf numFmtId="0" fontId="25" fillId="6" borderId="12" xfId="0" applyFont="1" applyFill="1" applyBorder="1" applyAlignment="1" applyProtection="1">
      <alignment horizontal="center" vertical="center" wrapText="1"/>
    </xf>
    <xf numFmtId="0" fontId="27" fillId="6" borderId="1" xfId="0" applyFont="1" applyFill="1" applyBorder="1" applyAlignment="1" applyProtection="1">
      <alignment vertical="center" wrapText="1"/>
    </xf>
    <xf numFmtId="0" fontId="0" fillId="6" borderId="0" xfId="0" applyFill="1"/>
    <xf numFmtId="0" fontId="42" fillId="0" borderId="0" xfId="0" applyFont="1"/>
    <xf numFmtId="0" fontId="32" fillId="0" borderId="0" xfId="0" quotePrefix="1" applyFont="1" applyFill="1" applyAlignment="1">
      <alignment horizontal="left"/>
    </xf>
    <xf numFmtId="0" fontId="43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71" fontId="32" fillId="0" borderId="0" xfId="62" applyNumberFormat="1" applyFont="1" applyFill="1" applyAlignment="1">
      <alignment horizontal="center" vertical="center"/>
    </xf>
    <xf numFmtId="43" fontId="32" fillId="0" borderId="0" xfId="62" applyFont="1" applyFill="1" applyAlignment="1">
      <alignment horizontal="center" vertical="center"/>
    </xf>
    <xf numFmtId="0" fontId="3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1" fontId="0" fillId="0" borderId="0" xfId="62" applyNumberFormat="1" applyFont="1" applyFill="1" applyAlignment="1">
      <alignment horizontal="center"/>
    </xf>
    <xf numFmtId="43" fontId="0" fillId="0" borderId="0" xfId="62" applyFont="1" applyFill="1" applyAlignment="1">
      <alignment horizontal="center"/>
    </xf>
    <xf numFmtId="0" fontId="0" fillId="0" borderId="0" xfId="0" applyBorder="1"/>
    <xf numFmtId="0" fontId="33" fillId="0" borderId="1" xfId="0" applyFont="1" applyBorder="1" applyAlignment="1">
      <alignment horizontal="center" vertical="center" wrapText="1"/>
    </xf>
    <xf numFmtId="171" fontId="33" fillId="0" borderId="1" xfId="62" applyNumberFormat="1" applyFont="1" applyBorder="1" applyAlignment="1">
      <alignment horizontal="center" vertical="center"/>
    </xf>
    <xf numFmtId="43" fontId="33" fillId="0" borderId="1" xfId="62" applyFont="1" applyBorder="1" applyAlignment="1">
      <alignment horizontal="center" vertical="center"/>
    </xf>
    <xf numFmtId="0" fontId="42" fillId="0" borderId="0" xfId="0" applyFont="1" applyFill="1" applyBorder="1" applyAlignment="1">
      <alignment horizontal="center"/>
    </xf>
    <xf numFmtId="0" fontId="33" fillId="0" borderId="1" xfId="158" applyFont="1" applyFill="1" applyBorder="1" applyAlignment="1">
      <alignment horizontal="center" vertical="center"/>
    </xf>
    <xf numFmtId="0" fontId="33" fillId="4" borderId="1" xfId="151" applyFont="1" applyFill="1" applyBorder="1" applyAlignment="1">
      <alignment horizontal="center" vertical="center"/>
    </xf>
    <xf numFmtId="171" fontId="33" fillId="4" borderId="1" xfId="62" applyNumberFormat="1" applyFont="1" applyFill="1" applyBorder="1" applyAlignment="1">
      <alignment horizontal="center" vertical="center"/>
    </xf>
    <xf numFmtId="43" fontId="33" fillId="0" borderId="12" xfId="62" applyFont="1" applyFill="1" applyBorder="1" applyAlignment="1">
      <alignment horizontal="center" vertical="center"/>
    </xf>
    <xf numFmtId="0" fontId="42" fillId="4" borderId="0" xfId="0" applyFont="1" applyFill="1" applyBorder="1" applyAlignment="1">
      <alignment horizontal="center"/>
    </xf>
    <xf numFmtId="43" fontId="33" fillId="0" borderId="8" xfId="62" applyFont="1" applyFill="1" applyBorder="1" applyAlignment="1">
      <alignment horizontal="center" vertical="center"/>
    </xf>
    <xf numFmtId="0" fontId="33" fillId="4" borderId="1" xfId="158" applyFont="1" applyFill="1" applyBorder="1" applyAlignment="1">
      <alignment horizontal="center" vertical="center"/>
    </xf>
    <xf numFmtId="171" fontId="33" fillId="4" borderId="1" xfId="151" applyNumberFormat="1" applyFont="1" applyFill="1" applyBorder="1" applyAlignment="1">
      <alignment horizontal="center" vertical="center"/>
    </xf>
    <xf numFmtId="43" fontId="33" fillId="4" borderId="1" xfId="62" applyFont="1" applyFill="1" applyBorder="1" applyAlignment="1">
      <alignment horizontal="center" vertical="center"/>
    </xf>
    <xf numFmtId="0" fontId="33" fillId="4" borderId="1" xfId="0" applyFont="1" applyFill="1" applyBorder="1" applyAlignment="1">
      <alignment horizontal="center" vertical="center"/>
    </xf>
    <xf numFmtId="0" fontId="33" fillId="3" borderId="1" xfId="151" applyFont="1" applyFill="1" applyBorder="1" applyAlignment="1">
      <alignment horizontal="center" vertical="center"/>
    </xf>
    <xf numFmtId="0" fontId="33" fillId="4" borderId="1" xfId="151" quotePrefix="1" applyFont="1" applyFill="1" applyBorder="1" applyAlignment="1">
      <alignment horizontal="center" vertical="center"/>
    </xf>
    <xf numFmtId="0" fontId="33" fillId="4" borderId="1" xfId="0" applyFont="1" applyFill="1" applyBorder="1" applyAlignment="1">
      <alignment horizontal="center" vertical="center" wrapText="1"/>
    </xf>
    <xf numFmtId="0" fontId="0" fillId="4" borderId="0" xfId="0" applyFill="1" applyBorder="1"/>
    <xf numFmtId="0" fontId="33" fillId="0" borderId="1" xfId="151" applyFont="1" applyFill="1" applyBorder="1" applyAlignment="1">
      <alignment horizontal="center" vertical="center"/>
    </xf>
    <xf numFmtId="0" fontId="33" fillId="7" borderId="1" xfId="151" applyFont="1" applyFill="1" applyBorder="1" applyAlignment="1">
      <alignment horizontal="center" vertical="center"/>
    </xf>
    <xf numFmtId="0" fontId="33" fillId="6" borderId="1" xfId="0" applyFont="1" applyFill="1" applyBorder="1" applyAlignment="1">
      <alignment horizontal="center" vertical="center"/>
    </xf>
    <xf numFmtId="0" fontId="33" fillId="6" borderId="1" xfId="151" applyFont="1" applyFill="1" applyBorder="1" applyAlignment="1">
      <alignment horizontal="center" vertical="center"/>
    </xf>
    <xf numFmtId="171" fontId="33" fillId="6" borderId="1" xfId="62" applyNumberFormat="1" applyFont="1" applyFill="1" applyBorder="1" applyAlignment="1">
      <alignment horizontal="center" vertical="center"/>
    </xf>
    <xf numFmtId="171" fontId="33" fillId="6" borderId="1" xfId="151" applyNumberFormat="1" applyFont="1" applyFill="1" applyBorder="1" applyAlignment="1">
      <alignment horizontal="center" vertical="center"/>
    </xf>
    <xf numFmtId="43" fontId="33" fillId="6" borderId="1" xfId="62" applyFont="1" applyFill="1" applyBorder="1" applyAlignment="1">
      <alignment horizontal="center" vertical="center"/>
    </xf>
    <xf numFmtId="0" fontId="42" fillId="6" borderId="0" xfId="0" applyFont="1" applyFill="1" applyBorder="1" applyAlignment="1">
      <alignment horizontal="center"/>
    </xf>
    <xf numFmtId="0" fontId="0" fillId="6" borderId="0" xfId="0" applyFill="1" applyBorder="1"/>
    <xf numFmtId="0" fontId="33" fillId="5" borderId="1" xfId="151" applyFont="1" applyFill="1" applyBorder="1" applyAlignment="1">
      <alignment horizontal="center" vertical="center"/>
    </xf>
    <xf numFmtId="171" fontId="33" fillId="5" borderId="1" xfId="62" applyNumberFormat="1" applyFont="1" applyFill="1" applyBorder="1" applyAlignment="1">
      <alignment horizontal="center" vertical="center"/>
    </xf>
    <xf numFmtId="171" fontId="33" fillId="5" borderId="1" xfId="151" applyNumberFormat="1" applyFont="1" applyFill="1" applyBorder="1" applyAlignment="1">
      <alignment horizontal="center" vertical="center"/>
    </xf>
    <xf numFmtId="43" fontId="33" fillId="5" borderId="1" xfId="62" applyFont="1" applyFill="1" applyBorder="1" applyAlignment="1">
      <alignment horizontal="center" vertical="center"/>
    </xf>
    <xf numFmtId="0" fontId="42" fillId="5" borderId="0" xfId="0" applyFont="1" applyFill="1" applyBorder="1" applyAlignment="1">
      <alignment horizontal="center"/>
    </xf>
    <xf numFmtId="0" fontId="0" fillId="5" borderId="0" xfId="0" applyFill="1" applyBorder="1"/>
    <xf numFmtId="171" fontId="33" fillId="0" borderId="1" xfId="62" applyNumberFormat="1" applyFont="1" applyFill="1" applyBorder="1" applyAlignment="1">
      <alignment horizontal="center" vertical="center"/>
    </xf>
    <xf numFmtId="171" fontId="33" fillId="0" borderId="1" xfId="151" applyNumberFormat="1" applyFont="1" applyFill="1" applyBorder="1" applyAlignment="1">
      <alignment horizontal="center" vertical="center"/>
    </xf>
    <xf numFmtId="43" fontId="33" fillId="0" borderId="1" xfId="62" applyFont="1" applyFill="1" applyBorder="1" applyAlignment="1">
      <alignment horizontal="center" vertical="center"/>
    </xf>
    <xf numFmtId="0" fontId="0" fillId="0" borderId="0" xfId="0" applyFill="1" applyBorder="1"/>
    <xf numFmtId="0" fontId="42" fillId="5" borderId="1" xfId="0" applyFont="1" applyFill="1" applyBorder="1" applyAlignment="1">
      <alignment horizontal="center"/>
    </xf>
    <xf numFmtId="0" fontId="33" fillId="3" borderId="1" xfId="0" applyFont="1" applyFill="1" applyBorder="1" applyAlignment="1">
      <alignment horizontal="center" vertical="center"/>
    </xf>
    <xf numFmtId="171" fontId="33" fillId="3" borderId="1" xfId="62" applyNumberFormat="1" applyFont="1" applyFill="1" applyBorder="1" applyAlignment="1">
      <alignment horizontal="center" vertical="center"/>
    </xf>
    <xf numFmtId="171" fontId="33" fillId="3" borderId="1" xfId="151" applyNumberFormat="1" applyFont="1" applyFill="1" applyBorder="1" applyAlignment="1">
      <alignment horizontal="center" vertical="center"/>
    </xf>
    <xf numFmtId="43" fontId="33" fillId="3" borderId="1" xfId="62" applyFont="1" applyFill="1" applyBorder="1" applyAlignment="1">
      <alignment horizontal="center" vertical="center"/>
    </xf>
    <xf numFmtId="0" fontId="42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33" fillId="0" borderId="13" xfId="0" applyFont="1" applyFill="1" applyBorder="1" applyAlignment="1">
      <alignment horizontal="center" vertical="center"/>
    </xf>
    <xf numFmtId="0" fontId="33" fillId="0" borderId="13" xfId="151" applyFont="1" applyFill="1" applyBorder="1" applyAlignment="1">
      <alignment horizontal="center" vertical="center"/>
    </xf>
    <xf numFmtId="171" fontId="33" fillId="0" borderId="13" xfId="62" applyNumberFormat="1" applyFont="1" applyFill="1" applyBorder="1" applyAlignment="1">
      <alignment horizontal="center" vertical="center"/>
    </xf>
    <xf numFmtId="43" fontId="33" fillId="0" borderId="13" xfId="62" applyFont="1" applyFill="1" applyBorder="1" applyAlignment="1">
      <alignment horizontal="center" vertical="center"/>
    </xf>
    <xf numFmtId="0" fontId="33" fillId="4" borderId="0" xfId="0" applyFont="1" applyFill="1" applyBorder="1" applyAlignment="1">
      <alignment horizontal="center" vertical="center" wrapText="1"/>
    </xf>
    <xf numFmtId="171" fontId="0" fillId="0" borderId="0" xfId="62" applyNumberFormat="1" applyFont="1" applyAlignment="1">
      <alignment horizontal="center"/>
    </xf>
    <xf numFmtId="43" fontId="0" fillId="0" borderId="0" xfId="62" applyFont="1" applyAlignment="1">
      <alignment horizontal="center"/>
    </xf>
    <xf numFmtId="0" fontId="33" fillId="3" borderId="0" xfId="0" applyFont="1" applyFill="1"/>
    <xf numFmtId="15" fontId="33" fillId="3" borderId="0" xfId="0" applyNumberFormat="1" applyFont="1" applyFill="1" applyAlignment="1">
      <alignment horizontal="center"/>
    </xf>
    <xf numFmtId="0" fontId="33" fillId="3" borderId="0" xfId="0" applyFont="1" applyFill="1" applyAlignment="1">
      <alignment horizontal="center"/>
    </xf>
    <xf numFmtId="0" fontId="32" fillId="6" borderId="0" xfId="0" applyFont="1" applyFill="1"/>
    <xf numFmtId="0" fontId="27" fillId="0" borderId="8" xfId="0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43" fontId="20" fillId="0" borderId="12" xfId="62" applyNumberFormat="1" applyFont="1" applyFill="1" applyBorder="1" applyAlignment="1">
      <alignment horizontal="center" vertical="center" wrapText="1"/>
    </xf>
    <xf numFmtId="43" fontId="20" fillId="0" borderId="8" xfId="62" applyNumberFormat="1" applyFont="1" applyFill="1" applyBorder="1" applyAlignment="1">
      <alignment horizontal="center" vertical="center" wrapText="1"/>
    </xf>
    <xf numFmtId="43" fontId="25" fillId="0" borderId="12" xfId="62" applyNumberFormat="1" applyFont="1" applyFill="1" applyBorder="1" applyAlignment="1" applyProtection="1">
      <alignment horizontal="center" vertical="center" wrapText="1"/>
    </xf>
    <xf numFmtId="43" fontId="25" fillId="0" borderId="8" xfId="62" applyNumberFormat="1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5" fillId="0" borderId="8" xfId="0" applyFont="1" applyFill="1" applyBorder="1" applyAlignment="1" applyProtection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43" fontId="33" fillId="4" borderId="12" xfId="62" applyFont="1" applyFill="1" applyBorder="1" applyAlignment="1">
      <alignment horizontal="center" vertical="center"/>
    </xf>
    <xf numFmtId="43" fontId="33" fillId="4" borderId="8" xfId="62" applyFont="1" applyFill="1" applyBorder="1" applyAlignment="1">
      <alignment horizontal="center" vertical="center"/>
    </xf>
    <xf numFmtId="43" fontId="33" fillId="0" borderId="12" xfId="62" applyFont="1" applyFill="1" applyBorder="1" applyAlignment="1">
      <alignment horizontal="center" vertical="center"/>
    </xf>
    <xf numFmtId="43" fontId="33" fillId="0" borderId="8" xfId="62" applyFont="1" applyFill="1" applyBorder="1" applyAlignment="1">
      <alignment horizontal="center" vertical="center"/>
    </xf>
    <xf numFmtId="0" fontId="33" fillId="4" borderId="12" xfId="151" applyFont="1" applyFill="1" applyBorder="1" applyAlignment="1">
      <alignment horizontal="center" vertical="center"/>
    </xf>
    <xf numFmtId="0" fontId="33" fillId="4" borderId="8" xfId="151" applyFont="1" applyFill="1" applyBorder="1" applyAlignment="1">
      <alignment horizontal="center" vertical="center"/>
    </xf>
    <xf numFmtId="0" fontId="33" fillId="0" borderId="13" xfId="0" applyFont="1" applyBorder="1" applyAlignment="1">
      <alignment horizontal="left" vertical="center"/>
    </xf>
    <xf numFmtId="16" fontId="32" fillId="0" borderId="0" xfId="0" applyNumberFormat="1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  <xf numFmtId="43" fontId="20" fillId="0" borderId="1" xfId="62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0" fontId="27" fillId="0" borderId="12" xfId="0" applyFont="1" applyFill="1" applyBorder="1" applyAlignment="1" applyProtection="1">
      <alignment vertical="center" wrapText="1"/>
    </xf>
  </cellXfs>
  <cellStyles count="182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</xdr:colOff>
      <xdr:row>0</xdr:row>
      <xdr:rowOff>28575</xdr:rowOff>
    </xdr:from>
    <xdr:to>
      <xdr:col>12</xdr:col>
      <xdr:colOff>1340623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5.Bosch_Stock_File24%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6.Filter_&amp;_Cummins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150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283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48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639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70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127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30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3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30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PartNumber</v>
          </cell>
          <cell r="AI2" t="str">
            <v>ClosingQty</v>
          </cell>
        </row>
        <row r="3">
          <cell r="E3">
            <v>0</v>
          </cell>
          <cell r="AI3">
            <v>0</v>
          </cell>
        </row>
        <row r="4">
          <cell r="E4" t="str">
            <v>AF1811</v>
          </cell>
          <cell r="AI4">
            <v>0</v>
          </cell>
        </row>
        <row r="5">
          <cell r="E5" t="str">
            <v>AF1913</v>
          </cell>
          <cell r="AI5">
            <v>10</v>
          </cell>
        </row>
        <row r="6">
          <cell r="E6" t="str">
            <v>AF1934M</v>
          </cell>
          <cell r="AI6">
            <v>6</v>
          </cell>
        </row>
        <row r="7">
          <cell r="E7" t="str">
            <v>AF25269</v>
          </cell>
          <cell r="AI7">
            <v>0</v>
          </cell>
        </row>
        <row r="8">
          <cell r="E8" t="str">
            <v>AF25278</v>
          </cell>
          <cell r="AI8">
            <v>1</v>
          </cell>
        </row>
        <row r="9">
          <cell r="E9" t="str">
            <v>AF25291</v>
          </cell>
          <cell r="AI9">
            <v>4</v>
          </cell>
        </row>
        <row r="10">
          <cell r="E10" t="str">
            <v>AF25384</v>
          </cell>
          <cell r="AI10">
            <v>12</v>
          </cell>
        </row>
        <row r="11">
          <cell r="E11" t="str">
            <v>AF25413</v>
          </cell>
          <cell r="AI11">
            <v>18</v>
          </cell>
        </row>
        <row r="12">
          <cell r="E12" t="str">
            <v>AF25492</v>
          </cell>
          <cell r="AI12">
            <v>9</v>
          </cell>
        </row>
        <row r="13">
          <cell r="E13" t="str">
            <v>AF25526</v>
          </cell>
          <cell r="AI13">
            <v>4</v>
          </cell>
        </row>
        <row r="14">
          <cell r="E14" t="str">
            <v>AF25539</v>
          </cell>
          <cell r="AI14">
            <v>2</v>
          </cell>
        </row>
        <row r="15">
          <cell r="E15" t="str">
            <v>AF25553</v>
          </cell>
          <cell r="AI15">
            <v>3</v>
          </cell>
        </row>
        <row r="16">
          <cell r="E16" t="str">
            <v>AF25555</v>
          </cell>
          <cell r="AI16">
            <v>0</v>
          </cell>
        </row>
        <row r="17">
          <cell r="E17" t="str">
            <v>AF25557</v>
          </cell>
          <cell r="AI17">
            <v>0</v>
          </cell>
        </row>
        <row r="18">
          <cell r="E18" t="str">
            <v>AF25593</v>
          </cell>
          <cell r="AI18">
            <v>7</v>
          </cell>
        </row>
        <row r="19">
          <cell r="E19" t="str">
            <v>AF25618</v>
          </cell>
          <cell r="AI19">
            <v>16</v>
          </cell>
        </row>
        <row r="20">
          <cell r="E20" t="str">
            <v>AF25708M</v>
          </cell>
          <cell r="AI20">
            <v>32</v>
          </cell>
        </row>
        <row r="21">
          <cell r="E21" t="str">
            <v>AF4100</v>
          </cell>
          <cell r="AI21">
            <v>4</v>
          </cell>
        </row>
        <row r="22">
          <cell r="E22" t="str">
            <v>AF435KM</v>
          </cell>
          <cell r="AI22">
            <v>7</v>
          </cell>
        </row>
        <row r="23">
          <cell r="E23" t="str">
            <v>AF490M</v>
          </cell>
          <cell r="AI23">
            <v>36</v>
          </cell>
        </row>
        <row r="24">
          <cell r="E24" t="str">
            <v>AF4939</v>
          </cell>
          <cell r="AI24">
            <v>9</v>
          </cell>
        </row>
        <row r="25">
          <cell r="E25" t="str">
            <v>AF820M</v>
          </cell>
          <cell r="AI25">
            <v>9</v>
          </cell>
        </row>
        <row r="26">
          <cell r="E26" t="str">
            <v>AF872</v>
          </cell>
          <cell r="AI26">
            <v>21</v>
          </cell>
        </row>
        <row r="27">
          <cell r="E27" t="str">
            <v>AF891</v>
          </cell>
          <cell r="AI27">
            <v>1</v>
          </cell>
        </row>
        <row r="28">
          <cell r="E28" t="str">
            <v>AF928M</v>
          </cell>
          <cell r="AI28">
            <v>0</v>
          </cell>
        </row>
        <row r="29">
          <cell r="E29" t="str">
            <v>AF25454</v>
          </cell>
          <cell r="AI29">
            <v>12</v>
          </cell>
        </row>
        <row r="30">
          <cell r="E30" t="str">
            <v>AH1135M</v>
          </cell>
          <cell r="AI30">
            <v>17</v>
          </cell>
        </row>
        <row r="31">
          <cell r="E31" t="str">
            <v>FF105</v>
          </cell>
          <cell r="AI31">
            <v>47</v>
          </cell>
        </row>
        <row r="32">
          <cell r="E32" t="str">
            <v>FF167</v>
          </cell>
          <cell r="AI32">
            <v>0</v>
          </cell>
        </row>
        <row r="33">
          <cell r="E33" t="str">
            <v>FF185</v>
          </cell>
          <cell r="AI33">
            <v>262</v>
          </cell>
        </row>
        <row r="34">
          <cell r="E34" t="str">
            <v>FF202</v>
          </cell>
          <cell r="AI34">
            <v>178</v>
          </cell>
        </row>
        <row r="35">
          <cell r="E35" t="str">
            <v>FF205</v>
          </cell>
          <cell r="AI35">
            <v>12</v>
          </cell>
        </row>
        <row r="36">
          <cell r="E36" t="str">
            <v>FF235</v>
          </cell>
          <cell r="AI36">
            <v>12</v>
          </cell>
        </row>
        <row r="37">
          <cell r="E37" t="str">
            <v>FF246</v>
          </cell>
          <cell r="AI37">
            <v>2</v>
          </cell>
        </row>
        <row r="38">
          <cell r="E38" t="str">
            <v>FF42003</v>
          </cell>
          <cell r="AI38">
            <v>4</v>
          </cell>
        </row>
        <row r="39">
          <cell r="E39" t="str">
            <v>FF5029</v>
          </cell>
          <cell r="AI39">
            <v>19</v>
          </cell>
        </row>
        <row r="40">
          <cell r="E40" t="str">
            <v>FF5030</v>
          </cell>
          <cell r="AI40">
            <v>16</v>
          </cell>
        </row>
        <row r="41">
          <cell r="E41" t="str">
            <v>FF5045</v>
          </cell>
          <cell r="AI41">
            <v>16</v>
          </cell>
        </row>
        <row r="42">
          <cell r="E42" t="str">
            <v>FF5053</v>
          </cell>
          <cell r="AI42">
            <v>7</v>
          </cell>
        </row>
        <row r="43">
          <cell r="E43" t="str">
            <v>FF5076</v>
          </cell>
          <cell r="AI43">
            <v>12</v>
          </cell>
        </row>
        <row r="44">
          <cell r="E44" t="str">
            <v>FF5078</v>
          </cell>
          <cell r="AI44">
            <v>29</v>
          </cell>
        </row>
        <row r="45">
          <cell r="E45" t="str">
            <v>FF5108</v>
          </cell>
          <cell r="AI45">
            <v>0</v>
          </cell>
        </row>
        <row r="46">
          <cell r="E46" t="str">
            <v>FF5114</v>
          </cell>
          <cell r="AI46">
            <v>1</v>
          </cell>
        </row>
        <row r="47">
          <cell r="E47" t="str">
            <v>FF5160</v>
          </cell>
          <cell r="AI47">
            <v>0</v>
          </cell>
        </row>
        <row r="48">
          <cell r="E48" t="str">
            <v>FF5172</v>
          </cell>
          <cell r="AI48">
            <v>0</v>
          </cell>
        </row>
        <row r="49">
          <cell r="E49" t="str">
            <v>FF5253</v>
          </cell>
          <cell r="AI49">
            <v>1</v>
          </cell>
        </row>
        <row r="50">
          <cell r="E50" t="str">
            <v>FF5300</v>
          </cell>
          <cell r="AI50">
            <v>8</v>
          </cell>
        </row>
        <row r="51">
          <cell r="E51" t="str">
            <v>FF5713</v>
          </cell>
          <cell r="AI51">
            <v>24</v>
          </cell>
        </row>
        <row r="52">
          <cell r="E52" t="str">
            <v>FF5714</v>
          </cell>
          <cell r="AI52">
            <v>27</v>
          </cell>
        </row>
        <row r="53">
          <cell r="E53" t="str">
            <v>FF5507</v>
          </cell>
          <cell r="AI53">
            <v>0</v>
          </cell>
        </row>
        <row r="54">
          <cell r="E54" t="str">
            <v>FH23600</v>
          </cell>
          <cell r="AI54">
            <v>322</v>
          </cell>
        </row>
        <row r="55">
          <cell r="E55" t="str">
            <v>FS1000</v>
          </cell>
          <cell r="AI55">
            <v>155</v>
          </cell>
        </row>
        <row r="56">
          <cell r="E56" t="str">
            <v>FS1006</v>
          </cell>
          <cell r="AI56">
            <v>0</v>
          </cell>
        </row>
        <row r="57">
          <cell r="E57" t="str">
            <v>FS1007</v>
          </cell>
          <cell r="AI57">
            <v>10</v>
          </cell>
        </row>
        <row r="58">
          <cell r="E58" t="str">
            <v>FS1040</v>
          </cell>
          <cell r="AI58">
            <v>0</v>
          </cell>
        </row>
        <row r="59">
          <cell r="E59" t="str">
            <v>FS1212</v>
          </cell>
          <cell r="AI59">
            <v>0</v>
          </cell>
        </row>
        <row r="60">
          <cell r="E60" t="str">
            <v>FS19516</v>
          </cell>
          <cell r="AI60">
            <v>90</v>
          </cell>
        </row>
        <row r="61">
          <cell r="E61" t="str">
            <v>FS19530</v>
          </cell>
          <cell r="AI61">
            <v>0</v>
          </cell>
        </row>
        <row r="62">
          <cell r="E62" t="str">
            <v>FS19531</v>
          </cell>
          <cell r="AI62">
            <v>0</v>
          </cell>
        </row>
        <row r="63">
          <cell r="E63" t="str">
            <v>FS19573</v>
          </cell>
          <cell r="AI63">
            <v>0</v>
          </cell>
        </row>
        <row r="64">
          <cell r="E64" t="str">
            <v>FS19624</v>
          </cell>
          <cell r="AI64">
            <v>148</v>
          </cell>
        </row>
        <row r="65">
          <cell r="E65" t="str">
            <v>FS19730</v>
          </cell>
          <cell r="AI65">
            <v>20</v>
          </cell>
        </row>
        <row r="66">
          <cell r="E66" t="str">
            <v>FS19870</v>
          </cell>
          <cell r="AI66">
            <v>14</v>
          </cell>
        </row>
        <row r="67">
          <cell r="E67" t="str">
            <v>FS20009</v>
          </cell>
          <cell r="AI67">
            <v>1</v>
          </cell>
        </row>
        <row r="68">
          <cell r="E68" t="str">
            <v>HF6510</v>
          </cell>
          <cell r="AI68">
            <v>0</v>
          </cell>
        </row>
        <row r="69">
          <cell r="E69" t="str">
            <v>LF16250</v>
          </cell>
          <cell r="AI69">
            <v>20</v>
          </cell>
        </row>
        <row r="70">
          <cell r="E70" t="str">
            <v>LF3000</v>
          </cell>
          <cell r="AI70">
            <v>0</v>
          </cell>
        </row>
        <row r="71">
          <cell r="E71" t="str">
            <v>LF3324</v>
          </cell>
          <cell r="AI71">
            <v>24</v>
          </cell>
        </row>
        <row r="72">
          <cell r="E72" t="str">
            <v>LF3325</v>
          </cell>
          <cell r="AI72">
            <v>39</v>
          </cell>
        </row>
        <row r="73">
          <cell r="E73" t="str">
            <v>LF3356</v>
          </cell>
          <cell r="AI73">
            <v>11</v>
          </cell>
        </row>
        <row r="74">
          <cell r="E74" t="str">
            <v>LF3376</v>
          </cell>
          <cell r="AI74">
            <v>0</v>
          </cell>
        </row>
        <row r="75">
          <cell r="E75" t="str">
            <v>LF3379</v>
          </cell>
          <cell r="AI75">
            <v>36</v>
          </cell>
        </row>
        <row r="76">
          <cell r="E76" t="str">
            <v>LF3478</v>
          </cell>
          <cell r="AI76">
            <v>0</v>
          </cell>
        </row>
        <row r="77">
          <cell r="E77" t="str">
            <v>LF3564</v>
          </cell>
          <cell r="AI77">
            <v>17</v>
          </cell>
        </row>
        <row r="78">
          <cell r="E78" t="str">
            <v>LF3567</v>
          </cell>
          <cell r="AI78">
            <v>15</v>
          </cell>
        </row>
        <row r="79">
          <cell r="E79" t="str">
            <v>LF3642</v>
          </cell>
          <cell r="AI79">
            <v>165</v>
          </cell>
        </row>
        <row r="80">
          <cell r="E80" t="str">
            <v>LF3654</v>
          </cell>
          <cell r="AI80">
            <v>0</v>
          </cell>
        </row>
        <row r="81">
          <cell r="E81" t="str">
            <v>LF3703</v>
          </cell>
          <cell r="AI81">
            <v>0</v>
          </cell>
        </row>
        <row r="82">
          <cell r="E82" t="str">
            <v>LF3706</v>
          </cell>
          <cell r="AI82">
            <v>1</v>
          </cell>
        </row>
        <row r="83">
          <cell r="E83" t="str">
            <v>LF3805</v>
          </cell>
          <cell r="AI83">
            <v>19</v>
          </cell>
        </row>
        <row r="84">
          <cell r="E84" t="str">
            <v>LF3806</v>
          </cell>
          <cell r="AI84">
            <v>106</v>
          </cell>
        </row>
        <row r="85">
          <cell r="E85" t="str">
            <v>LF3883</v>
          </cell>
          <cell r="AI85">
            <v>5</v>
          </cell>
        </row>
        <row r="86">
          <cell r="E86" t="str">
            <v>LF3894</v>
          </cell>
          <cell r="AI86">
            <v>25</v>
          </cell>
        </row>
        <row r="87">
          <cell r="E87" t="str">
            <v>LF3959</v>
          </cell>
          <cell r="AI87">
            <v>8</v>
          </cell>
        </row>
        <row r="88">
          <cell r="E88" t="str">
            <v>LF4054</v>
          </cell>
          <cell r="AI88">
            <v>0</v>
          </cell>
        </row>
        <row r="89">
          <cell r="E89" t="str">
            <v>LF667</v>
          </cell>
          <cell r="AI89">
            <v>24</v>
          </cell>
        </row>
        <row r="90">
          <cell r="E90" t="str">
            <v>LF670</v>
          </cell>
          <cell r="AI90">
            <v>44</v>
          </cell>
        </row>
        <row r="91">
          <cell r="E91" t="str">
            <v>LF678</v>
          </cell>
          <cell r="AI91">
            <v>0</v>
          </cell>
        </row>
        <row r="92">
          <cell r="E92" t="str">
            <v>LF699</v>
          </cell>
          <cell r="AI92">
            <v>0</v>
          </cell>
        </row>
        <row r="93">
          <cell r="E93" t="str">
            <v>LF701</v>
          </cell>
          <cell r="AI93">
            <v>0</v>
          </cell>
        </row>
        <row r="94">
          <cell r="E94" t="str">
            <v>LF777</v>
          </cell>
          <cell r="AI94">
            <v>110</v>
          </cell>
        </row>
        <row r="95">
          <cell r="E95" t="str">
            <v>LF9009</v>
          </cell>
          <cell r="AI95">
            <v>0</v>
          </cell>
        </row>
        <row r="96">
          <cell r="E96" t="str">
            <v>LF9031</v>
          </cell>
          <cell r="AI96">
            <v>0</v>
          </cell>
        </row>
        <row r="97">
          <cell r="E97" t="str">
            <v>LF9050</v>
          </cell>
          <cell r="AI97">
            <v>6</v>
          </cell>
        </row>
        <row r="98">
          <cell r="E98" t="str">
            <v>LF9070</v>
          </cell>
          <cell r="AI98">
            <v>16</v>
          </cell>
        </row>
        <row r="99">
          <cell r="E99" t="str">
            <v>LF3970</v>
          </cell>
          <cell r="AI99">
            <v>51</v>
          </cell>
        </row>
        <row r="100">
          <cell r="E100" t="str">
            <v>P551423</v>
          </cell>
          <cell r="AI100">
            <v>5</v>
          </cell>
        </row>
        <row r="101">
          <cell r="E101" t="str">
            <v>P821575(N)</v>
          </cell>
          <cell r="AI101">
            <v>0</v>
          </cell>
        </row>
        <row r="102">
          <cell r="E102" t="str">
            <v>P165876</v>
          </cell>
          <cell r="AI102">
            <v>4</v>
          </cell>
        </row>
        <row r="103">
          <cell r="E103" t="str">
            <v>P505982</v>
          </cell>
          <cell r="AI103">
            <v>0</v>
          </cell>
        </row>
        <row r="104">
          <cell r="E104" t="str">
            <v>P532473</v>
          </cell>
          <cell r="AI104">
            <v>20</v>
          </cell>
        </row>
        <row r="105">
          <cell r="E105" t="str">
            <v>P550318</v>
          </cell>
          <cell r="AI105">
            <v>0</v>
          </cell>
        </row>
        <row r="106">
          <cell r="E106" t="str">
            <v>P550372</v>
          </cell>
          <cell r="AI106">
            <v>6</v>
          </cell>
        </row>
        <row r="107">
          <cell r="E107" t="str">
            <v>P550399</v>
          </cell>
          <cell r="AI107">
            <v>5</v>
          </cell>
        </row>
        <row r="108">
          <cell r="E108" t="str">
            <v>P550425</v>
          </cell>
          <cell r="AI108">
            <v>28</v>
          </cell>
        </row>
        <row r="109">
          <cell r="E109" t="str">
            <v>P550596</v>
          </cell>
          <cell r="AI109">
            <v>72</v>
          </cell>
        </row>
        <row r="110">
          <cell r="E110" t="str">
            <v>P551429</v>
          </cell>
          <cell r="AI110">
            <v>18</v>
          </cell>
        </row>
        <row r="111">
          <cell r="E111" t="str">
            <v>P552203</v>
          </cell>
          <cell r="AI111">
            <v>12</v>
          </cell>
        </row>
        <row r="112">
          <cell r="E112" t="str">
            <v>P553191</v>
          </cell>
          <cell r="AI112">
            <v>0</v>
          </cell>
        </row>
        <row r="113">
          <cell r="E113" t="str">
            <v>P554004</v>
          </cell>
          <cell r="AI113">
            <v>0</v>
          </cell>
        </row>
        <row r="114">
          <cell r="E114" t="str">
            <v>P557440</v>
          </cell>
          <cell r="AI114">
            <v>10</v>
          </cell>
        </row>
        <row r="115">
          <cell r="E115" t="str">
            <v>P558000</v>
          </cell>
          <cell r="AI115">
            <v>0</v>
          </cell>
        </row>
        <row r="116">
          <cell r="E116" t="str">
            <v>P558615</v>
          </cell>
          <cell r="AI116">
            <v>0</v>
          </cell>
        </row>
        <row r="117">
          <cell r="E117" t="str">
            <v>WF2054</v>
          </cell>
          <cell r="AI117">
            <v>11</v>
          </cell>
        </row>
        <row r="118">
          <cell r="E118" t="str">
            <v>WF2071</v>
          </cell>
          <cell r="AI118">
            <v>29</v>
          </cell>
        </row>
        <row r="119">
          <cell r="E119" t="str">
            <v>WF2073</v>
          </cell>
          <cell r="AI119">
            <v>36</v>
          </cell>
        </row>
        <row r="120">
          <cell r="E120" t="str">
            <v>WF2074</v>
          </cell>
          <cell r="AI120">
            <v>10</v>
          </cell>
        </row>
        <row r="121">
          <cell r="E121" t="str">
            <v>WF2075</v>
          </cell>
          <cell r="AI121">
            <v>12</v>
          </cell>
        </row>
        <row r="122">
          <cell r="E122" t="str">
            <v>WF2076</v>
          </cell>
          <cell r="AI122">
            <v>0</v>
          </cell>
        </row>
        <row r="123">
          <cell r="E123" t="str">
            <v>WF2096</v>
          </cell>
          <cell r="AI123">
            <v>12</v>
          </cell>
        </row>
        <row r="124">
          <cell r="E124" t="str">
            <v>WF2126</v>
          </cell>
          <cell r="AI124">
            <v>10</v>
          </cell>
        </row>
        <row r="125">
          <cell r="E125" t="str">
            <v>P550529</v>
          </cell>
          <cell r="AI125">
            <v>442</v>
          </cell>
        </row>
        <row r="126">
          <cell r="E126" t="str">
            <v>P505957</v>
          </cell>
          <cell r="AI126">
            <v>409</v>
          </cell>
        </row>
        <row r="127">
          <cell r="E127" t="str">
            <v>P554620</v>
          </cell>
          <cell r="AI127">
            <v>232</v>
          </cell>
        </row>
        <row r="128">
          <cell r="E128" t="str">
            <v>FF42000</v>
          </cell>
          <cell r="AI128">
            <v>0</v>
          </cell>
        </row>
        <row r="129">
          <cell r="E129" t="str">
            <v>FS1280</v>
          </cell>
          <cell r="AI129">
            <v>231</v>
          </cell>
        </row>
        <row r="130">
          <cell r="E130" t="str">
            <v>32A40-00100</v>
          </cell>
          <cell r="AI130">
            <v>0</v>
          </cell>
        </row>
        <row r="131">
          <cell r="E131" t="str">
            <v>P821908</v>
          </cell>
          <cell r="AI131">
            <v>13</v>
          </cell>
        </row>
        <row r="132">
          <cell r="E132" t="str">
            <v>LF3349</v>
          </cell>
          <cell r="AI132">
            <v>0</v>
          </cell>
        </row>
        <row r="133">
          <cell r="E133" t="str">
            <v>P502364</v>
          </cell>
          <cell r="AI133">
            <v>0</v>
          </cell>
        </row>
        <row r="134">
          <cell r="E134" t="str">
            <v>P165672</v>
          </cell>
          <cell r="AI134">
            <v>0</v>
          </cell>
        </row>
        <row r="135">
          <cell r="E135" t="str">
            <v>WF2053</v>
          </cell>
          <cell r="AI135">
            <v>78</v>
          </cell>
        </row>
        <row r="136">
          <cell r="E136" t="str">
            <v>P558616</v>
          </cell>
          <cell r="AI136">
            <v>0</v>
          </cell>
        </row>
        <row r="137">
          <cell r="E137" t="str">
            <v>AF890</v>
          </cell>
          <cell r="AI137">
            <v>0</v>
          </cell>
        </row>
        <row r="138">
          <cell r="E138" t="str">
            <v>F30601</v>
          </cell>
          <cell r="AI138">
            <v>1</v>
          </cell>
        </row>
        <row r="139">
          <cell r="E139" t="str">
            <v>P553771</v>
          </cell>
          <cell r="AI139">
            <v>0</v>
          </cell>
        </row>
        <row r="140">
          <cell r="E140" t="str">
            <v>P821883</v>
          </cell>
          <cell r="AI140">
            <v>10</v>
          </cell>
        </row>
        <row r="141">
          <cell r="E141" t="str">
            <v>LF3345</v>
          </cell>
          <cell r="AI141">
            <v>120</v>
          </cell>
        </row>
        <row r="142">
          <cell r="E142" t="str">
            <v>AF55014</v>
          </cell>
          <cell r="AI142">
            <v>17</v>
          </cell>
        </row>
        <row r="143">
          <cell r="E143" t="str">
            <v>FS1240(REM)</v>
          </cell>
          <cell r="AI143">
            <v>0</v>
          </cell>
        </row>
        <row r="144">
          <cell r="E144" t="str">
            <v>LF3828</v>
          </cell>
          <cell r="AI144">
            <v>36</v>
          </cell>
        </row>
        <row r="145">
          <cell r="E145" t="str">
            <v>AF55308</v>
          </cell>
          <cell r="AI145">
            <v>17</v>
          </cell>
        </row>
        <row r="146">
          <cell r="E146" t="str">
            <v>FF105D</v>
          </cell>
          <cell r="AI146">
            <v>3</v>
          </cell>
        </row>
        <row r="147">
          <cell r="E147" t="str">
            <v>AF26249</v>
          </cell>
          <cell r="AI147">
            <v>0</v>
          </cell>
        </row>
        <row r="148">
          <cell r="E148" t="str">
            <v>P532474</v>
          </cell>
          <cell r="AI148">
            <v>15</v>
          </cell>
        </row>
        <row r="149">
          <cell r="E149" t="str">
            <v>AF1922M</v>
          </cell>
          <cell r="AI149">
            <v>5</v>
          </cell>
        </row>
        <row r="150">
          <cell r="E150" t="str">
            <v>FF5367</v>
          </cell>
          <cell r="AI150">
            <v>1</v>
          </cell>
        </row>
        <row r="151">
          <cell r="E151" t="str">
            <v>FS19914</v>
          </cell>
          <cell r="AI151">
            <v>6</v>
          </cell>
        </row>
        <row r="152">
          <cell r="E152" t="str">
            <v>HF35365</v>
          </cell>
          <cell r="AI152">
            <v>5</v>
          </cell>
        </row>
        <row r="153">
          <cell r="E153" t="str">
            <v>HF35516</v>
          </cell>
          <cell r="AI153">
            <v>5</v>
          </cell>
        </row>
        <row r="154">
          <cell r="E154" t="str">
            <v>LF3386</v>
          </cell>
          <cell r="AI154">
            <v>60</v>
          </cell>
        </row>
        <row r="155">
          <cell r="E155" t="str">
            <v>P552075</v>
          </cell>
          <cell r="AI155">
            <v>4</v>
          </cell>
        </row>
        <row r="156">
          <cell r="E156" t="str">
            <v>LF17502</v>
          </cell>
          <cell r="AI156">
            <v>12</v>
          </cell>
        </row>
        <row r="157">
          <cell r="E157" t="str">
            <v>P552603</v>
          </cell>
          <cell r="AI157">
            <v>5</v>
          </cell>
        </row>
        <row r="158">
          <cell r="E158" t="str">
            <v>FF254</v>
          </cell>
          <cell r="AI158">
            <v>6</v>
          </cell>
        </row>
        <row r="159">
          <cell r="E159" t="str">
            <v>FF5135</v>
          </cell>
          <cell r="AI159">
            <v>0</v>
          </cell>
        </row>
        <row r="160">
          <cell r="E160" t="str">
            <v>P553004</v>
          </cell>
          <cell r="AI160">
            <v>0</v>
          </cell>
        </row>
        <row r="161">
          <cell r="E161" t="str">
            <v>FF5421</v>
          </cell>
          <cell r="AI161">
            <v>43</v>
          </cell>
        </row>
        <row r="162">
          <cell r="E162" t="str">
            <v>FS1003</v>
          </cell>
          <cell r="AI162">
            <v>0</v>
          </cell>
        </row>
        <row r="163">
          <cell r="E163" t="str">
            <v>FS1216</v>
          </cell>
          <cell r="AI163">
            <v>29</v>
          </cell>
        </row>
        <row r="164">
          <cell r="E164" t="str">
            <v>FS19735</v>
          </cell>
          <cell r="AI164">
            <v>4</v>
          </cell>
        </row>
        <row r="165">
          <cell r="E165" t="str">
            <v>C-1717</v>
          </cell>
          <cell r="AI165">
            <v>5</v>
          </cell>
        </row>
        <row r="166">
          <cell r="E166" t="str">
            <v>LF16045</v>
          </cell>
          <cell r="AI166">
            <v>2</v>
          </cell>
        </row>
        <row r="167">
          <cell r="E167" t="str">
            <v>LF17503</v>
          </cell>
          <cell r="AI167">
            <v>15</v>
          </cell>
        </row>
        <row r="168">
          <cell r="E168" t="str">
            <v>LF3629</v>
          </cell>
          <cell r="AI168">
            <v>38</v>
          </cell>
        </row>
        <row r="169">
          <cell r="E169" t="str">
            <v>P174675</v>
          </cell>
          <cell r="AI169">
            <v>0</v>
          </cell>
        </row>
        <row r="170">
          <cell r="E170" t="str">
            <v>AF1605M</v>
          </cell>
          <cell r="AI170">
            <v>0</v>
          </cell>
        </row>
        <row r="171">
          <cell r="E171" t="str">
            <v>AF25877</v>
          </cell>
          <cell r="AI171">
            <v>0</v>
          </cell>
        </row>
        <row r="172">
          <cell r="E172" t="str">
            <v>AF25878</v>
          </cell>
          <cell r="AI172">
            <v>0</v>
          </cell>
        </row>
        <row r="173">
          <cell r="E173" t="str">
            <v>FS19736</v>
          </cell>
          <cell r="AI173">
            <v>0</v>
          </cell>
        </row>
        <row r="174">
          <cell r="E174" t="str">
            <v>HF7955</v>
          </cell>
          <cell r="AI174">
            <v>22</v>
          </cell>
        </row>
        <row r="175">
          <cell r="E175" t="str">
            <v>FF5052</v>
          </cell>
          <cell r="AI175">
            <v>0</v>
          </cell>
        </row>
        <row r="176">
          <cell r="E176" t="str">
            <v>HF6529</v>
          </cell>
          <cell r="AI176">
            <v>6</v>
          </cell>
        </row>
        <row r="177">
          <cell r="E177" t="str">
            <v>FS20022</v>
          </cell>
          <cell r="AI177">
            <v>0</v>
          </cell>
        </row>
        <row r="178">
          <cell r="E178" t="str">
            <v>FS19732</v>
          </cell>
          <cell r="AI178">
            <v>9</v>
          </cell>
        </row>
        <row r="179">
          <cell r="E179" t="str">
            <v>FF5580</v>
          </cell>
          <cell r="AI179">
            <v>2</v>
          </cell>
        </row>
        <row r="180">
          <cell r="E180" t="str">
            <v>FF108</v>
          </cell>
          <cell r="AI180">
            <v>30</v>
          </cell>
        </row>
        <row r="181">
          <cell r="E181" t="str">
            <v>FC1203</v>
          </cell>
          <cell r="AI181">
            <v>1</v>
          </cell>
        </row>
        <row r="182">
          <cell r="E182" t="str">
            <v>HF6585</v>
          </cell>
          <cell r="AI182">
            <v>23</v>
          </cell>
        </row>
        <row r="183">
          <cell r="E183" t="str">
            <v>AF872M</v>
          </cell>
          <cell r="AI183">
            <v>3</v>
          </cell>
        </row>
        <row r="184">
          <cell r="E184" t="str">
            <v>LF16110</v>
          </cell>
          <cell r="AI184">
            <v>0</v>
          </cell>
        </row>
        <row r="185">
          <cell r="E185" t="str">
            <v>LF3716</v>
          </cell>
          <cell r="AI185">
            <v>70</v>
          </cell>
        </row>
        <row r="186">
          <cell r="E186" t="str">
            <v>HF6101</v>
          </cell>
          <cell r="AI186">
            <v>4</v>
          </cell>
        </row>
        <row r="187">
          <cell r="E187" t="str">
            <v>FF231</v>
          </cell>
          <cell r="AI187">
            <v>8</v>
          </cell>
        </row>
        <row r="188">
          <cell r="E188" t="str">
            <v>FF5272</v>
          </cell>
          <cell r="AI188">
            <v>152</v>
          </cell>
        </row>
        <row r="189">
          <cell r="E189" t="str">
            <v>FF5485</v>
          </cell>
          <cell r="AI189">
            <v>0</v>
          </cell>
        </row>
        <row r="190">
          <cell r="E190" t="str">
            <v>3831871S</v>
          </cell>
          <cell r="AI190">
            <v>0</v>
          </cell>
        </row>
        <row r="191">
          <cell r="E191" t="str">
            <v>HF28929</v>
          </cell>
          <cell r="AI191">
            <v>36</v>
          </cell>
        </row>
        <row r="192">
          <cell r="E192" t="str">
            <v>FF5324</v>
          </cell>
          <cell r="AI192">
            <v>6</v>
          </cell>
        </row>
        <row r="193">
          <cell r="E193" t="str">
            <v>FS20007</v>
          </cell>
          <cell r="AI193">
            <v>10</v>
          </cell>
        </row>
        <row r="194">
          <cell r="E194" t="str">
            <v>HF6554</v>
          </cell>
          <cell r="AI194">
            <v>21</v>
          </cell>
        </row>
        <row r="195">
          <cell r="E195" t="str">
            <v>FS36244</v>
          </cell>
          <cell r="AI195">
            <v>0</v>
          </cell>
        </row>
        <row r="196">
          <cell r="E196" t="str">
            <v>C-8901</v>
          </cell>
          <cell r="AI196">
            <v>0</v>
          </cell>
        </row>
        <row r="197">
          <cell r="E197" t="str">
            <v>HF6072</v>
          </cell>
          <cell r="AI197">
            <v>4</v>
          </cell>
        </row>
        <row r="198">
          <cell r="E198" t="str">
            <v>HF35439</v>
          </cell>
          <cell r="AI198">
            <v>6</v>
          </cell>
        </row>
        <row r="199">
          <cell r="E199">
            <v>3049187</v>
          </cell>
          <cell r="AI199">
            <v>3</v>
          </cell>
        </row>
        <row r="200">
          <cell r="E200">
            <v>3801826</v>
          </cell>
          <cell r="AI200">
            <v>0</v>
          </cell>
        </row>
        <row r="201">
          <cell r="E201">
            <v>3093367</v>
          </cell>
          <cell r="AI201">
            <v>0</v>
          </cell>
        </row>
        <row r="202">
          <cell r="E202">
            <v>3201659</v>
          </cell>
          <cell r="AI202">
            <v>5</v>
          </cell>
        </row>
        <row r="203">
          <cell r="E203">
            <v>3007759</v>
          </cell>
          <cell r="AI203">
            <v>94</v>
          </cell>
        </row>
        <row r="204">
          <cell r="E204">
            <v>3076489</v>
          </cell>
          <cell r="AI204">
            <v>2</v>
          </cell>
        </row>
        <row r="205">
          <cell r="E205" t="str">
            <v>LF691A</v>
          </cell>
          <cell r="AI205">
            <v>12</v>
          </cell>
        </row>
        <row r="206">
          <cell r="E206" t="str">
            <v>FF5320</v>
          </cell>
          <cell r="AI206">
            <v>0</v>
          </cell>
        </row>
        <row r="207">
          <cell r="E207" t="str">
            <v>4076442RX</v>
          </cell>
          <cell r="AI207">
            <v>0</v>
          </cell>
        </row>
        <row r="208">
          <cell r="E208">
            <v>3678738</v>
          </cell>
          <cell r="AI208">
            <v>0</v>
          </cell>
        </row>
        <row r="209">
          <cell r="E209">
            <v>2882120</v>
          </cell>
          <cell r="AI209">
            <v>0</v>
          </cell>
        </row>
        <row r="210">
          <cell r="E210">
            <v>4955383</v>
          </cell>
          <cell r="AI210">
            <v>0</v>
          </cell>
        </row>
        <row r="211">
          <cell r="E211">
            <v>3685690</v>
          </cell>
          <cell r="AI211">
            <v>0</v>
          </cell>
        </row>
        <row r="212">
          <cell r="E212">
            <v>4319031</v>
          </cell>
          <cell r="AI212">
            <v>0</v>
          </cell>
        </row>
        <row r="213">
          <cell r="E213">
            <v>4319032</v>
          </cell>
          <cell r="AI213">
            <v>0</v>
          </cell>
        </row>
        <row r="214">
          <cell r="E214">
            <v>4356366</v>
          </cell>
          <cell r="AI214">
            <v>0</v>
          </cell>
        </row>
        <row r="215">
          <cell r="E215">
            <v>3679659</v>
          </cell>
          <cell r="AI215">
            <v>0</v>
          </cell>
        </row>
        <row r="216">
          <cell r="E216">
            <v>3104445</v>
          </cell>
          <cell r="AI216">
            <v>0</v>
          </cell>
        </row>
        <row r="217">
          <cell r="E217">
            <v>3680883</v>
          </cell>
          <cell r="AI217">
            <v>0</v>
          </cell>
        </row>
        <row r="218">
          <cell r="E218">
            <v>4101454</v>
          </cell>
          <cell r="AI218">
            <v>0</v>
          </cell>
        </row>
        <row r="219">
          <cell r="E219">
            <v>3685996</v>
          </cell>
          <cell r="AI219">
            <v>0</v>
          </cell>
        </row>
        <row r="220">
          <cell r="E220">
            <v>4026657</v>
          </cell>
          <cell r="AI220">
            <v>0</v>
          </cell>
        </row>
        <row r="221">
          <cell r="E221">
            <v>4386754</v>
          </cell>
          <cell r="AI221">
            <v>0</v>
          </cell>
        </row>
        <row r="222">
          <cell r="E222">
            <v>3347937</v>
          </cell>
          <cell r="AI222">
            <v>0</v>
          </cell>
        </row>
        <row r="223">
          <cell r="E223">
            <v>3347939</v>
          </cell>
          <cell r="AI223">
            <v>0</v>
          </cell>
        </row>
        <row r="224">
          <cell r="E224">
            <v>3681636</v>
          </cell>
          <cell r="AI224">
            <v>0</v>
          </cell>
        </row>
        <row r="225">
          <cell r="E225">
            <v>4318947</v>
          </cell>
          <cell r="AI225">
            <v>0</v>
          </cell>
        </row>
        <row r="226">
          <cell r="E226">
            <v>4026884</v>
          </cell>
          <cell r="AI226">
            <v>0</v>
          </cell>
        </row>
        <row r="227">
          <cell r="E227">
            <v>3103233</v>
          </cell>
          <cell r="AI227">
            <v>0</v>
          </cell>
        </row>
        <row r="228">
          <cell r="E228">
            <v>4965569</v>
          </cell>
          <cell r="AI228">
            <v>0</v>
          </cell>
        </row>
        <row r="229">
          <cell r="E229">
            <v>4955594</v>
          </cell>
          <cell r="AI229">
            <v>0</v>
          </cell>
        </row>
        <row r="230">
          <cell r="E230">
            <v>4952631</v>
          </cell>
          <cell r="AI230">
            <v>0</v>
          </cell>
        </row>
        <row r="231">
          <cell r="E231">
            <v>3683607</v>
          </cell>
          <cell r="AI231">
            <v>0</v>
          </cell>
        </row>
        <row r="232">
          <cell r="E232">
            <v>3678574</v>
          </cell>
          <cell r="AI232">
            <v>0</v>
          </cell>
        </row>
        <row r="233">
          <cell r="E233">
            <v>4089405</v>
          </cell>
          <cell r="AI233">
            <v>0</v>
          </cell>
        </row>
        <row r="234">
          <cell r="E234">
            <v>4962722</v>
          </cell>
          <cell r="AI234">
            <v>0</v>
          </cell>
        </row>
        <row r="235">
          <cell r="E235">
            <v>4962721</v>
          </cell>
          <cell r="AI235">
            <v>0</v>
          </cell>
        </row>
        <row r="236">
          <cell r="E236">
            <v>3681149</v>
          </cell>
          <cell r="AI236">
            <v>0</v>
          </cell>
        </row>
        <row r="237">
          <cell r="E237">
            <v>4985562</v>
          </cell>
          <cell r="AI237">
            <v>0</v>
          </cell>
        </row>
        <row r="238">
          <cell r="E238">
            <v>4907446</v>
          </cell>
          <cell r="AI238">
            <v>0</v>
          </cell>
        </row>
        <row r="239">
          <cell r="E239">
            <v>4907447</v>
          </cell>
          <cell r="AI239">
            <v>0</v>
          </cell>
        </row>
        <row r="240">
          <cell r="E240">
            <v>4965698</v>
          </cell>
          <cell r="AI240">
            <v>0</v>
          </cell>
        </row>
        <row r="241">
          <cell r="E241">
            <v>3026134</v>
          </cell>
          <cell r="AI241">
            <v>0</v>
          </cell>
        </row>
        <row r="242">
          <cell r="E242">
            <v>4299098</v>
          </cell>
          <cell r="AI242">
            <v>0</v>
          </cell>
        </row>
        <row r="243">
          <cell r="E243">
            <v>3100363</v>
          </cell>
          <cell r="AI243">
            <v>0</v>
          </cell>
        </row>
        <row r="244">
          <cell r="E244">
            <v>4985661</v>
          </cell>
          <cell r="AI244">
            <v>0</v>
          </cell>
        </row>
        <row r="245">
          <cell r="E245">
            <v>4985660</v>
          </cell>
          <cell r="AI245">
            <v>0</v>
          </cell>
        </row>
        <row r="246">
          <cell r="E246">
            <v>3679932</v>
          </cell>
          <cell r="AI246">
            <v>0</v>
          </cell>
        </row>
        <row r="247">
          <cell r="E247">
            <v>4026507</v>
          </cell>
          <cell r="AI247">
            <v>0</v>
          </cell>
        </row>
        <row r="248">
          <cell r="E248">
            <v>3089025</v>
          </cell>
          <cell r="AI248">
            <v>0</v>
          </cell>
        </row>
        <row r="249">
          <cell r="E249">
            <v>3679139</v>
          </cell>
          <cell r="AI249">
            <v>0</v>
          </cell>
        </row>
        <row r="250">
          <cell r="E250">
            <v>3922794</v>
          </cell>
          <cell r="AI250">
            <v>0</v>
          </cell>
        </row>
        <row r="251">
          <cell r="E251">
            <v>4973532</v>
          </cell>
          <cell r="AI251">
            <v>0</v>
          </cell>
        </row>
        <row r="252">
          <cell r="E252">
            <v>4309499</v>
          </cell>
          <cell r="AI252">
            <v>0</v>
          </cell>
        </row>
        <row r="253">
          <cell r="E253">
            <v>4026684</v>
          </cell>
          <cell r="AI253">
            <v>0</v>
          </cell>
        </row>
        <row r="254">
          <cell r="E254">
            <v>3684336</v>
          </cell>
          <cell r="AI254">
            <v>0</v>
          </cell>
        </row>
        <row r="255">
          <cell r="E255">
            <v>3680602</v>
          </cell>
          <cell r="AI255">
            <v>0</v>
          </cell>
        </row>
        <row r="256">
          <cell r="E256">
            <v>3678606</v>
          </cell>
          <cell r="AI256">
            <v>0</v>
          </cell>
        </row>
        <row r="257">
          <cell r="E257">
            <v>3678603</v>
          </cell>
          <cell r="AI257">
            <v>0</v>
          </cell>
        </row>
        <row r="258">
          <cell r="E258">
            <v>3084879</v>
          </cell>
          <cell r="AI258">
            <v>0</v>
          </cell>
        </row>
        <row r="259">
          <cell r="E259">
            <v>3684338</v>
          </cell>
          <cell r="AI259">
            <v>0</v>
          </cell>
        </row>
        <row r="260">
          <cell r="E260">
            <v>3678724</v>
          </cell>
          <cell r="AI260">
            <v>0</v>
          </cell>
        </row>
        <row r="261">
          <cell r="E261" t="str">
            <v>LF16015</v>
          </cell>
          <cell r="AI261">
            <v>0</v>
          </cell>
        </row>
        <row r="262">
          <cell r="E262" t="str">
            <v>P551352</v>
          </cell>
          <cell r="AI262">
            <v>2</v>
          </cell>
        </row>
        <row r="263">
          <cell r="E263">
            <v>4352282</v>
          </cell>
          <cell r="AI263">
            <v>0</v>
          </cell>
        </row>
        <row r="264">
          <cell r="E264">
            <v>3803515</v>
          </cell>
          <cell r="AI264">
            <v>0</v>
          </cell>
        </row>
        <row r="265">
          <cell r="E265">
            <v>3803529</v>
          </cell>
          <cell r="AI265">
            <v>0</v>
          </cell>
        </row>
        <row r="266">
          <cell r="E266">
            <v>3631245</v>
          </cell>
          <cell r="AI266">
            <v>0</v>
          </cell>
        </row>
        <row r="267">
          <cell r="E267">
            <v>3631241</v>
          </cell>
          <cell r="AI267">
            <v>0</v>
          </cell>
        </row>
        <row r="268">
          <cell r="E268">
            <v>3002834</v>
          </cell>
          <cell r="AI268">
            <v>0</v>
          </cell>
        </row>
        <row r="269">
          <cell r="E269">
            <v>205230</v>
          </cell>
          <cell r="AI269">
            <v>0</v>
          </cell>
        </row>
        <row r="270">
          <cell r="E270">
            <v>4089648</v>
          </cell>
          <cell r="AI270">
            <v>0</v>
          </cell>
        </row>
        <row r="271">
          <cell r="E271" t="str">
            <v>3802375</v>
          </cell>
          <cell r="AI271">
            <v>0</v>
          </cell>
        </row>
        <row r="272">
          <cell r="E272">
            <v>3927155</v>
          </cell>
          <cell r="AI272">
            <v>0</v>
          </cell>
        </row>
        <row r="273">
          <cell r="E273">
            <v>4891178</v>
          </cell>
          <cell r="AI273">
            <v>1</v>
          </cell>
        </row>
        <row r="274">
          <cell r="E274">
            <v>3969562</v>
          </cell>
          <cell r="AI274">
            <v>0</v>
          </cell>
        </row>
        <row r="275">
          <cell r="E275">
            <v>3802100</v>
          </cell>
          <cell r="AI275">
            <v>0</v>
          </cell>
        </row>
        <row r="276">
          <cell r="E276">
            <v>3920867</v>
          </cell>
          <cell r="AI276">
            <v>0</v>
          </cell>
        </row>
        <row r="277">
          <cell r="E277">
            <v>3802356</v>
          </cell>
          <cell r="AI277">
            <v>0</v>
          </cell>
        </row>
        <row r="278">
          <cell r="E278">
            <v>3921640</v>
          </cell>
          <cell r="AI278">
            <v>0</v>
          </cell>
        </row>
        <row r="279">
          <cell r="E279">
            <v>3904105</v>
          </cell>
          <cell r="AI279">
            <v>0</v>
          </cell>
        </row>
        <row r="280">
          <cell r="E280">
            <v>3906854</v>
          </cell>
          <cell r="AI280">
            <v>0</v>
          </cell>
        </row>
        <row r="281">
          <cell r="E281">
            <v>4089731</v>
          </cell>
          <cell r="AI281">
            <v>0</v>
          </cell>
        </row>
        <row r="282">
          <cell r="E282">
            <v>3906698</v>
          </cell>
          <cell r="AI282">
            <v>0</v>
          </cell>
        </row>
        <row r="283">
          <cell r="E283">
            <v>5292738</v>
          </cell>
          <cell r="AI283">
            <v>0</v>
          </cell>
        </row>
        <row r="284">
          <cell r="E284">
            <v>3288768</v>
          </cell>
          <cell r="AI284">
            <v>0</v>
          </cell>
        </row>
        <row r="285">
          <cell r="E285">
            <v>4955855</v>
          </cell>
          <cell r="AI285">
            <v>0</v>
          </cell>
        </row>
        <row r="286">
          <cell r="E286">
            <v>3901306</v>
          </cell>
          <cell r="AI286">
            <v>0</v>
          </cell>
        </row>
        <row r="287">
          <cell r="E287">
            <v>3680201</v>
          </cell>
          <cell r="AI287">
            <v>0</v>
          </cell>
        </row>
        <row r="288">
          <cell r="E288">
            <v>4309389</v>
          </cell>
          <cell r="AI288">
            <v>0</v>
          </cell>
        </row>
        <row r="289">
          <cell r="E289">
            <v>5406110</v>
          </cell>
          <cell r="AI289">
            <v>0</v>
          </cell>
        </row>
        <row r="290">
          <cell r="E290">
            <v>4955813</v>
          </cell>
          <cell r="AI290">
            <v>0</v>
          </cell>
        </row>
        <row r="291">
          <cell r="E291">
            <v>4393176</v>
          </cell>
          <cell r="AI291">
            <v>0</v>
          </cell>
        </row>
        <row r="292">
          <cell r="E292">
            <v>3412352</v>
          </cell>
          <cell r="AI292">
            <v>0</v>
          </cell>
        </row>
        <row r="293">
          <cell r="E293">
            <v>4059363</v>
          </cell>
          <cell r="AI293">
            <v>0</v>
          </cell>
        </row>
        <row r="294">
          <cell r="E294">
            <v>5405717</v>
          </cell>
          <cell r="AI294">
            <v>0</v>
          </cell>
        </row>
        <row r="295">
          <cell r="E295">
            <v>3687058</v>
          </cell>
          <cell r="AI295">
            <v>0</v>
          </cell>
        </row>
        <row r="296">
          <cell r="E296">
            <v>4062569</v>
          </cell>
          <cell r="AI296">
            <v>0</v>
          </cell>
        </row>
        <row r="297">
          <cell r="E297">
            <v>4089909</v>
          </cell>
          <cell r="AI297">
            <v>0</v>
          </cell>
        </row>
        <row r="298">
          <cell r="E298">
            <v>4955590</v>
          </cell>
          <cell r="AI298">
            <v>0</v>
          </cell>
        </row>
        <row r="299">
          <cell r="E299">
            <v>4298626</v>
          </cell>
          <cell r="AI299">
            <v>0</v>
          </cell>
        </row>
        <row r="300">
          <cell r="E300" t="str">
            <v>FS19605</v>
          </cell>
          <cell r="AI300">
            <v>48</v>
          </cell>
        </row>
        <row r="301">
          <cell r="E301" t="str">
            <v>FS19532</v>
          </cell>
          <cell r="AI301">
            <v>0</v>
          </cell>
        </row>
        <row r="302">
          <cell r="E302" t="str">
            <v>LF3586</v>
          </cell>
          <cell r="AI302">
            <v>0</v>
          </cell>
        </row>
        <row r="303">
          <cell r="E303" t="str">
            <v>FF5683</v>
          </cell>
          <cell r="AI303">
            <v>12</v>
          </cell>
        </row>
        <row r="304">
          <cell r="E304" t="str">
            <v>AF25130M</v>
          </cell>
          <cell r="AI304">
            <v>0</v>
          </cell>
        </row>
        <row r="305">
          <cell r="E305" t="str">
            <v>LF17513</v>
          </cell>
          <cell r="AI305">
            <v>12</v>
          </cell>
        </row>
        <row r="306">
          <cell r="E306" t="str">
            <v>FS19754</v>
          </cell>
          <cell r="AI306">
            <v>7</v>
          </cell>
        </row>
        <row r="307">
          <cell r="E307" t="str">
            <v>AF25129M</v>
          </cell>
          <cell r="AI307">
            <v>0</v>
          </cell>
        </row>
        <row r="308">
          <cell r="E308">
            <v>3592967</v>
          </cell>
          <cell r="AI308">
            <v>0</v>
          </cell>
        </row>
        <row r="309">
          <cell r="E309" t="str">
            <v>FF5629</v>
          </cell>
          <cell r="AI309">
            <v>50</v>
          </cell>
        </row>
        <row r="310">
          <cell r="E310">
            <v>4955352</v>
          </cell>
          <cell r="AI310">
            <v>0</v>
          </cell>
        </row>
        <row r="311">
          <cell r="E311">
            <v>3802561</v>
          </cell>
          <cell r="AI311">
            <v>0</v>
          </cell>
        </row>
        <row r="312">
          <cell r="E312">
            <v>3941981</v>
          </cell>
          <cell r="AI312">
            <v>0</v>
          </cell>
        </row>
        <row r="313">
          <cell r="E313">
            <v>4930315</v>
          </cell>
          <cell r="AI313">
            <v>0</v>
          </cell>
        </row>
        <row r="314">
          <cell r="E314">
            <v>5333477</v>
          </cell>
          <cell r="AI314">
            <v>0</v>
          </cell>
        </row>
        <row r="315">
          <cell r="E315">
            <v>4076930</v>
          </cell>
          <cell r="AI315">
            <v>0</v>
          </cell>
        </row>
        <row r="316">
          <cell r="E316">
            <v>3940059</v>
          </cell>
          <cell r="AI316">
            <v>1</v>
          </cell>
        </row>
        <row r="317">
          <cell r="E317">
            <v>4893693</v>
          </cell>
          <cell r="AI317">
            <v>0</v>
          </cell>
        </row>
        <row r="318">
          <cell r="E318">
            <v>3802355</v>
          </cell>
          <cell r="AI318">
            <v>12</v>
          </cell>
        </row>
        <row r="319">
          <cell r="E319">
            <v>3925176</v>
          </cell>
          <cell r="AI319">
            <v>0</v>
          </cell>
        </row>
        <row r="320">
          <cell r="E320">
            <v>3925177</v>
          </cell>
          <cell r="AI320">
            <v>0</v>
          </cell>
        </row>
        <row r="321">
          <cell r="E321">
            <v>3288689</v>
          </cell>
          <cell r="AI321">
            <v>0</v>
          </cell>
        </row>
        <row r="322">
          <cell r="E322">
            <v>3918109</v>
          </cell>
          <cell r="AI322">
            <v>0</v>
          </cell>
        </row>
        <row r="323">
          <cell r="E323">
            <v>3818824</v>
          </cell>
          <cell r="AI323">
            <v>0</v>
          </cell>
        </row>
        <row r="324">
          <cell r="E324">
            <v>3818823</v>
          </cell>
          <cell r="AI324">
            <v>0</v>
          </cell>
        </row>
        <row r="325">
          <cell r="E325">
            <v>3944593</v>
          </cell>
          <cell r="AI325">
            <v>0</v>
          </cell>
        </row>
        <row r="326">
          <cell r="E326">
            <v>4983584</v>
          </cell>
          <cell r="AI326">
            <v>0</v>
          </cell>
        </row>
        <row r="327">
          <cell r="E327">
            <v>3910739</v>
          </cell>
          <cell r="AI327">
            <v>0</v>
          </cell>
        </row>
        <row r="328">
          <cell r="E328">
            <v>3934048</v>
          </cell>
          <cell r="AI328">
            <v>0</v>
          </cell>
        </row>
        <row r="329">
          <cell r="E329">
            <v>3286278</v>
          </cell>
          <cell r="AI329">
            <v>0</v>
          </cell>
        </row>
        <row r="330">
          <cell r="E330">
            <v>3011951</v>
          </cell>
          <cell r="AI330">
            <v>0</v>
          </cell>
        </row>
        <row r="331">
          <cell r="E331">
            <v>3028075</v>
          </cell>
          <cell r="AI331">
            <v>0</v>
          </cell>
        </row>
        <row r="332">
          <cell r="E332">
            <v>3028269</v>
          </cell>
          <cell r="AI332">
            <v>0</v>
          </cell>
        </row>
        <row r="333">
          <cell r="E333">
            <v>215090</v>
          </cell>
          <cell r="AI333">
            <v>0</v>
          </cell>
        </row>
        <row r="334">
          <cell r="E334">
            <v>3032874</v>
          </cell>
          <cell r="AI334">
            <v>0</v>
          </cell>
        </row>
        <row r="335">
          <cell r="E335">
            <v>3055099</v>
          </cell>
          <cell r="AI335">
            <v>0</v>
          </cell>
        </row>
        <row r="336">
          <cell r="E336">
            <v>3054866</v>
          </cell>
          <cell r="AI336">
            <v>0</v>
          </cell>
        </row>
        <row r="337">
          <cell r="E337">
            <v>3014614</v>
          </cell>
          <cell r="AI337">
            <v>0</v>
          </cell>
        </row>
        <row r="338">
          <cell r="E338">
            <v>3019174</v>
          </cell>
          <cell r="AI338">
            <v>0</v>
          </cell>
        </row>
        <row r="339">
          <cell r="E339">
            <v>3019180</v>
          </cell>
          <cell r="AI339">
            <v>0</v>
          </cell>
        </row>
        <row r="340">
          <cell r="E340">
            <v>3019186</v>
          </cell>
          <cell r="AI340">
            <v>0</v>
          </cell>
        </row>
        <row r="341">
          <cell r="E341">
            <v>3019192</v>
          </cell>
          <cell r="AI341">
            <v>0</v>
          </cell>
        </row>
        <row r="342">
          <cell r="E342">
            <v>3019198</v>
          </cell>
          <cell r="AI342">
            <v>0</v>
          </cell>
        </row>
        <row r="343">
          <cell r="E343">
            <v>3019204</v>
          </cell>
          <cell r="AI343">
            <v>0</v>
          </cell>
        </row>
        <row r="344">
          <cell r="E344">
            <v>3067568</v>
          </cell>
          <cell r="AI344">
            <v>0</v>
          </cell>
        </row>
        <row r="345">
          <cell r="E345">
            <v>214950</v>
          </cell>
          <cell r="AI345">
            <v>0</v>
          </cell>
        </row>
        <row r="346">
          <cell r="E346">
            <v>4058967</v>
          </cell>
          <cell r="AI346">
            <v>0</v>
          </cell>
        </row>
        <row r="347">
          <cell r="E347">
            <v>4058968</v>
          </cell>
          <cell r="AI347">
            <v>0</v>
          </cell>
        </row>
        <row r="348">
          <cell r="E348">
            <v>4058969</v>
          </cell>
          <cell r="AI348">
            <v>0</v>
          </cell>
        </row>
        <row r="349">
          <cell r="E349">
            <v>187420</v>
          </cell>
          <cell r="AI349">
            <v>0</v>
          </cell>
        </row>
        <row r="350">
          <cell r="E350">
            <v>4914522</v>
          </cell>
          <cell r="AI350">
            <v>0</v>
          </cell>
        </row>
        <row r="351">
          <cell r="E351">
            <v>4914078</v>
          </cell>
          <cell r="AI351">
            <v>0</v>
          </cell>
        </row>
        <row r="352">
          <cell r="E352">
            <v>215233</v>
          </cell>
          <cell r="AI352">
            <v>0</v>
          </cell>
        </row>
        <row r="353">
          <cell r="E353">
            <v>4060811</v>
          </cell>
          <cell r="AI353">
            <v>0</v>
          </cell>
        </row>
        <row r="354">
          <cell r="E354">
            <v>3821579</v>
          </cell>
          <cell r="AI354">
            <v>0</v>
          </cell>
        </row>
        <row r="355">
          <cell r="E355">
            <v>3053393</v>
          </cell>
          <cell r="AI355">
            <v>0</v>
          </cell>
        </row>
        <row r="356">
          <cell r="E356">
            <v>3315843</v>
          </cell>
          <cell r="AI356">
            <v>0</v>
          </cell>
        </row>
        <row r="357">
          <cell r="E357">
            <v>409191</v>
          </cell>
          <cell r="AI357">
            <v>0</v>
          </cell>
        </row>
        <row r="358">
          <cell r="E358">
            <v>3001772</v>
          </cell>
          <cell r="AI358">
            <v>0</v>
          </cell>
        </row>
        <row r="359">
          <cell r="E359">
            <v>3350832</v>
          </cell>
          <cell r="AI359">
            <v>0</v>
          </cell>
        </row>
        <row r="360">
          <cell r="E360">
            <v>3529041</v>
          </cell>
          <cell r="AI360">
            <v>0</v>
          </cell>
        </row>
        <row r="361">
          <cell r="E361">
            <v>3027340</v>
          </cell>
          <cell r="AI361">
            <v>0</v>
          </cell>
        </row>
        <row r="362">
          <cell r="E362">
            <v>3071075</v>
          </cell>
          <cell r="AI362">
            <v>0</v>
          </cell>
        </row>
        <row r="363">
          <cell r="E363">
            <v>3071161</v>
          </cell>
          <cell r="AI363">
            <v>0</v>
          </cell>
        </row>
        <row r="364">
          <cell r="E364">
            <v>4058790</v>
          </cell>
          <cell r="AI364">
            <v>0</v>
          </cell>
        </row>
        <row r="365">
          <cell r="E365">
            <v>127554</v>
          </cell>
          <cell r="AI365">
            <v>0</v>
          </cell>
        </row>
        <row r="366">
          <cell r="E366">
            <v>135957</v>
          </cell>
          <cell r="AI366">
            <v>0</v>
          </cell>
        </row>
        <row r="367">
          <cell r="E367">
            <v>145701</v>
          </cell>
          <cell r="AI367">
            <v>0</v>
          </cell>
        </row>
        <row r="368">
          <cell r="E368">
            <v>170296</v>
          </cell>
          <cell r="AI368">
            <v>0</v>
          </cell>
        </row>
        <row r="369">
          <cell r="E369">
            <v>211999</v>
          </cell>
          <cell r="AI369">
            <v>0</v>
          </cell>
        </row>
        <row r="370">
          <cell r="E370">
            <v>4913845</v>
          </cell>
          <cell r="AI370">
            <v>0</v>
          </cell>
        </row>
        <row r="371">
          <cell r="E371">
            <v>127930</v>
          </cell>
          <cell r="AI371">
            <v>0</v>
          </cell>
        </row>
        <row r="372">
          <cell r="E372">
            <v>200354</v>
          </cell>
          <cell r="AI372">
            <v>0</v>
          </cell>
        </row>
        <row r="373">
          <cell r="E373">
            <v>3006456</v>
          </cell>
          <cell r="AI373">
            <v>0</v>
          </cell>
        </row>
        <row r="374">
          <cell r="E374">
            <v>3406702</v>
          </cell>
          <cell r="AI374">
            <v>0</v>
          </cell>
        </row>
        <row r="375">
          <cell r="E375">
            <v>4061141</v>
          </cell>
          <cell r="AI375">
            <v>0</v>
          </cell>
        </row>
        <row r="376">
          <cell r="E376">
            <v>3012238</v>
          </cell>
          <cell r="AI376">
            <v>0</v>
          </cell>
        </row>
        <row r="377">
          <cell r="E377">
            <v>3046420</v>
          </cell>
          <cell r="AI377">
            <v>0</v>
          </cell>
        </row>
        <row r="378">
          <cell r="E378">
            <v>3046430</v>
          </cell>
          <cell r="AI378">
            <v>0</v>
          </cell>
        </row>
        <row r="379">
          <cell r="E379">
            <v>4914505</v>
          </cell>
          <cell r="AI379">
            <v>0</v>
          </cell>
        </row>
        <row r="380">
          <cell r="E380">
            <v>3004699</v>
          </cell>
          <cell r="AI380">
            <v>0</v>
          </cell>
        </row>
        <row r="381">
          <cell r="E381">
            <v>4951501</v>
          </cell>
          <cell r="AI381">
            <v>0</v>
          </cell>
        </row>
        <row r="382">
          <cell r="E382">
            <v>3051408</v>
          </cell>
          <cell r="AI382">
            <v>0</v>
          </cell>
        </row>
        <row r="383">
          <cell r="E383">
            <v>218808</v>
          </cell>
          <cell r="AI383">
            <v>0</v>
          </cell>
        </row>
        <row r="384">
          <cell r="E384">
            <v>3076811</v>
          </cell>
          <cell r="AI384">
            <v>0</v>
          </cell>
        </row>
        <row r="385">
          <cell r="E385">
            <v>3401544</v>
          </cell>
          <cell r="AI385">
            <v>0</v>
          </cell>
        </row>
        <row r="386">
          <cell r="E386" t="str">
            <v>X770806</v>
          </cell>
          <cell r="AI386">
            <v>0</v>
          </cell>
        </row>
        <row r="387">
          <cell r="E387" t="str">
            <v>P559000</v>
          </cell>
          <cell r="AI387">
            <v>0</v>
          </cell>
        </row>
        <row r="388">
          <cell r="E388" t="str">
            <v>P553500</v>
          </cell>
          <cell r="AI388">
            <v>4</v>
          </cell>
        </row>
        <row r="389">
          <cell r="E389" t="str">
            <v>FS1242(REM)</v>
          </cell>
          <cell r="AI389">
            <v>20</v>
          </cell>
        </row>
        <row r="390">
          <cell r="E390" t="str">
            <v>C246501</v>
          </cell>
          <cell r="AI390">
            <v>0</v>
          </cell>
        </row>
        <row r="391">
          <cell r="E391" t="str">
            <v>C339203</v>
          </cell>
          <cell r="AI391">
            <v>0</v>
          </cell>
        </row>
        <row r="392">
          <cell r="E392" t="str">
            <v>CF1300</v>
          </cell>
          <cell r="AI392">
            <v>0</v>
          </cell>
        </row>
        <row r="393">
          <cell r="E393" t="str">
            <v>CF2100</v>
          </cell>
          <cell r="AI393">
            <v>0</v>
          </cell>
        </row>
        <row r="394">
          <cell r="E394">
            <v>5473172</v>
          </cell>
          <cell r="AI394">
            <v>0</v>
          </cell>
        </row>
        <row r="395">
          <cell r="E395">
            <v>4089649</v>
          </cell>
          <cell r="AI395">
            <v>0</v>
          </cell>
        </row>
        <row r="396">
          <cell r="E396">
            <v>4955853</v>
          </cell>
          <cell r="AI396">
            <v>0</v>
          </cell>
        </row>
        <row r="397">
          <cell r="E397">
            <v>3900242</v>
          </cell>
          <cell r="AI397">
            <v>0</v>
          </cell>
        </row>
        <row r="398">
          <cell r="E398">
            <v>3802376</v>
          </cell>
          <cell r="AI398">
            <v>0</v>
          </cell>
        </row>
        <row r="399">
          <cell r="E399">
            <v>5333478</v>
          </cell>
          <cell r="AI399">
            <v>0</v>
          </cell>
        </row>
        <row r="400">
          <cell r="E400">
            <v>5282836</v>
          </cell>
          <cell r="AI400">
            <v>0</v>
          </cell>
        </row>
        <row r="401">
          <cell r="E401">
            <v>3964427</v>
          </cell>
          <cell r="AI401">
            <v>0</v>
          </cell>
        </row>
        <row r="402">
          <cell r="E402" t="str">
            <v>3802375-01</v>
          </cell>
          <cell r="AI402">
            <v>0</v>
          </cell>
        </row>
        <row r="403">
          <cell r="E403" t="str">
            <v>3804896-01</v>
          </cell>
          <cell r="AI403">
            <v>0</v>
          </cell>
        </row>
        <row r="404">
          <cell r="E404">
            <v>3941476</v>
          </cell>
          <cell r="AI404">
            <v>0</v>
          </cell>
        </row>
        <row r="405">
          <cell r="E405">
            <v>4988274</v>
          </cell>
          <cell r="AI405">
            <v>0</v>
          </cell>
        </row>
        <row r="406">
          <cell r="E406">
            <v>3909545</v>
          </cell>
          <cell r="AI406">
            <v>0</v>
          </cell>
        </row>
        <row r="407">
          <cell r="E407">
            <v>3904204</v>
          </cell>
          <cell r="AI407">
            <v>0</v>
          </cell>
        </row>
        <row r="408">
          <cell r="E408">
            <v>3904206</v>
          </cell>
          <cell r="AI408">
            <v>0</v>
          </cell>
        </row>
        <row r="409">
          <cell r="E409">
            <v>3918641</v>
          </cell>
          <cell r="AI409">
            <v>0</v>
          </cell>
        </row>
        <row r="410">
          <cell r="E410">
            <v>3901793</v>
          </cell>
          <cell r="AI410">
            <v>0</v>
          </cell>
        </row>
        <row r="411">
          <cell r="E411">
            <v>3904205</v>
          </cell>
          <cell r="AI411">
            <v>0</v>
          </cell>
        </row>
        <row r="412">
          <cell r="E412">
            <v>3904207</v>
          </cell>
          <cell r="AI412">
            <v>0</v>
          </cell>
        </row>
        <row r="413">
          <cell r="E413">
            <v>3959787</v>
          </cell>
          <cell r="AI413">
            <v>0</v>
          </cell>
        </row>
        <row r="414">
          <cell r="E414">
            <v>3924724</v>
          </cell>
          <cell r="AI414">
            <v>0</v>
          </cell>
        </row>
        <row r="415">
          <cell r="E415">
            <v>3909889</v>
          </cell>
          <cell r="AI415">
            <v>0</v>
          </cell>
        </row>
        <row r="416">
          <cell r="E416" t="str">
            <v>FF5645</v>
          </cell>
          <cell r="AI416">
            <v>6</v>
          </cell>
        </row>
        <row r="417">
          <cell r="E417" t="str">
            <v>P502424</v>
          </cell>
          <cell r="AI417">
            <v>168</v>
          </cell>
        </row>
        <row r="418">
          <cell r="E418" t="str">
            <v>FS19687</v>
          </cell>
          <cell r="AI418">
            <v>2</v>
          </cell>
        </row>
        <row r="419">
          <cell r="E419" t="str">
            <v>FS19934</v>
          </cell>
          <cell r="AI419">
            <v>20</v>
          </cell>
        </row>
        <row r="420">
          <cell r="E420">
            <v>2882079</v>
          </cell>
          <cell r="AI420">
            <v>0</v>
          </cell>
        </row>
        <row r="421">
          <cell r="E421">
            <v>4955856</v>
          </cell>
          <cell r="AI421">
            <v>0</v>
          </cell>
        </row>
        <row r="422">
          <cell r="E422">
            <v>4932375</v>
          </cell>
          <cell r="AI422">
            <v>0</v>
          </cell>
        </row>
        <row r="423">
          <cell r="E423">
            <v>3802757</v>
          </cell>
          <cell r="AI423">
            <v>0</v>
          </cell>
        </row>
        <row r="424">
          <cell r="E424">
            <v>5473238</v>
          </cell>
          <cell r="AI424">
            <v>0</v>
          </cell>
        </row>
        <row r="425">
          <cell r="E425">
            <v>3052061</v>
          </cell>
          <cell r="AI425">
            <v>0</v>
          </cell>
        </row>
        <row r="426">
          <cell r="E426">
            <v>3903105</v>
          </cell>
          <cell r="AI426">
            <v>0</v>
          </cell>
        </row>
        <row r="427">
          <cell r="E427">
            <v>3910923</v>
          </cell>
          <cell r="AI427">
            <v>0</v>
          </cell>
        </row>
        <row r="428">
          <cell r="E428">
            <v>3910924</v>
          </cell>
          <cell r="AI428">
            <v>0</v>
          </cell>
        </row>
        <row r="429">
          <cell r="E429">
            <v>3918275</v>
          </cell>
          <cell r="AI429">
            <v>0</v>
          </cell>
        </row>
        <row r="430">
          <cell r="E430">
            <v>3964428</v>
          </cell>
          <cell r="AI430">
            <v>0</v>
          </cell>
        </row>
        <row r="431">
          <cell r="E431">
            <v>3906694</v>
          </cell>
          <cell r="AI431">
            <v>0</v>
          </cell>
        </row>
        <row r="432">
          <cell r="E432">
            <v>4989116</v>
          </cell>
          <cell r="AI432">
            <v>0</v>
          </cell>
        </row>
        <row r="433">
          <cell r="E433">
            <v>3906695</v>
          </cell>
          <cell r="AI433">
            <v>0</v>
          </cell>
        </row>
        <row r="434">
          <cell r="E434">
            <v>3903293</v>
          </cell>
          <cell r="AI434">
            <v>0</v>
          </cell>
        </row>
        <row r="435">
          <cell r="E435">
            <v>3963983</v>
          </cell>
          <cell r="AI435">
            <v>0</v>
          </cell>
        </row>
        <row r="436">
          <cell r="E436">
            <v>3093923</v>
          </cell>
          <cell r="AI436">
            <v>0</v>
          </cell>
        </row>
        <row r="437">
          <cell r="E437">
            <v>3934047</v>
          </cell>
          <cell r="AI437">
            <v>0</v>
          </cell>
        </row>
        <row r="438">
          <cell r="E438">
            <v>3909888</v>
          </cell>
          <cell r="AI438">
            <v>0</v>
          </cell>
        </row>
        <row r="439">
          <cell r="E439">
            <v>3928873</v>
          </cell>
          <cell r="AI439">
            <v>0</v>
          </cell>
        </row>
        <row r="440">
          <cell r="E440">
            <v>3914463</v>
          </cell>
          <cell r="AI440">
            <v>0</v>
          </cell>
        </row>
        <row r="441">
          <cell r="E441">
            <v>3937214</v>
          </cell>
          <cell r="AI441">
            <v>0</v>
          </cell>
        </row>
        <row r="442">
          <cell r="E442">
            <v>3284377</v>
          </cell>
          <cell r="AI442">
            <v>0</v>
          </cell>
        </row>
        <row r="443">
          <cell r="E443">
            <v>3288812</v>
          </cell>
          <cell r="AI443">
            <v>0</v>
          </cell>
        </row>
        <row r="444">
          <cell r="E444">
            <v>3910810</v>
          </cell>
          <cell r="AI444">
            <v>0</v>
          </cell>
        </row>
        <row r="445">
          <cell r="E445">
            <v>3921333</v>
          </cell>
          <cell r="AI445">
            <v>0</v>
          </cell>
        </row>
        <row r="446">
          <cell r="E446">
            <v>3936693</v>
          </cell>
          <cell r="AI446">
            <v>0</v>
          </cell>
        </row>
        <row r="447">
          <cell r="E447" t="str">
            <v>2020PM</v>
          </cell>
          <cell r="AI447">
            <v>0</v>
          </cell>
        </row>
        <row r="448">
          <cell r="E448" t="str">
            <v>A478020</v>
          </cell>
          <cell r="AI448">
            <v>0</v>
          </cell>
        </row>
        <row r="449">
          <cell r="E449" t="str">
            <v>FS20203</v>
          </cell>
          <cell r="AI449">
            <v>4</v>
          </cell>
        </row>
        <row r="450">
          <cell r="E450" t="str">
            <v>BF957</v>
          </cell>
          <cell r="AI450">
            <v>0</v>
          </cell>
        </row>
        <row r="451">
          <cell r="E451" t="str">
            <v>WF2144</v>
          </cell>
          <cell r="AI451">
            <v>0</v>
          </cell>
        </row>
        <row r="452">
          <cell r="E452" t="str">
            <v>LC523</v>
          </cell>
          <cell r="AI452">
            <v>0</v>
          </cell>
        </row>
        <row r="453">
          <cell r="E453" t="str">
            <v>AF25414</v>
          </cell>
          <cell r="AI453">
            <v>1</v>
          </cell>
        </row>
        <row r="454">
          <cell r="E454" t="str">
            <v>P171618</v>
          </cell>
          <cell r="AI454">
            <v>1</v>
          </cell>
        </row>
        <row r="455">
          <cell r="E455" t="str">
            <v>P500189</v>
          </cell>
          <cell r="AI455">
            <v>2</v>
          </cell>
        </row>
        <row r="456">
          <cell r="E456" t="str">
            <v>P502270</v>
          </cell>
          <cell r="AI456">
            <v>8</v>
          </cell>
        </row>
        <row r="457">
          <cell r="E457" t="str">
            <v>P532502</v>
          </cell>
          <cell r="AI457">
            <v>4</v>
          </cell>
        </row>
        <row r="458">
          <cell r="E458">
            <v>4376430</v>
          </cell>
          <cell r="AI458">
            <v>0</v>
          </cell>
        </row>
        <row r="459">
          <cell r="E459">
            <v>4309442</v>
          </cell>
          <cell r="AI459">
            <v>0</v>
          </cell>
        </row>
        <row r="460">
          <cell r="E460">
            <v>4089139</v>
          </cell>
          <cell r="AI460">
            <v>0</v>
          </cell>
        </row>
        <row r="461">
          <cell r="E461">
            <v>3330537</v>
          </cell>
          <cell r="AI461">
            <v>0</v>
          </cell>
        </row>
        <row r="462">
          <cell r="E462">
            <v>3330538</v>
          </cell>
          <cell r="AI462">
            <v>0</v>
          </cell>
        </row>
        <row r="463">
          <cell r="E463">
            <v>3104029</v>
          </cell>
          <cell r="AI463">
            <v>0</v>
          </cell>
        </row>
        <row r="464">
          <cell r="E464">
            <v>3106099</v>
          </cell>
          <cell r="AI464">
            <v>0</v>
          </cell>
        </row>
        <row r="465">
          <cell r="E465">
            <v>4352144</v>
          </cell>
          <cell r="AI465">
            <v>0</v>
          </cell>
        </row>
        <row r="466">
          <cell r="E466">
            <v>4009692</v>
          </cell>
          <cell r="AI466">
            <v>0</v>
          </cell>
        </row>
        <row r="467">
          <cell r="E467">
            <v>5579024</v>
          </cell>
          <cell r="AI467">
            <v>0</v>
          </cell>
        </row>
        <row r="468">
          <cell r="E468" t="str">
            <v>P550105</v>
          </cell>
          <cell r="AI468">
            <v>0</v>
          </cell>
        </row>
        <row r="469">
          <cell r="E469">
            <v>191970</v>
          </cell>
          <cell r="AI469">
            <v>0</v>
          </cell>
        </row>
        <row r="470">
          <cell r="E470">
            <v>123558</v>
          </cell>
          <cell r="AI470">
            <v>0</v>
          </cell>
        </row>
        <row r="471">
          <cell r="E471">
            <v>3000521</v>
          </cell>
          <cell r="AI471">
            <v>0</v>
          </cell>
        </row>
        <row r="472">
          <cell r="E472">
            <v>186780</v>
          </cell>
          <cell r="AI472">
            <v>0</v>
          </cell>
        </row>
        <row r="473">
          <cell r="E473">
            <v>132770</v>
          </cell>
          <cell r="AI473">
            <v>0</v>
          </cell>
        </row>
        <row r="474">
          <cell r="E474" t="str">
            <v>FF5327</v>
          </cell>
          <cell r="AI474">
            <v>0</v>
          </cell>
        </row>
        <row r="475">
          <cell r="E475">
            <v>3801260</v>
          </cell>
          <cell r="AI475">
            <v>0</v>
          </cell>
        </row>
        <row r="476">
          <cell r="E476">
            <v>175755</v>
          </cell>
          <cell r="AI476">
            <v>0</v>
          </cell>
        </row>
        <row r="477">
          <cell r="E477">
            <v>3017348</v>
          </cell>
          <cell r="AI477">
            <v>0</v>
          </cell>
        </row>
        <row r="478">
          <cell r="E478">
            <v>3801056</v>
          </cell>
          <cell r="AI478">
            <v>0</v>
          </cell>
        </row>
        <row r="479">
          <cell r="E479">
            <v>3042745</v>
          </cell>
          <cell r="AI479">
            <v>0</v>
          </cell>
        </row>
        <row r="480">
          <cell r="E480">
            <v>3011934</v>
          </cell>
          <cell r="AI480">
            <v>0</v>
          </cell>
        </row>
        <row r="481">
          <cell r="E481">
            <v>3028293</v>
          </cell>
          <cell r="AI481">
            <v>0</v>
          </cell>
        </row>
        <row r="482">
          <cell r="E482">
            <v>203131</v>
          </cell>
          <cell r="AI482">
            <v>0</v>
          </cell>
        </row>
        <row r="483">
          <cell r="E483">
            <v>147389</v>
          </cell>
          <cell r="AI483">
            <v>0</v>
          </cell>
        </row>
        <row r="484">
          <cell r="E484">
            <v>3007716</v>
          </cell>
          <cell r="AI484">
            <v>0</v>
          </cell>
        </row>
        <row r="485">
          <cell r="E485">
            <v>213559</v>
          </cell>
          <cell r="AI485">
            <v>0</v>
          </cell>
        </row>
        <row r="486">
          <cell r="E486">
            <v>3081248</v>
          </cell>
          <cell r="AI486">
            <v>0</v>
          </cell>
        </row>
        <row r="487">
          <cell r="E487">
            <v>3655430</v>
          </cell>
          <cell r="AI487">
            <v>0</v>
          </cell>
        </row>
        <row r="488">
          <cell r="E488">
            <v>3655785</v>
          </cell>
          <cell r="AI488">
            <v>0</v>
          </cell>
        </row>
        <row r="489">
          <cell r="E489">
            <v>3655786</v>
          </cell>
          <cell r="AI489">
            <v>0</v>
          </cell>
        </row>
        <row r="490">
          <cell r="E490">
            <v>3017750</v>
          </cell>
          <cell r="AI490">
            <v>0</v>
          </cell>
        </row>
        <row r="491">
          <cell r="E491">
            <v>3069014</v>
          </cell>
          <cell r="AI491">
            <v>0</v>
          </cell>
        </row>
        <row r="492">
          <cell r="E492">
            <v>217638</v>
          </cell>
          <cell r="AI492">
            <v>0</v>
          </cell>
        </row>
        <row r="493">
          <cell r="E493">
            <v>130394</v>
          </cell>
          <cell r="AI493">
            <v>0</v>
          </cell>
        </row>
        <row r="494">
          <cell r="E494" t="str">
            <v>43828B</v>
          </cell>
          <cell r="AI494">
            <v>0</v>
          </cell>
        </row>
        <row r="495">
          <cell r="E495">
            <v>102522</v>
          </cell>
          <cell r="AI495">
            <v>0</v>
          </cell>
        </row>
        <row r="496">
          <cell r="E496" t="str">
            <v>43463A</v>
          </cell>
          <cell r="AI496">
            <v>0</v>
          </cell>
        </row>
        <row r="497">
          <cell r="E497">
            <v>3024666</v>
          </cell>
          <cell r="AI497">
            <v>0</v>
          </cell>
        </row>
        <row r="498">
          <cell r="E498">
            <v>213326</v>
          </cell>
          <cell r="AI498">
            <v>0</v>
          </cell>
        </row>
        <row r="499">
          <cell r="E499">
            <v>3040292</v>
          </cell>
          <cell r="AI499">
            <v>0</v>
          </cell>
        </row>
        <row r="500">
          <cell r="E500">
            <v>4058965</v>
          </cell>
          <cell r="AI500">
            <v>0</v>
          </cell>
        </row>
        <row r="501">
          <cell r="E501">
            <v>219153</v>
          </cell>
          <cell r="AI501">
            <v>0</v>
          </cell>
        </row>
        <row r="502">
          <cell r="E502">
            <v>70550</v>
          </cell>
          <cell r="AI502">
            <v>0</v>
          </cell>
        </row>
        <row r="503">
          <cell r="E503">
            <v>193736</v>
          </cell>
          <cell r="AI503">
            <v>0</v>
          </cell>
        </row>
        <row r="504">
          <cell r="E504">
            <v>3010596</v>
          </cell>
          <cell r="AI504">
            <v>0</v>
          </cell>
        </row>
        <row r="505">
          <cell r="E505">
            <v>179901</v>
          </cell>
          <cell r="AI505">
            <v>0</v>
          </cell>
        </row>
        <row r="506">
          <cell r="E506" t="str">
            <v>S973</v>
          </cell>
          <cell r="AI506">
            <v>0</v>
          </cell>
        </row>
        <row r="507">
          <cell r="E507">
            <v>403520</v>
          </cell>
          <cell r="AI507">
            <v>0</v>
          </cell>
        </row>
        <row r="508">
          <cell r="E508">
            <v>3326208</v>
          </cell>
          <cell r="AI508">
            <v>0</v>
          </cell>
        </row>
        <row r="509">
          <cell r="E509" t="str">
            <v>S921D</v>
          </cell>
          <cell r="AI509">
            <v>0</v>
          </cell>
        </row>
        <row r="510">
          <cell r="E510">
            <v>4061380</v>
          </cell>
          <cell r="AI510">
            <v>0</v>
          </cell>
        </row>
        <row r="511">
          <cell r="E511">
            <v>3022589</v>
          </cell>
          <cell r="AI511">
            <v>0</v>
          </cell>
        </row>
        <row r="512">
          <cell r="E512">
            <v>4061162</v>
          </cell>
          <cell r="AI512">
            <v>0</v>
          </cell>
        </row>
        <row r="513">
          <cell r="E513">
            <v>3801330</v>
          </cell>
          <cell r="AI513">
            <v>0</v>
          </cell>
        </row>
        <row r="514">
          <cell r="E514">
            <v>3801468</v>
          </cell>
          <cell r="AI514">
            <v>0</v>
          </cell>
        </row>
        <row r="515">
          <cell r="E515">
            <v>3048814</v>
          </cell>
          <cell r="AI515">
            <v>0</v>
          </cell>
        </row>
        <row r="516">
          <cell r="E516">
            <v>3018325</v>
          </cell>
          <cell r="AI516">
            <v>0</v>
          </cell>
        </row>
        <row r="517">
          <cell r="E517" t="str">
            <v>154-70-11314</v>
          </cell>
          <cell r="AI517">
            <v>0</v>
          </cell>
        </row>
        <row r="518">
          <cell r="E518" t="str">
            <v xml:space="preserve">714-07-16730 </v>
          </cell>
          <cell r="AI518">
            <v>0</v>
          </cell>
        </row>
        <row r="519">
          <cell r="E519">
            <v>3929016</v>
          </cell>
          <cell r="AI519">
            <v>12</v>
          </cell>
        </row>
        <row r="520">
          <cell r="E520">
            <v>3978820</v>
          </cell>
          <cell r="AI520">
            <v>7</v>
          </cell>
        </row>
        <row r="521">
          <cell r="E521">
            <v>3927772</v>
          </cell>
          <cell r="AI521">
            <v>0</v>
          </cell>
        </row>
        <row r="522">
          <cell r="E522">
            <v>4938933</v>
          </cell>
          <cell r="AI522">
            <v>0</v>
          </cell>
        </row>
        <row r="523">
          <cell r="E523">
            <v>4938937</v>
          </cell>
          <cell r="AI523">
            <v>0</v>
          </cell>
        </row>
        <row r="524">
          <cell r="E524">
            <v>4938949</v>
          </cell>
          <cell r="AI524">
            <v>0</v>
          </cell>
        </row>
        <row r="525">
          <cell r="E525">
            <v>3804897</v>
          </cell>
          <cell r="AI525">
            <v>0</v>
          </cell>
        </row>
        <row r="526">
          <cell r="E526">
            <v>3939859</v>
          </cell>
          <cell r="AI526">
            <v>18</v>
          </cell>
        </row>
        <row r="527">
          <cell r="E527">
            <v>3957795</v>
          </cell>
          <cell r="AI527">
            <v>5</v>
          </cell>
        </row>
        <row r="528">
          <cell r="E528">
            <v>4994143</v>
          </cell>
          <cell r="AI528">
            <v>4</v>
          </cell>
        </row>
        <row r="529">
          <cell r="E529">
            <v>3957912</v>
          </cell>
          <cell r="AI529">
            <v>0</v>
          </cell>
        </row>
        <row r="530">
          <cell r="E530">
            <v>4038475</v>
          </cell>
          <cell r="AI530">
            <v>0</v>
          </cell>
        </row>
        <row r="531">
          <cell r="E531">
            <v>3285414</v>
          </cell>
          <cell r="AI531">
            <v>1</v>
          </cell>
        </row>
        <row r="532">
          <cell r="E532">
            <v>3290062</v>
          </cell>
          <cell r="AI532">
            <v>0</v>
          </cell>
        </row>
        <row r="533">
          <cell r="E533">
            <v>3937553</v>
          </cell>
          <cell r="AI533">
            <v>3</v>
          </cell>
        </row>
        <row r="534">
          <cell r="E534">
            <v>3864178</v>
          </cell>
          <cell r="AI534">
            <v>0</v>
          </cell>
        </row>
        <row r="535">
          <cell r="E535">
            <v>3901170</v>
          </cell>
          <cell r="AI535">
            <v>0</v>
          </cell>
        </row>
        <row r="536">
          <cell r="E536">
            <v>3802160</v>
          </cell>
          <cell r="AI536">
            <v>0</v>
          </cell>
        </row>
        <row r="537">
          <cell r="E537">
            <v>3802010</v>
          </cell>
          <cell r="AI537">
            <v>0</v>
          </cell>
        </row>
        <row r="538">
          <cell r="E538">
            <v>3914494</v>
          </cell>
          <cell r="AI538">
            <v>0</v>
          </cell>
        </row>
        <row r="539">
          <cell r="E539">
            <v>3905307</v>
          </cell>
          <cell r="AI539">
            <v>0</v>
          </cell>
        </row>
        <row r="540">
          <cell r="E540">
            <v>3903524</v>
          </cell>
          <cell r="AI540">
            <v>0</v>
          </cell>
        </row>
        <row r="541">
          <cell r="E541">
            <v>3903525</v>
          </cell>
          <cell r="AI541">
            <v>0</v>
          </cell>
        </row>
        <row r="542">
          <cell r="E542">
            <v>3285410</v>
          </cell>
          <cell r="AI542">
            <v>0</v>
          </cell>
        </row>
        <row r="543">
          <cell r="E543">
            <v>3972071</v>
          </cell>
          <cell r="AI543">
            <v>0</v>
          </cell>
        </row>
        <row r="544">
          <cell r="E544">
            <v>3978022</v>
          </cell>
          <cell r="AI544">
            <v>0</v>
          </cell>
        </row>
        <row r="545">
          <cell r="E545" t="str">
            <v>38004896-01</v>
          </cell>
          <cell r="AI545">
            <v>0</v>
          </cell>
        </row>
        <row r="546">
          <cell r="E546">
            <v>3802230</v>
          </cell>
          <cell r="AI546">
            <v>0</v>
          </cell>
        </row>
        <row r="547">
          <cell r="E547">
            <v>3917324</v>
          </cell>
          <cell r="AI547">
            <v>0</v>
          </cell>
        </row>
        <row r="548">
          <cell r="E548" t="str">
            <v>P164381</v>
          </cell>
          <cell r="AI548">
            <v>1</v>
          </cell>
        </row>
        <row r="549">
          <cell r="E549" t="str">
            <v>AF25267</v>
          </cell>
          <cell r="AI549">
            <v>3</v>
          </cell>
        </row>
        <row r="550">
          <cell r="E550" t="str">
            <v>P552564</v>
          </cell>
          <cell r="AI550">
            <v>49</v>
          </cell>
        </row>
        <row r="551">
          <cell r="E551" t="str">
            <v>C8901</v>
          </cell>
          <cell r="AI551">
            <v>13</v>
          </cell>
        </row>
        <row r="552">
          <cell r="E552" t="str">
            <v>P782857</v>
          </cell>
          <cell r="AI552">
            <v>57</v>
          </cell>
        </row>
        <row r="553">
          <cell r="E553" t="str">
            <v>HF6710</v>
          </cell>
          <cell r="AI553">
            <v>20</v>
          </cell>
        </row>
        <row r="554">
          <cell r="E554" t="str">
            <v>FH23200</v>
          </cell>
          <cell r="AI554">
            <v>11</v>
          </cell>
        </row>
        <row r="555">
          <cell r="E555" t="str">
            <v>P550935</v>
          </cell>
          <cell r="AI555">
            <v>32</v>
          </cell>
        </row>
        <row r="556">
          <cell r="E556">
            <v>3940152</v>
          </cell>
          <cell r="AI556">
            <v>0</v>
          </cell>
        </row>
        <row r="557">
          <cell r="E557">
            <v>5367376</v>
          </cell>
          <cell r="AI557">
            <v>0</v>
          </cell>
        </row>
        <row r="558">
          <cell r="E558">
            <v>5404408</v>
          </cell>
          <cell r="AI558">
            <v>0</v>
          </cell>
        </row>
        <row r="559">
          <cell r="E559">
            <v>3800340</v>
          </cell>
          <cell r="AI559">
            <v>0</v>
          </cell>
        </row>
        <row r="560">
          <cell r="E560">
            <v>3945917</v>
          </cell>
          <cell r="AI560">
            <v>0</v>
          </cell>
        </row>
        <row r="561">
          <cell r="E561">
            <v>3950661</v>
          </cell>
          <cell r="AI561">
            <v>0</v>
          </cell>
        </row>
        <row r="562">
          <cell r="E562">
            <v>4309095</v>
          </cell>
          <cell r="AI562">
            <v>0</v>
          </cell>
        </row>
        <row r="563">
          <cell r="E563">
            <v>5579030</v>
          </cell>
          <cell r="AI563">
            <v>0</v>
          </cell>
        </row>
        <row r="564">
          <cell r="E564">
            <v>4089889</v>
          </cell>
          <cell r="AI564">
            <v>0</v>
          </cell>
        </row>
        <row r="565">
          <cell r="E565">
            <v>4934063</v>
          </cell>
          <cell r="AI565">
            <v>0</v>
          </cell>
        </row>
        <row r="566">
          <cell r="E566">
            <v>3802290</v>
          </cell>
          <cell r="AI566">
            <v>0</v>
          </cell>
        </row>
        <row r="567">
          <cell r="E567">
            <v>359026</v>
          </cell>
          <cell r="AI567">
            <v>0</v>
          </cell>
        </row>
        <row r="568">
          <cell r="E568">
            <v>3016627</v>
          </cell>
          <cell r="AI568">
            <v>0</v>
          </cell>
        </row>
        <row r="569">
          <cell r="E569">
            <v>3103914</v>
          </cell>
          <cell r="AI569">
            <v>0</v>
          </cell>
        </row>
        <row r="570">
          <cell r="E570">
            <v>3800341</v>
          </cell>
          <cell r="AI570">
            <v>0</v>
          </cell>
        </row>
        <row r="571">
          <cell r="E571">
            <v>2871297</v>
          </cell>
          <cell r="AI571">
            <v>0</v>
          </cell>
        </row>
        <row r="572">
          <cell r="E572">
            <v>3804899</v>
          </cell>
          <cell r="AI572">
            <v>0</v>
          </cell>
        </row>
        <row r="573">
          <cell r="E573">
            <v>3934486</v>
          </cell>
          <cell r="AI573">
            <v>0</v>
          </cell>
        </row>
        <row r="574">
          <cell r="E574">
            <v>3938177</v>
          </cell>
          <cell r="AI574">
            <v>0</v>
          </cell>
        </row>
        <row r="575">
          <cell r="E575">
            <v>3283335</v>
          </cell>
          <cell r="AI575">
            <v>0</v>
          </cell>
        </row>
        <row r="576">
          <cell r="E576">
            <v>3040386</v>
          </cell>
          <cell r="AI576">
            <v>0</v>
          </cell>
        </row>
        <row r="577">
          <cell r="E577">
            <v>3944293</v>
          </cell>
          <cell r="AI577">
            <v>0</v>
          </cell>
        </row>
        <row r="578">
          <cell r="E578">
            <v>3929021</v>
          </cell>
          <cell r="AI578">
            <v>0</v>
          </cell>
        </row>
        <row r="579">
          <cell r="E579">
            <v>3920781</v>
          </cell>
          <cell r="AI579">
            <v>0</v>
          </cell>
        </row>
        <row r="580">
          <cell r="E580" t="str">
            <v>HF6711</v>
          </cell>
          <cell r="AI580">
            <v>114</v>
          </cell>
        </row>
        <row r="581">
          <cell r="E581" t="str">
            <v>P550391</v>
          </cell>
          <cell r="AI581">
            <v>22</v>
          </cell>
        </row>
        <row r="582">
          <cell r="E582" t="str">
            <v>P537877</v>
          </cell>
          <cell r="AI582">
            <v>46</v>
          </cell>
        </row>
        <row r="583">
          <cell r="E583" t="str">
            <v>P181087</v>
          </cell>
          <cell r="AI583">
            <v>21</v>
          </cell>
        </row>
        <row r="584">
          <cell r="E584" t="str">
            <v>LF688</v>
          </cell>
          <cell r="AI584">
            <v>11</v>
          </cell>
        </row>
        <row r="585">
          <cell r="E585" t="str">
            <v>IR0770</v>
          </cell>
          <cell r="AI585">
            <v>0</v>
          </cell>
        </row>
        <row r="586">
          <cell r="E586" t="str">
            <v>IR0749</v>
          </cell>
          <cell r="AI586">
            <v>0</v>
          </cell>
        </row>
        <row r="587">
          <cell r="E587" t="str">
            <v>P550626</v>
          </cell>
          <cell r="AI587">
            <v>5</v>
          </cell>
        </row>
        <row r="588">
          <cell r="E588" t="str">
            <v>P502051</v>
          </cell>
          <cell r="AI588">
            <v>0</v>
          </cell>
        </row>
        <row r="589">
          <cell r="E589" t="str">
            <v>P502441</v>
          </cell>
          <cell r="AI589">
            <v>0</v>
          </cell>
        </row>
        <row r="590">
          <cell r="E590" t="str">
            <v>R010052</v>
          </cell>
          <cell r="AI590">
            <v>0</v>
          </cell>
        </row>
        <row r="591">
          <cell r="E591" t="str">
            <v>K14900</v>
          </cell>
          <cell r="AI591">
            <v>0</v>
          </cell>
        </row>
        <row r="592">
          <cell r="E592" t="str">
            <v>FP-3804896</v>
          </cell>
          <cell r="AI592">
            <v>0</v>
          </cell>
        </row>
        <row r="593">
          <cell r="E593" t="str">
            <v>FP-3802375</v>
          </cell>
          <cell r="AI593">
            <v>0</v>
          </cell>
        </row>
        <row r="594">
          <cell r="E594" t="str">
            <v>HF6780</v>
          </cell>
          <cell r="AI594">
            <v>2</v>
          </cell>
        </row>
        <row r="595">
          <cell r="E595" t="str">
            <v>P532501</v>
          </cell>
          <cell r="AI595">
            <v>4</v>
          </cell>
        </row>
        <row r="596">
          <cell r="E596" t="str">
            <v>P551746</v>
          </cell>
          <cell r="AI596">
            <v>7</v>
          </cell>
        </row>
        <row r="597">
          <cell r="E597" t="str">
            <v>LF3384</v>
          </cell>
          <cell r="AI597">
            <v>21</v>
          </cell>
        </row>
        <row r="598">
          <cell r="E598" t="str">
            <v>FF5069</v>
          </cell>
          <cell r="AI598">
            <v>12</v>
          </cell>
        </row>
        <row r="599">
          <cell r="E599" t="str">
            <v>P502463</v>
          </cell>
          <cell r="AI599">
            <v>0</v>
          </cell>
        </row>
        <row r="600">
          <cell r="E600" t="str">
            <v>R12T</v>
          </cell>
          <cell r="AI600">
            <v>0</v>
          </cell>
        </row>
        <row r="601">
          <cell r="E601" t="str">
            <v>EF2405</v>
          </cell>
          <cell r="AI601">
            <v>0</v>
          </cell>
        </row>
        <row r="602">
          <cell r="E602" t="str">
            <v>AF1791</v>
          </cell>
          <cell r="AI602">
            <v>0</v>
          </cell>
        </row>
        <row r="603">
          <cell r="E603" t="str">
            <v>AF1658K</v>
          </cell>
          <cell r="AI603">
            <v>5</v>
          </cell>
        </row>
        <row r="604">
          <cell r="E604" t="str">
            <v>P778994</v>
          </cell>
          <cell r="AI604">
            <v>1</v>
          </cell>
        </row>
        <row r="605">
          <cell r="E605" t="str">
            <v>P502363</v>
          </cell>
          <cell r="AI605">
            <v>12</v>
          </cell>
        </row>
        <row r="606">
          <cell r="E606" t="str">
            <v>P173238</v>
          </cell>
          <cell r="AI606">
            <v>19</v>
          </cell>
        </row>
        <row r="607">
          <cell r="E607" t="str">
            <v>P551808</v>
          </cell>
          <cell r="AI607">
            <v>3</v>
          </cell>
        </row>
        <row r="608">
          <cell r="E608" t="str">
            <v>AF25957</v>
          </cell>
          <cell r="AI608">
            <v>2</v>
          </cell>
        </row>
        <row r="609">
          <cell r="E609" t="str">
            <v>Ff167A</v>
          </cell>
          <cell r="AI609">
            <v>0</v>
          </cell>
        </row>
        <row r="610">
          <cell r="E610" t="str">
            <v>C1511</v>
          </cell>
          <cell r="AI610">
            <v>0</v>
          </cell>
        </row>
        <row r="611">
          <cell r="E611" t="str">
            <v>P550422</v>
          </cell>
          <cell r="AI611">
            <v>0</v>
          </cell>
        </row>
        <row r="612">
          <cell r="E612" t="str">
            <v>P822768</v>
          </cell>
          <cell r="AI612">
            <v>0</v>
          </cell>
        </row>
        <row r="613">
          <cell r="E613" t="str">
            <v>2040-PM-OR</v>
          </cell>
          <cell r="AI613">
            <v>48</v>
          </cell>
        </row>
        <row r="614">
          <cell r="E614" t="str">
            <v>FS19608</v>
          </cell>
          <cell r="AI614">
            <v>20</v>
          </cell>
        </row>
        <row r="615">
          <cell r="E615" t="str">
            <v>FS19785</v>
          </cell>
          <cell r="AI615">
            <v>12</v>
          </cell>
        </row>
        <row r="616">
          <cell r="E616" t="str">
            <v>HF6141</v>
          </cell>
          <cell r="AI616">
            <v>11</v>
          </cell>
        </row>
        <row r="617">
          <cell r="E617" t="str">
            <v>FF5725</v>
          </cell>
          <cell r="AI617">
            <v>12</v>
          </cell>
        </row>
        <row r="618">
          <cell r="E618" t="str">
            <v>P537876</v>
          </cell>
          <cell r="AI618">
            <v>1</v>
          </cell>
        </row>
        <row r="619">
          <cell r="E619" t="str">
            <v>P812363</v>
          </cell>
          <cell r="AI619">
            <v>5</v>
          </cell>
        </row>
        <row r="620">
          <cell r="E620" t="str">
            <v>AF4504M</v>
          </cell>
          <cell r="AI620">
            <v>0</v>
          </cell>
        </row>
        <row r="621">
          <cell r="E621" t="str">
            <v>P165332</v>
          </cell>
          <cell r="AI621">
            <v>4</v>
          </cell>
        </row>
        <row r="622">
          <cell r="E622" t="str">
            <v>KW 1524</v>
          </cell>
          <cell r="AI622">
            <v>0</v>
          </cell>
        </row>
        <row r="623">
          <cell r="E623" t="str">
            <v>C 3936213</v>
          </cell>
          <cell r="AI623">
            <v>0</v>
          </cell>
        </row>
        <row r="624">
          <cell r="E624">
            <v>3914458</v>
          </cell>
          <cell r="AI624">
            <v>0</v>
          </cell>
        </row>
        <row r="625">
          <cell r="E625" t="str">
            <v>541/398</v>
          </cell>
          <cell r="AI625">
            <v>0</v>
          </cell>
        </row>
        <row r="626">
          <cell r="E626" t="str">
            <v>1012015-B01-0000</v>
          </cell>
          <cell r="AI626">
            <v>0</v>
          </cell>
        </row>
        <row r="627">
          <cell r="E627" t="str">
            <v>FF63013</v>
          </cell>
          <cell r="AI627">
            <v>6</v>
          </cell>
        </row>
        <row r="628">
          <cell r="E628" t="str">
            <v>FS53016</v>
          </cell>
          <cell r="AI628">
            <v>2</v>
          </cell>
        </row>
        <row r="629">
          <cell r="E629" t="str">
            <v>LF17579</v>
          </cell>
          <cell r="AI629">
            <v>2</v>
          </cell>
        </row>
        <row r="630">
          <cell r="E630" t="str">
            <v>FF63046</v>
          </cell>
          <cell r="AI630">
            <v>2</v>
          </cell>
        </row>
        <row r="631">
          <cell r="E631" t="str">
            <v>FF5461</v>
          </cell>
          <cell r="AI631">
            <v>6</v>
          </cell>
        </row>
        <row r="632">
          <cell r="E632">
            <v>4025334</v>
          </cell>
          <cell r="AI632">
            <v>6</v>
          </cell>
        </row>
        <row r="633">
          <cell r="E633" t="str">
            <v>DLLA140PN291</v>
          </cell>
          <cell r="AI633">
            <v>0</v>
          </cell>
        </row>
        <row r="634">
          <cell r="E634">
            <v>4939587</v>
          </cell>
          <cell r="AI634">
            <v>0</v>
          </cell>
        </row>
        <row r="635">
          <cell r="E635">
            <v>5282841</v>
          </cell>
          <cell r="AI635">
            <v>0</v>
          </cell>
        </row>
        <row r="636">
          <cell r="E636" t="str">
            <v>C3942915</v>
          </cell>
          <cell r="AI636">
            <v>0</v>
          </cell>
        </row>
        <row r="637">
          <cell r="E637">
            <v>5266445</v>
          </cell>
          <cell r="AI637">
            <v>0</v>
          </cell>
        </row>
        <row r="638">
          <cell r="E638" t="str">
            <v>A3900709</v>
          </cell>
          <cell r="AI638">
            <v>0</v>
          </cell>
        </row>
        <row r="639">
          <cell r="E639" t="str">
            <v>FS36210</v>
          </cell>
          <cell r="AI639">
            <v>0</v>
          </cell>
        </row>
        <row r="640">
          <cell r="E640">
            <v>3283686</v>
          </cell>
          <cell r="AI640">
            <v>0</v>
          </cell>
        </row>
        <row r="641">
          <cell r="E641">
            <v>3969988</v>
          </cell>
          <cell r="AI641">
            <v>0</v>
          </cell>
        </row>
        <row r="642">
          <cell r="E642">
            <v>3926047</v>
          </cell>
          <cell r="AI642">
            <v>0</v>
          </cell>
        </row>
        <row r="643">
          <cell r="E643">
            <v>3957797</v>
          </cell>
          <cell r="AI643">
            <v>0</v>
          </cell>
        </row>
        <row r="644">
          <cell r="E644">
            <v>3939570</v>
          </cell>
          <cell r="AI644">
            <v>0</v>
          </cell>
        </row>
        <row r="645">
          <cell r="E645">
            <v>3911446</v>
          </cell>
          <cell r="AI645">
            <v>0</v>
          </cell>
        </row>
        <row r="646">
          <cell r="E646">
            <v>3929515</v>
          </cell>
          <cell r="AI646">
            <v>0</v>
          </cell>
        </row>
        <row r="647">
          <cell r="E647">
            <v>3903857</v>
          </cell>
          <cell r="AI647">
            <v>0</v>
          </cell>
        </row>
        <row r="648">
          <cell r="E648">
            <v>3930249</v>
          </cell>
          <cell r="AI648">
            <v>0</v>
          </cell>
        </row>
        <row r="649">
          <cell r="E649">
            <v>4989115</v>
          </cell>
          <cell r="AI649">
            <v>0</v>
          </cell>
        </row>
        <row r="650">
          <cell r="E650">
            <v>3936337</v>
          </cell>
          <cell r="AI650">
            <v>0</v>
          </cell>
        </row>
        <row r="651">
          <cell r="E651">
            <v>3900632</v>
          </cell>
          <cell r="AI651">
            <v>0</v>
          </cell>
        </row>
        <row r="652">
          <cell r="E652">
            <v>3925955</v>
          </cell>
          <cell r="AI652">
            <v>0</v>
          </cell>
        </row>
        <row r="653">
          <cell r="E653">
            <v>4980085</v>
          </cell>
          <cell r="AI653">
            <v>0</v>
          </cell>
        </row>
        <row r="654">
          <cell r="E654">
            <v>3930969</v>
          </cell>
          <cell r="AI654">
            <v>0</v>
          </cell>
        </row>
        <row r="655">
          <cell r="E655">
            <v>3864036</v>
          </cell>
          <cell r="AI655">
            <v>0</v>
          </cell>
        </row>
        <row r="656">
          <cell r="E656">
            <v>3864172</v>
          </cell>
          <cell r="AI656">
            <v>0</v>
          </cell>
        </row>
        <row r="657">
          <cell r="E657">
            <v>3864171</v>
          </cell>
          <cell r="AI657">
            <v>0</v>
          </cell>
        </row>
        <row r="658">
          <cell r="E658">
            <v>3900630</v>
          </cell>
          <cell r="AI658">
            <v>0</v>
          </cell>
        </row>
        <row r="659">
          <cell r="E659">
            <v>3934430</v>
          </cell>
          <cell r="AI659">
            <v>0</v>
          </cell>
        </row>
        <row r="660">
          <cell r="E660">
            <v>3968984</v>
          </cell>
          <cell r="AI660">
            <v>0</v>
          </cell>
        </row>
        <row r="661">
          <cell r="E661">
            <v>3902662</v>
          </cell>
          <cell r="AI661">
            <v>0</v>
          </cell>
        </row>
        <row r="662">
          <cell r="E662">
            <v>3163708</v>
          </cell>
          <cell r="AI662">
            <v>0</v>
          </cell>
        </row>
        <row r="663">
          <cell r="E663">
            <v>3907998</v>
          </cell>
          <cell r="AI663">
            <v>0</v>
          </cell>
        </row>
        <row r="664">
          <cell r="E664">
            <v>3903924</v>
          </cell>
          <cell r="AI664">
            <v>0</v>
          </cell>
        </row>
        <row r="665">
          <cell r="E665">
            <v>3904849</v>
          </cell>
          <cell r="AI665">
            <v>0</v>
          </cell>
        </row>
        <row r="666">
          <cell r="E666">
            <v>3913994</v>
          </cell>
          <cell r="AI666">
            <v>0</v>
          </cell>
        </row>
        <row r="667">
          <cell r="E667">
            <v>3915772</v>
          </cell>
          <cell r="AI667">
            <v>0</v>
          </cell>
        </row>
        <row r="668">
          <cell r="E668">
            <v>3919683</v>
          </cell>
          <cell r="AI668">
            <v>0</v>
          </cell>
        </row>
        <row r="669">
          <cell r="E669">
            <v>4936879</v>
          </cell>
          <cell r="AI669">
            <v>0</v>
          </cell>
        </row>
        <row r="670">
          <cell r="E670">
            <v>3863272</v>
          </cell>
          <cell r="AI670">
            <v>0</v>
          </cell>
        </row>
        <row r="671">
          <cell r="E671">
            <v>3914035</v>
          </cell>
          <cell r="AI671">
            <v>0</v>
          </cell>
        </row>
        <row r="672">
          <cell r="E672">
            <v>3900956</v>
          </cell>
          <cell r="AI672">
            <v>0</v>
          </cell>
        </row>
        <row r="673">
          <cell r="E673">
            <v>4938189</v>
          </cell>
          <cell r="AI673">
            <v>0</v>
          </cell>
        </row>
        <row r="674">
          <cell r="E674">
            <v>3957593</v>
          </cell>
          <cell r="AI674">
            <v>0</v>
          </cell>
        </row>
        <row r="675">
          <cell r="E675">
            <v>4933532</v>
          </cell>
          <cell r="AI675">
            <v>0</v>
          </cell>
        </row>
        <row r="676">
          <cell r="E676" t="str">
            <v>P777871</v>
          </cell>
          <cell r="AI676">
            <v>14</v>
          </cell>
        </row>
        <row r="677">
          <cell r="E677" t="str">
            <v>P781398</v>
          </cell>
          <cell r="AI677">
            <v>0</v>
          </cell>
        </row>
        <row r="678">
          <cell r="E678" t="str">
            <v>P781399</v>
          </cell>
          <cell r="AI678">
            <v>0</v>
          </cell>
        </row>
        <row r="679">
          <cell r="E679" t="str">
            <v>P551313</v>
          </cell>
          <cell r="AI679">
            <v>0</v>
          </cell>
        </row>
        <row r="680">
          <cell r="E680" t="str">
            <v>HF6317</v>
          </cell>
          <cell r="AI680">
            <v>4</v>
          </cell>
        </row>
        <row r="681">
          <cell r="E681" t="str">
            <v>FF269</v>
          </cell>
          <cell r="AI681">
            <v>1</v>
          </cell>
        </row>
        <row r="682">
          <cell r="E682" t="str">
            <v>3914458-PSG</v>
          </cell>
          <cell r="AI682">
            <v>0</v>
          </cell>
        </row>
        <row r="683">
          <cell r="E683" t="str">
            <v>WB202-PSG</v>
          </cell>
          <cell r="AI683">
            <v>0</v>
          </cell>
        </row>
        <row r="684">
          <cell r="E684" t="str">
            <v>DHP-0029-04-PSG</v>
          </cell>
          <cell r="AI684">
            <v>0</v>
          </cell>
        </row>
        <row r="685">
          <cell r="E685">
            <v>4209211</v>
          </cell>
          <cell r="AI685">
            <v>0</v>
          </cell>
        </row>
        <row r="686">
          <cell r="E686" t="str">
            <v>LF9009-CNC</v>
          </cell>
          <cell r="AI686">
            <v>1</v>
          </cell>
        </row>
        <row r="687">
          <cell r="E687" t="str">
            <v>KW2140C1-PSG</v>
          </cell>
          <cell r="AI687">
            <v>2</v>
          </cell>
        </row>
        <row r="688">
          <cell r="E688" t="str">
            <v>1R-0756</v>
          </cell>
          <cell r="AI688">
            <v>1</v>
          </cell>
        </row>
        <row r="691">
          <cell r="E691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146"/>
  <sheetViews>
    <sheetView tabSelected="1" topLeftCell="A4" zoomScaleNormal="100" workbookViewId="0">
      <selection activeCell="B98" sqref="B98:L98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5" width="21.28515625" style="16" customWidth="1"/>
    <col min="6" max="6" width="21.28515625" style="16" hidden="1" customWidth="1"/>
    <col min="7" max="8" width="5.85546875" style="16" customWidth="1"/>
    <col min="9" max="9" width="14.85546875" style="16" customWidth="1"/>
    <col min="10" max="10" width="16.85546875" style="16" customWidth="1"/>
    <col min="11" max="11" width="17" style="16" customWidth="1"/>
    <col min="12" max="12" width="17.28515625" style="16" customWidth="1"/>
    <col min="13" max="13" width="20.5703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255" t="s">
        <v>33</v>
      </c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</row>
    <row r="2" spans="1:13" ht="17.25" customHeight="1"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</row>
    <row r="3" spans="1:13" ht="17.25" customHeight="1"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124</v>
      </c>
      <c r="J5" s="20"/>
      <c r="K5" s="99" t="s">
        <v>14</v>
      </c>
      <c r="L5" s="115" t="s">
        <v>275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125</v>
      </c>
      <c r="I6" s="15"/>
      <c r="J6" s="20"/>
      <c r="K6" s="99" t="s">
        <v>15</v>
      </c>
      <c r="L6" s="98" t="s">
        <v>127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126</v>
      </c>
      <c r="J7" s="22"/>
      <c r="K7" s="100" t="s">
        <v>16</v>
      </c>
      <c r="L7" s="103" t="s">
        <v>128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132</v>
      </c>
      <c r="J8" s="20"/>
      <c r="K8" s="99" t="s">
        <v>17</v>
      </c>
      <c r="L8" s="256" t="s">
        <v>129</v>
      </c>
      <c r="M8" s="257"/>
    </row>
    <row r="9" spans="1:13" ht="21" customHeight="1">
      <c r="B9" s="99" t="s">
        <v>35</v>
      </c>
      <c r="C9" s="21"/>
      <c r="D9" s="21"/>
      <c r="E9" s="21"/>
      <c r="F9" s="21"/>
      <c r="G9" s="97" t="s">
        <v>131</v>
      </c>
      <c r="J9" s="31"/>
      <c r="K9" s="101" t="s">
        <v>19</v>
      </c>
      <c r="L9" s="264" t="s">
        <v>130</v>
      </c>
      <c r="M9" s="264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2"/>
      <c r="M10" s="122"/>
    </row>
    <row r="11" spans="1:13" ht="21" customHeight="1">
      <c r="B11" s="99" t="s">
        <v>18</v>
      </c>
      <c r="C11" s="21"/>
      <c r="D11" s="21"/>
      <c r="E11" s="21"/>
      <c r="F11" s="21"/>
      <c r="G11" s="97" t="s">
        <v>133</v>
      </c>
      <c r="H11" s="129"/>
      <c r="I11" s="23"/>
      <c r="J11" s="15"/>
      <c r="K11" s="15"/>
      <c r="L11" s="122" t="s">
        <v>228</v>
      </c>
      <c r="M11" s="122"/>
    </row>
    <row r="12" spans="1:13" ht="21" customHeight="1">
      <c r="B12" s="99" t="s">
        <v>24</v>
      </c>
      <c r="C12" s="21"/>
      <c r="D12" s="21"/>
      <c r="E12" s="21"/>
      <c r="F12" s="21"/>
      <c r="G12" s="98" t="s">
        <v>40</v>
      </c>
      <c r="H12" s="129"/>
      <c r="I12" s="23"/>
      <c r="J12" s="23"/>
      <c r="K12" s="23"/>
      <c r="L12" s="24" t="s">
        <v>277</v>
      </c>
      <c r="M12" s="95"/>
    </row>
    <row r="13" spans="1:13" ht="13.5" customHeight="1">
      <c r="B13" s="99"/>
      <c r="C13" s="21"/>
      <c r="D13" s="21"/>
      <c r="E13" s="21"/>
      <c r="F13" s="21"/>
      <c r="G13" s="98"/>
      <c r="H13" s="129"/>
      <c r="I13" s="23"/>
      <c r="J13" s="23"/>
      <c r="K13" s="23"/>
      <c r="L13" s="24" t="s">
        <v>278</v>
      </c>
      <c r="M13" s="95"/>
    </row>
    <row r="14" spans="1:13" ht="20.25" customHeight="1">
      <c r="A14" s="110"/>
      <c r="B14" s="15" t="s">
        <v>134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4" s="121" customFormat="1" ht="15" hidden="1" customHeight="1">
      <c r="A17" s="43"/>
      <c r="B17" s="96">
        <v>1</v>
      </c>
      <c r="C17" s="136" t="s">
        <v>135</v>
      </c>
      <c r="D17" s="96" t="s">
        <v>136</v>
      </c>
      <c r="E17" s="137">
        <v>3802376</v>
      </c>
      <c r="F17" s="134"/>
      <c r="G17" s="136">
        <v>1</v>
      </c>
      <c r="H17" s="135" t="s">
        <v>45</v>
      </c>
      <c r="I17" s="265">
        <v>119.87800000000001</v>
      </c>
      <c r="J17" s="267">
        <f>G17*I17</f>
        <v>119.87800000000001</v>
      </c>
      <c r="K17" s="269" t="s">
        <v>43</v>
      </c>
      <c r="L17" s="269" t="s">
        <v>83</v>
      </c>
      <c r="M17" s="291" t="s">
        <v>276</v>
      </c>
      <c r="N17" s="121" t="s">
        <v>214</v>
      </c>
    </row>
    <row r="18" spans="1:14" s="121" customFormat="1" ht="15" hidden="1" customHeight="1">
      <c r="A18" s="43"/>
      <c r="B18" s="96">
        <v>2</v>
      </c>
      <c r="C18" s="136" t="s">
        <v>137</v>
      </c>
      <c r="D18" s="96"/>
      <c r="E18" s="137">
        <v>4089649</v>
      </c>
      <c r="F18" s="134"/>
      <c r="G18" s="143">
        <v>1</v>
      </c>
      <c r="H18" s="144" t="s">
        <v>45</v>
      </c>
      <c r="I18" s="266"/>
      <c r="J18" s="268"/>
      <c r="K18" s="270"/>
      <c r="L18" s="270"/>
      <c r="M18" s="245"/>
      <c r="N18" s="121" t="s">
        <v>214</v>
      </c>
    </row>
    <row r="19" spans="1:14" s="121" customFormat="1" ht="15" hidden="1" customHeight="1">
      <c r="A19" s="43"/>
      <c r="B19" s="96">
        <v>3</v>
      </c>
      <c r="C19" s="136" t="s">
        <v>138</v>
      </c>
      <c r="D19" s="96" t="s">
        <v>83</v>
      </c>
      <c r="E19" s="137">
        <v>3918109</v>
      </c>
      <c r="F19" s="134"/>
      <c r="G19" s="143">
        <v>10</v>
      </c>
      <c r="H19" s="144" t="s">
        <v>26</v>
      </c>
      <c r="I19" s="145">
        <v>1.1000000000000001</v>
      </c>
      <c r="J19" s="139">
        <f t="shared" ref="J19:J77" si="0">G19*I19</f>
        <v>11</v>
      </c>
      <c r="K19" s="146" t="s">
        <v>43</v>
      </c>
      <c r="L19" s="143" t="s">
        <v>83</v>
      </c>
      <c r="M19" s="138"/>
      <c r="N19" s="121" t="s">
        <v>214</v>
      </c>
    </row>
    <row r="20" spans="1:14" s="121" customFormat="1" ht="15" customHeight="1">
      <c r="A20" s="43"/>
      <c r="B20" s="96">
        <v>4</v>
      </c>
      <c r="C20" s="136" t="s">
        <v>139</v>
      </c>
      <c r="D20" s="96" t="s">
        <v>140</v>
      </c>
      <c r="E20" s="91">
        <v>4038475</v>
      </c>
      <c r="F20" s="134"/>
      <c r="G20" s="136">
        <v>1</v>
      </c>
      <c r="H20" s="135" t="s">
        <v>45</v>
      </c>
      <c r="I20" s="289">
        <v>143.82795698924733</v>
      </c>
      <c r="J20" s="139">
        <f t="shared" si="0"/>
        <v>143.82795698924733</v>
      </c>
      <c r="K20" s="290" t="s">
        <v>43</v>
      </c>
      <c r="L20" s="136" t="s">
        <v>83</v>
      </c>
      <c r="M20" s="138" t="s">
        <v>279</v>
      </c>
      <c r="N20" s="121" t="s">
        <v>214</v>
      </c>
    </row>
    <row r="21" spans="1:14" s="121" customFormat="1" ht="15" hidden="1" customHeight="1">
      <c r="A21" s="43"/>
      <c r="B21" s="96">
        <v>5</v>
      </c>
      <c r="C21" s="136" t="s">
        <v>141</v>
      </c>
      <c r="D21" s="96" t="s">
        <v>142</v>
      </c>
      <c r="E21" s="137">
        <v>3978820</v>
      </c>
      <c r="F21" s="134"/>
      <c r="G21" s="143">
        <v>7</v>
      </c>
      <c r="H21" s="144" t="s">
        <v>26</v>
      </c>
      <c r="I21" s="145">
        <v>18.590000000000003</v>
      </c>
      <c r="J21" s="139">
        <f t="shared" si="0"/>
        <v>130.13000000000002</v>
      </c>
      <c r="K21" s="146" t="s">
        <v>43</v>
      </c>
      <c r="L21" s="143" t="s">
        <v>59</v>
      </c>
      <c r="M21" s="138"/>
      <c r="N21" s="121" t="s">
        <v>214</v>
      </c>
    </row>
    <row r="22" spans="1:14" s="121" customFormat="1" ht="15" hidden="1" customHeight="1">
      <c r="A22" s="43"/>
      <c r="B22" s="96">
        <v>6</v>
      </c>
      <c r="C22" s="136" t="s">
        <v>141</v>
      </c>
      <c r="D22" s="96" t="s">
        <v>143</v>
      </c>
      <c r="E22" s="137">
        <v>3978818</v>
      </c>
      <c r="F22" s="134"/>
      <c r="G22" s="143">
        <v>6</v>
      </c>
      <c r="H22" s="144" t="s">
        <v>26</v>
      </c>
      <c r="I22" s="265">
        <v>27.038</v>
      </c>
      <c r="J22" s="267">
        <f t="shared" si="0"/>
        <v>162.22800000000001</v>
      </c>
      <c r="K22" s="269" t="s">
        <v>43</v>
      </c>
      <c r="L22" s="271" t="s">
        <v>83</v>
      </c>
      <c r="M22" s="291" t="s">
        <v>276</v>
      </c>
      <c r="N22" s="121" t="s">
        <v>214</v>
      </c>
    </row>
    <row r="23" spans="1:14" s="121" customFormat="1" ht="15" hidden="1" customHeight="1">
      <c r="A23" s="43"/>
      <c r="B23" s="96">
        <v>7</v>
      </c>
      <c r="C23" s="136" t="s">
        <v>144</v>
      </c>
      <c r="D23" s="96"/>
      <c r="E23" s="137">
        <v>3978822</v>
      </c>
      <c r="F23" s="134"/>
      <c r="G23" s="143">
        <v>1</v>
      </c>
      <c r="H23" s="144" t="s">
        <v>45</v>
      </c>
      <c r="I23" s="266"/>
      <c r="J23" s="268"/>
      <c r="K23" s="270"/>
      <c r="L23" s="272"/>
      <c r="M23" s="245"/>
      <c r="N23" s="121" t="s">
        <v>214</v>
      </c>
    </row>
    <row r="24" spans="1:14" s="121" customFormat="1" ht="15" hidden="1" customHeight="1">
      <c r="A24" s="43"/>
      <c r="B24" s="96">
        <v>8</v>
      </c>
      <c r="C24" s="136" t="s">
        <v>145</v>
      </c>
      <c r="D24" s="96" t="s">
        <v>143</v>
      </c>
      <c r="E24" s="137">
        <v>3957797</v>
      </c>
      <c r="F24" s="134"/>
      <c r="G24" s="143">
        <v>6</v>
      </c>
      <c r="H24" s="144" t="s">
        <v>26</v>
      </c>
      <c r="I24" s="145">
        <v>36.190000000000005</v>
      </c>
      <c r="J24" s="139">
        <f t="shared" si="0"/>
        <v>217.14000000000004</v>
      </c>
      <c r="K24" s="146" t="s">
        <v>43</v>
      </c>
      <c r="L24" s="143" t="s">
        <v>83</v>
      </c>
      <c r="M24" s="138" t="s">
        <v>276</v>
      </c>
      <c r="N24" s="121" t="s">
        <v>214</v>
      </c>
    </row>
    <row r="25" spans="1:14" s="121" customFormat="1" ht="15" hidden="1" customHeight="1">
      <c r="A25" s="43"/>
      <c r="B25" s="96">
        <v>9</v>
      </c>
      <c r="C25" s="136" t="s">
        <v>146</v>
      </c>
      <c r="D25" s="96" t="s">
        <v>147</v>
      </c>
      <c r="E25" s="137">
        <v>4891177</v>
      </c>
      <c r="F25" s="134"/>
      <c r="G25" s="143">
        <v>3</v>
      </c>
      <c r="H25" s="144" t="s">
        <v>26</v>
      </c>
      <c r="I25" s="145">
        <v>51.333333333333336</v>
      </c>
      <c r="J25" s="139">
        <f t="shared" si="0"/>
        <v>154</v>
      </c>
      <c r="K25" s="146" t="s">
        <v>43</v>
      </c>
      <c r="L25" s="143" t="s">
        <v>83</v>
      </c>
      <c r="M25" s="138"/>
      <c r="N25" s="121" t="s">
        <v>214</v>
      </c>
    </row>
    <row r="26" spans="1:14" s="121" customFormat="1" ht="15" hidden="1" customHeight="1">
      <c r="A26" s="43"/>
      <c r="B26" s="96">
        <v>10</v>
      </c>
      <c r="C26" s="136" t="s">
        <v>148</v>
      </c>
      <c r="D26" s="96" t="s">
        <v>83</v>
      </c>
      <c r="E26" s="137">
        <v>3929037</v>
      </c>
      <c r="F26" s="134"/>
      <c r="G26" s="143">
        <v>1</v>
      </c>
      <c r="H26" s="144" t="s">
        <v>45</v>
      </c>
      <c r="I26" s="145">
        <v>518.57142857142867</v>
      </c>
      <c r="J26" s="139">
        <f t="shared" si="0"/>
        <v>518.57142857142867</v>
      </c>
      <c r="K26" s="146" t="s">
        <v>43</v>
      </c>
      <c r="L26" s="143" t="s">
        <v>83</v>
      </c>
      <c r="M26" s="138"/>
      <c r="N26" s="121" t="s">
        <v>214</v>
      </c>
    </row>
    <row r="27" spans="1:14" s="121" customFormat="1" ht="15" hidden="1" customHeight="1">
      <c r="A27" s="43"/>
      <c r="B27" s="96">
        <v>11</v>
      </c>
      <c r="C27" s="136" t="s">
        <v>149</v>
      </c>
      <c r="D27" s="96" t="s">
        <v>83</v>
      </c>
      <c r="E27" s="137">
        <v>3284377</v>
      </c>
      <c r="F27" s="134"/>
      <c r="G27" s="143">
        <v>4</v>
      </c>
      <c r="H27" s="144" t="s">
        <v>26</v>
      </c>
      <c r="I27" s="145">
        <v>7.8571428571428585</v>
      </c>
      <c r="J27" s="139">
        <f t="shared" si="0"/>
        <v>31.428571428571434</v>
      </c>
      <c r="K27" s="146" t="s">
        <v>43</v>
      </c>
      <c r="L27" s="143" t="s">
        <v>83</v>
      </c>
      <c r="M27" s="138"/>
      <c r="N27" s="121" t="s">
        <v>214</v>
      </c>
    </row>
    <row r="28" spans="1:14" s="121" customFormat="1" ht="15" hidden="1" customHeight="1">
      <c r="A28" s="43"/>
      <c r="B28" s="96">
        <v>12</v>
      </c>
      <c r="C28" s="136" t="s">
        <v>150</v>
      </c>
      <c r="D28" s="96" t="s">
        <v>142</v>
      </c>
      <c r="E28" s="137">
        <v>4891178</v>
      </c>
      <c r="F28" s="134"/>
      <c r="G28" s="143">
        <v>3</v>
      </c>
      <c r="H28" s="144" t="s">
        <v>26</v>
      </c>
      <c r="I28" s="145">
        <v>1.8</v>
      </c>
      <c r="J28" s="139">
        <f t="shared" si="0"/>
        <v>5.4</v>
      </c>
      <c r="K28" s="146" t="s">
        <v>43</v>
      </c>
      <c r="L28" s="143" t="s">
        <v>59</v>
      </c>
      <c r="M28" s="138"/>
      <c r="N28" s="121" t="s">
        <v>214</v>
      </c>
    </row>
    <row r="29" spans="1:14" s="121" customFormat="1" ht="15" hidden="1" customHeight="1">
      <c r="A29" s="43"/>
      <c r="B29" s="96">
        <v>13</v>
      </c>
      <c r="C29" s="136" t="s">
        <v>151</v>
      </c>
      <c r="D29" s="96" t="s">
        <v>136</v>
      </c>
      <c r="E29" s="137">
        <v>3939859</v>
      </c>
      <c r="F29" s="134"/>
      <c r="G29" s="143">
        <v>6</v>
      </c>
      <c r="H29" s="144" t="s">
        <v>26</v>
      </c>
      <c r="I29" s="145">
        <v>1.6720000000000002</v>
      </c>
      <c r="J29" s="139">
        <f t="shared" si="0"/>
        <v>10.032</v>
      </c>
      <c r="K29" s="146" t="s">
        <v>43</v>
      </c>
      <c r="L29" s="143" t="s">
        <v>83</v>
      </c>
      <c r="M29" s="138"/>
      <c r="N29" s="121" t="s">
        <v>214</v>
      </c>
    </row>
    <row r="30" spans="1:14" s="121" customFormat="1" ht="15" hidden="1" customHeight="1">
      <c r="A30" s="43"/>
      <c r="B30" s="96">
        <v>14</v>
      </c>
      <c r="C30" s="136" t="s">
        <v>151</v>
      </c>
      <c r="D30" s="96" t="s">
        <v>147</v>
      </c>
      <c r="E30" s="137">
        <v>4893693</v>
      </c>
      <c r="F30" s="134"/>
      <c r="G30" s="143">
        <v>6</v>
      </c>
      <c r="H30" s="144" t="s">
        <v>26</v>
      </c>
      <c r="I30" s="145">
        <v>2.75</v>
      </c>
      <c r="J30" s="139">
        <f t="shared" si="0"/>
        <v>16.5</v>
      </c>
      <c r="K30" s="146" t="s">
        <v>43</v>
      </c>
      <c r="L30" s="143" t="s">
        <v>83</v>
      </c>
      <c r="M30" s="138"/>
      <c r="N30" s="121" t="s">
        <v>214</v>
      </c>
    </row>
    <row r="31" spans="1:14" s="121" customFormat="1" ht="15" hidden="1" customHeight="1">
      <c r="A31" s="43"/>
      <c r="B31" s="96">
        <v>15</v>
      </c>
      <c r="C31" s="136" t="s">
        <v>138</v>
      </c>
      <c r="D31" s="96" t="s">
        <v>83</v>
      </c>
      <c r="E31" s="137">
        <v>4891179</v>
      </c>
      <c r="F31" s="134"/>
      <c r="G31" s="143">
        <v>6</v>
      </c>
      <c r="H31" s="144" t="s">
        <v>26</v>
      </c>
      <c r="I31" s="145">
        <v>3.1428571428571428</v>
      </c>
      <c r="J31" s="139">
        <f t="shared" si="0"/>
        <v>18.857142857142858</v>
      </c>
      <c r="K31" s="146" t="s">
        <v>43</v>
      </c>
      <c r="L31" s="143" t="s">
        <v>83</v>
      </c>
      <c r="M31" s="138"/>
      <c r="N31" s="121" t="s">
        <v>214</v>
      </c>
    </row>
    <row r="32" spans="1:14" s="121" customFormat="1" ht="15" hidden="1" customHeight="1">
      <c r="A32" s="43"/>
      <c r="B32" s="96">
        <v>16</v>
      </c>
      <c r="C32" s="136" t="s">
        <v>152</v>
      </c>
      <c r="D32" s="96" t="s">
        <v>147</v>
      </c>
      <c r="E32" s="137">
        <v>3920867</v>
      </c>
      <c r="F32" s="134"/>
      <c r="G32" s="143">
        <v>6</v>
      </c>
      <c r="H32" s="144" t="s">
        <v>26</v>
      </c>
      <c r="I32" s="145">
        <v>4.202</v>
      </c>
      <c r="J32" s="139">
        <f t="shared" si="0"/>
        <v>25.212</v>
      </c>
      <c r="K32" s="146" t="s">
        <v>43</v>
      </c>
      <c r="L32" s="143" t="s">
        <v>83</v>
      </c>
      <c r="M32" s="138"/>
      <c r="N32" s="121" t="s">
        <v>214</v>
      </c>
    </row>
    <row r="33" spans="1:14" s="121" customFormat="1" ht="15" hidden="1" customHeight="1">
      <c r="A33" s="43"/>
      <c r="B33" s="96">
        <v>17</v>
      </c>
      <c r="C33" s="136" t="s">
        <v>153</v>
      </c>
      <c r="D33" s="96" t="s">
        <v>142</v>
      </c>
      <c r="E33" s="137">
        <v>4994143</v>
      </c>
      <c r="F33" s="134"/>
      <c r="G33" s="143">
        <v>6</v>
      </c>
      <c r="H33" s="144" t="s">
        <v>26</v>
      </c>
      <c r="I33" s="145">
        <v>3.289000000000001</v>
      </c>
      <c r="J33" s="139">
        <f t="shared" si="0"/>
        <v>19.734000000000005</v>
      </c>
      <c r="K33" s="146" t="s">
        <v>43</v>
      </c>
      <c r="L33" s="143" t="s">
        <v>59</v>
      </c>
      <c r="M33" s="138"/>
      <c r="N33" s="121" t="s">
        <v>214</v>
      </c>
    </row>
    <row r="34" spans="1:14" s="121" customFormat="1" ht="15" hidden="1" customHeight="1">
      <c r="A34" s="43"/>
      <c r="B34" s="96">
        <v>18</v>
      </c>
      <c r="C34" s="136" t="s">
        <v>154</v>
      </c>
      <c r="D34" s="96" t="s">
        <v>83</v>
      </c>
      <c r="E34" s="137">
        <v>4933532</v>
      </c>
      <c r="F34" s="134"/>
      <c r="G34" s="143">
        <v>1</v>
      </c>
      <c r="H34" s="144" t="s">
        <v>45</v>
      </c>
      <c r="I34" s="145">
        <v>2.6714285714285713</v>
      </c>
      <c r="J34" s="139">
        <f t="shared" si="0"/>
        <v>2.6714285714285713</v>
      </c>
      <c r="K34" s="146" t="s">
        <v>43</v>
      </c>
      <c r="L34" s="143" t="s">
        <v>83</v>
      </c>
      <c r="M34" s="138"/>
      <c r="N34" s="121" t="s">
        <v>214</v>
      </c>
    </row>
    <row r="35" spans="1:14" s="121" customFormat="1" ht="15" hidden="1" customHeight="1">
      <c r="A35" s="43"/>
      <c r="B35" s="96">
        <v>19</v>
      </c>
      <c r="C35" s="136" t="s">
        <v>155</v>
      </c>
      <c r="D35" s="96" t="s">
        <v>83</v>
      </c>
      <c r="E35" s="137">
        <v>4939587</v>
      </c>
      <c r="F35" s="134"/>
      <c r="G35" s="143">
        <v>1</v>
      </c>
      <c r="H35" s="144" t="s">
        <v>45</v>
      </c>
      <c r="I35" s="145">
        <v>50.285714285714285</v>
      </c>
      <c r="J35" s="139">
        <f t="shared" si="0"/>
        <v>50.285714285714285</v>
      </c>
      <c r="K35" s="146" t="s">
        <v>43</v>
      </c>
      <c r="L35" s="143" t="s">
        <v>83</v>
      </c>
      <c r="M35" s="138"/>
      <c r="N35" s="121" t="s">
        <v>214</v>
      </c>
    </row>
    <row r="36" spans="1:14" s="121" customFormat="1" ht="15" hidden="1" customHeight="1">
      <c r="A36" s="43"/>
      <c r="B36" s="96">
        <v>20</v>
      </c>
      <c r="C36" s="136" t="s">
        <v>156</v>
      </c>
      <c r="D36" s="96" t="s">
        <v>83</v>
      </c>
      <c r="E36" s="137">
        <v>3930565</v>
      </c>
      <c r="F36" s="134"/>
      <c r="G36" s="143">
        <v>1</v>
      </c>
      <c r="H36" s="144" t="s">
        <v>45</v>
      </c>
      <c r="I36" s="145">
        <v>3.1428571428571428</v>
      </c>
      <c r="J36" s="139">
        <f t="shared" si="0"/>
        <v>3.1428571428571428</v>
      </c>
      <c r="K36" s="146" t="s">
        <v>43</v>
      </c>
      <c r="L36" s="143" t="s">
        <v>83</v>
      </c>
      <c r="M36" s="138"/>
      <c r="N36" s="121" t="s">
        <v>214</v>
      </c>
    </row>
    <row r="37" spans="1:14" s="121" customFormat="1" ht="15" hidden="1" customHeight="1">
      <c r="A37" s="43"/>
      <c r="B37" s="96">
        <v>21</v>
      </c>
      <c r="C37" s="136" t="s">
        <v>80</v>
      </c>
      <c r="D37" s="96" t="s">
        <v>157</v>
      </c>
      <c r="E37" s="137">
        <v>3285410</v>
      </c>
      <c r="F37" s="134"/>
      <c r="G37" s="143">
        <v>1</v>
      </c>
      <c r="H37" s="144" t="s">
        <v>45</v>
      </c>
      <c r="I37" s="145">
        <v>30.162000000000003</v>
      </c>
      <c r="J37" s="139">
        <f t="shared" si="0"/>
        <v>30.162000000000003</v>
      </c>
      <c r="K37" s="146" t="s">
        <v>43</v>
      </c>
      <c r="L37" s="143" t="s">
        <v>83</v>
      </c>
      <c r="M37" s="138"/>
      <c r="N37" s="121" t="s">
        <v>214</v>
      </c>
    </row>
    <row r="38" spans="1:14" s="121" customFormat="1" ht="15" hidden="1" customHeight="1">
      <c r="A38" s="43"/>
      <c r="B38" s="96">
        <v>22</v>
      </c>
      <c r="C38" s="136" t="s">
        <v>158</v>
      </c>
      <c r="D38" s="96" t="s">
        <v>83</v>
      </c>
      <c r="E38" s="137">
        <v>3903924</v>
      </c>
      <c r="F38" s="134"/>
      <c r="G38" s="143">
        <v>1</v>
      </c>
      <c r="H38" s="144" t="s">
        <v>45</v>
      </c>
      <c r="I38" s="145">
        <v>21.37142857142857</v>
      </c>
      <c r="J38" s="139">
        <f t="shared" si="0"/>
        <v>21.37142857142857</v>
      </c>
      <c r="K38" s="146" t="s">
        <v>43</v>
      </c>
      <c r="L38" s="143" t="s">
        <v>83</v>
      </c>
      <c r="M38" s="138"/>
      <c r="N38" s="121" t="s">
        <v>214</v>
      </c>
    </row>
    <row r="39" spans="1:14" s="121" customFormat="1" ht="15" hidden="1" customHeight="1">
      <c r="A39" s="43"/>
      <c r="B39" s="96">
        <v>23</v>
      </c>
      <c r="C39" s="136" t="s">
        <v>159</v>
      </c>
      <c r="D39" s="96" t="s">
        <v>83</v>
      </c>
      <c r="E39" s="137">
        <v>3913994</v>
      </c>
      <c r="F39" s="134"/>
      <c r="G39" s="143">
        <v>1</v>
      </c>
      <c r="H39" s="144" t="s">
        <v>45</v>
      </c>
      <c r="I39" s="145">
        <v>0.15714285714285714</v>
      </c>
      <c r="J39" s="139">
        <f t="shared" si="0"/>
        <v>0.15714285714285714</v>
      </c>
      <c r="K39" s="146" t="s">
        <v>43</v>
      </c>
      <c r="L39" s="143" t="s">
        <v>83</v>
      </c>
      <c r="M39" s="138"/>
      <c r="N39" s="121" t="s">
        <v>214</v>
      </c>
    </row>
    <row r="40" spans="1:14" s="121" customFormat="1" ht="15" hidden="1" customHeight="1">
      <c r="A40" s="43"/>
      <c r="B40" s="96">
        <v>24</v>
      </c>
      <c r="C40" s="136" t="s">
        <v>160</v>
      </c>
      <c r="D40" s="96" t="s">
        <v>83</v>
      </c>
      <c r="E40" s="137">
        <v>3915772</v>
      </c>
      <c r="F40" s="134"/>
      <c r="G40" s="143">
        <v>1</v>
      </c>
      <c r="H40" s="144" t="s">
        <v>45</v>
      </c>
      <c r="I40" s="145">
        <v>4.7142857142857144</v>
      </c>
      <c r="J40" s="139">
        <f t="shared" si="0"/>
        <v>4.7142857142857144</v>
      </c>
      <c r="K40" s="146" t="s">
        <v>43</v>
      </c>
      <c r="L40" s="143" t="s">
        <v>83</v>
      </c>
      <c r="M40" s="138"/>
      <c r="N40" s="121" t="s">
        <v>214</v>
      </c>
    </row>
    <row r="41" spans="1:14" s="121" customFormat="1" ht="15" hidden="1" customHeight="1">
      <c r="A41" s="43"/>
      <c r="B41" s="96">
        <v>25</v>
      </c>
      <c r="C41" s="136" t="s">
        <v>161</v>
      </c>
      <c r="D41" s="96" t="s">
        <v>83</v>
      </c>
      <c r="E41" s="137">
        <v>3290062</v>
      </c>
      <c r="F41" s="134"/>
      <c r="G41" s="143">
        <v>1</v>
      </c>
      <c r="H41" s="144" t="s">
        <v>45</v>
      </c>
      <c r="I41" s="145">
        <v>14.142857142857144</v>
      </c>
      <c r="J41" s="139">
        <f t="shared" si="0"/>
        <v>14.142857142857144</v>
      </c>
      <c r="K41" s="146" t="s">
        <v>43</v>
      </c>
      <c r="L41" s="143" t="s">
        <v>83</v>
      </c>
      <c r="M41" s="138"/>
      <c r="N41" s="121" t="s">
        <v>214</v>
      </c>
    </row>
    <row r="42" spans="1:14" s="121" customFormat="1" ht="15" hidden="1" customHeight="1">
      <c r="A42" s="43"/>
      <c r="B42" s="96">
        <v>26</v>
      </c>
      <c r="C42" s="136" t="s">
        <v>162</v>
      </c>
      <c r="D42" s="96" t="s">
        <v>142</v>
      </c>
      <c r="E42" s="137">
        <v>3937553</v>
      </c>
      <c r="F42" s="134"/>
      <c r="G42" s="143">
        <v>1</v>
      </c>
      <c r="H42" s="144" t="s">
        <v>45</v>
      </c>
      <c r="I42" s="145">
        <v>14.014000000000003</v>
      </c>
      <c r="J42" s="139">
        <f t="shared" si="0"/>
        <v>14.014000000000003</v>
      </c>
      <c r="K42" s="146" t="s">
        <v>43</v>
      </c>
      <c r="L42" s="143" t="s">
        <v>59</v>
      </c>
      <c r="M42" s="138"/>
      <c r="N42" s="121" t="s">
        <v>214</v>
      </c>
    </row>
    <row r="43" spans="1:14" s="121" customFormat="1" ht="15" hidden="1" customHeight="1">
      <c r="A43" s="43"/>
      <c r="B43" s="96">
        <v>27</v>
      </c>
      <c r="C43" s="136" t="s">
        <v>102</v>
      </c>
      <c r="D43" s="96" t="s">
        <v>83</v>
      </c>
      <c r="E43" s="137">
        <v>4936879</v>
      </c>
      <c r="F43" s="134"/>
      <c r="G43" s="143">
        <v>1</v>
      </c>
      <c r="H43" s="144" t="s">
        <v>45</v>
      </c>
      <c r="I43" s="145">
        <v>182.28571428571428</v>
      </c>
      <c r="J43" s="139">
        <f t="shared" si="0"/>
        <v>182.28571428571428</v>
      </c>
      <c r="K43" s="146" t="s">
        <v>43</v>
      </c>
      <c r="L43" s="143" t="s">
        <v>83</v>
      </c>
      <c r="M43" s="138"/>
      <c r="N43" s="121" t="s">
        <v>214</v>
      </c>
    </row>
    <row r="44" spans="1:14" s="121" customFormat="1" ht="15" hidden="1" customHeight="1">
      <c r="A44" s="43"/>
      <c r="B44" s="96">
        <v>28</v>
      </c>
      <c r="C44" s="136" t="s">
        <v>163</v>
      </c>
      <c r="D44" s="96" t="s">
        <v>83</v>
      </c>
      <c r="E44" s="137" t="s">
        <v>164</v>
      </c>
      <c r="F44" s="134"/>
      <c r="G44" s="143">
        <v>4</v>
      </c>
      <c r="H44" s="144" t="s">
        <v>26</v>
      </c>
      <c r="I44" s="145">
        <v>3.6142857142857148</v>
      </c>
      <c r="J44" s="139">
        <f t="shared" si="0"/>
        <v>14.457142857142859</v>
      </c>
      <c r="K44" s="146" t="s">
        <v>43</v>
      </c>
      <c r="L44" s="143" t="s">
        <v>83</v>
      </c>
      <c r="M44" s="138"/>
      <c r="N44" s="121" t="s">
        <v>214</v>
      </c>
    </row>
    <row r="45" spans="1:14" s="121" customFormat="1" ht="15" hidden="1" customHeight="1">
      <c r="A45" s="43"/>
      <c r="B45" s="96">
        <v>29</v>
      </c>
      <c r="C45" s="136" t="s">
        <v>138</v>
      </c>
      <c r="D45" s="96" t="s">
        <v>83</v>
      </c>
      <c r="E45" s="137">
        <v>3930249</v>
      </c>
      <c r="F45" s="134"/>
      <c r="G45" s="143">
        <v>12</v>
      </c>
      <c r="H45" s="144" t="s">
        <v>26</v>
      </c>
      <c r="I45" s="145">
        <v>1.2571428571428571</v>
      </c>
      <c r="J45" s="139">
        <f t="shared" si="0"/>
        <v>15.085714285714285</v>
      </c>
      <c r="K45" s="146" t="s">
        <v>43</v>
      </c>
      <c r="L45" s="143" t="s">
        <v>83</v>
      </c>
      <c r="M45" s="138"/>
      <c r="N45" s="121" t="s">
        <v>214</v>
      </c>
    </row>
    <row r="46" spans="1:14" s="121" customFormat="1" ht="15" hidden="1" customHeight="1">
      <c r="A46" s="43"/>
      <c r="B46" s="96">
        <v>30</v>
      </c>
      <c r="C46" s="136" t="s">
        <v>165</v>
      </c>
      <c r="D46" s="96" t="s">
        <v>83</v>
      </c>
      <c r="E46" s="137">
        <v>3864002</v>
      </c>
      <c r="F46" s="134"/>
      <c r="G46" s="143">
        <v>6</v>
      </c>
      <c r="H46" s="144" t="s">
        <v>26</v>
      </c>
      <c r="I46" s="145">
        <v>0.47142857142857147</v>
      </c>
      <c r="J46" s="139">
        <f t="shared" si="0"/>
        <v>2.8285714285714287</v>
      </c>
      <c r="K46" s="146" t="s">
        <v>43</v>
      </c>
      <c r="L46" s="143" t="s">
        <v>83</v>
      </c>
      <c r="M46" s="138"/>
      <c r="N46" s="121" t="s">
        <v>214</v>
      </c>
    </row>
    <row r="47" spans="1:14" s="121" customFormat="1" ht="15" hidden="1" customHeight="1">
      <c r="A47" s="43"/>
      <c r="B47" s="96">
        <v>32</v>
      </c>
      <c r="C47" s="136" t="s">
        <v>167</v>
      </c>
      <c r="D47" s="96" t="s">
        <v>83</v>
      </c>
      <c r="E47" s="137" t="s">
        <v>164</v>
      </c>
      <c r="F47" s="134"/>
      <c r="G47" s="143">
        <v>1</v>
      </c>
      <c r="H47" s="144" t="s">
        <v>45</v>
      </c>
      <c r="I47" s="145">
        <v>0.7857142857142857</v>
      </c>
      <c r="J47" s="139">
        <f t="shared" si="0"/>
        <v>0.7857142857142857</v>
      </c>
      <c r="K47" s="146" t="s">
        <v>43</v>
      </c>
      <c r="L47" s="143" t="s">
        <v>83</v>
      </c>
      <c r="M47" s="138"/>
      <c r="N47" s="121" t="s">
        <v>214</v>
      </c>
    </row>
    <row r="48" spans="1:14" s="121" customFormat="1" ht="15" hidden="1" customHeight="1">
      <c r="A48" s="43"/>
      <c r="B48" s="96">
        <v>33</v>
      </c>
      <c r="C48" s="136" t="s">
        <v>168</v>
      </c>
      <c r="D48" s="96" t="s">
        <v>83</v>
      </c>
      <c r="E48" s="137">
        <v>3863179</v>
      </c>
      <c r="F48" s="134"/>
      <c r="G48" s="143">
        <v>1</v>
      </c>
      <c r="H48" s="144" t="s">
        <v>45</v>
      </c>
      <c r="I48" s="145">
        <v>11</v>
      </c>
      <c r="J48" s="139">
        <f t="shared" si="0"/>
        <v>11</v>
      </c>
      <c r="K48" s="146" t="s">
        <v>43</v>
      </c>
      <c r="L48" s="143" t="s">
        <v>83</v>
      </c>
      <c r="M48" s="138"/>
      <c r="N48" s="121" t="s">
        <v>214</v>
      </c>
    </row>
    <row r="49" spans="1:14" s="121" customFormat="1" ht="15" hidden="1" customHeight="1">
      <c r="A49" s="43"/>
      <c r="B49" s="96">
        <v>34</v>
      </c>
      <c r="C49" s="136" t="s">
        <v>169</v>
      </c>
      <c r="D49" s="96" t="s">
        <v>83</v>
      </c>
      <c r="E49" s="137">
        <v>3863672</v>
      </c>
      <c r="F49" s="134"/>
      <c r="G49" s="143">
        <v>1</v>
      </c>
      <c r="H49" s="144" t="s">
        <v>45</v>
      </c>
      <c r="I49" s="145">
        <v>4.7142857142857144</v>
      </c>
      <c r="J49" s="139">
        <f t="shared" si="0"/>
        <v>4.7142857142857144</v>
      </c>
      <c r="K49" s="146" t="s">
        <v>43</v>
      </c>
      <c r="L49" s="143" t="s">
        <v>83</v>
      </c>
      <c r="M49" s="138"/>
      <c r="N49" s="121" t="s">
        <v>214</v>
      </c>
    </row>
    <row r="50" spans="1:14" s="121" customFormat="1" ht="15" hidden="1" customHeight="1">
      <c r="A50" s="43"/>
      <c r="B50" s="96">
        <v>35</v>
      </c>
      <c r="C50" s="136" t="s">
        <v>170</v>
      </c>
      <c r="D50" s="96" t="s">
        <v>83</v>
      </c>
      <c r="E50" s="137">
        <v>3863306</v>
      </c>
      <c r="F50" s="134"/>
      <c r="G50" s="143">
        <v>1</v>
      </c>
      <c r="H50" s="144" t="s">
        <v>45</v>
      </c>
      <c r="I50" s="145">
        <v>11</v>
      </c>
      <c r="J50" s="139">
        <f t="shared" si="0"/>
        <v>11</v>
      </c>
      <c r="K50" s="146" t="s">
        <v>43</v>
      </c>
      <c r="L50" s="143" t="s">
        <v>83</v>
      </c>
      <c r="M50" s="138"/>
      <c r="N50" s="121" t="s">
        <v>214</v>
      </c>
    </row>
    <row r="51" spans="1:14" s="121" customFormat="1" ht="15" hidden="1" customHeight="1">
      <c r="A51" s="43"/>
      <c r="B51" s="96">
        <v>36</v>
      </c>
      <c r="C51" s="136" t="s">
        <v>171</v>
      </c>
      <c r="D51" s="96" t="s">
        <v>83</v>
      </c>
      <c r="E51" s="137">
        <v>3931063</v>
      </c>
      <c r="F51" s="134"/>
      <c r="G51" s="143">
        <v>1</v>
      </c>
      <c r="H51" s="144" t="s">
        <v>45</v>
      </c>
      <c r="I51" s="145">
        <v>5.6571428571428575</v>
      </c>
      <c r="J51" s="139">
        <f t="shared" si="0"/>
        <v>5.6571428571428575</v>
      </c>
      <c r="K51" s="146" t="s">
        <v>43</v>
      </c>
      <c r="L51" s="143" t="s">
        <v>83</v>
      </c>
      <c r="M51" s="138"/>
      <c r="N51" s="121" t="s">
        <v>214</v>
      </c>
    </row>
    <row r="52" spans="1:14" s="121" customFormat="1" ht="15" hidden="1" customHeight="1">
      <c r="A52" s="43"/>
      <c r="B52" s="96">
        <v>37</v>
      </c>
      <c r="C52" s="136" t="s">
        <v>171</v>
      </c>
      <c r="D52" s="96" t="s">
        <v>172</v>
      </c>
      <c r="E52" s="137" t="s">
        <v>173</v>
      </c>
      <c r="F52" s="134">
        <v>3930942</v>
      </c>
      <c r="G52" s="143">
        <v>1</v>
      </c>
      <c r="H52" s="144" t="s">
        <v>45</v>
      </c>
      <c r="I52" s="145">
        <v>7.6931534482758632</v>
      </c>
      <c r="J52" s="139">
        <f t="shared" si="0"/>
        <v>7.6931534482758632</v>
      </c>
      <c r="K52" s="146" t="s">
        <v>43</v>
      </c>
      <c r="L52" s="143" t="s">
        <v>59</v>
      </c>
      <c r="M52" s="138"/>
      <c r="N52" s="121" t="s">
        <v>214</v>
      </c>
    </row>
    <row r="53" spans="1:14" s="121" customFormat="1" ht="15" hidden="1" customHeight="1">
      <c r="A53" s="43"/>
      <c r="B53" s="96">
        <v>38</v>
      </c>
      <c r="C53" s="136" t="s">
        <v>168</v>
      </c>
      <c r="D53" s="96" t="s">
        <v>83</v>
      </c>
      <c r="E53" s="137">
        <v>3863428</v>
      </c>
      <c r="F53" s="134"/>
      <c r="G53" s="143">
        <v>1</v>
      </c>
      <c r="H53" s="144" t="s">
        <v>45</v>
      </c>
      <c r="I53" s="145">
        <v>11.942857142857143</v>
      </c>
      <c r="J53" s="139">
        <f t="shared" si="0"/>
        <v>11.942857142857143</v>
      </c>
      <c r="K53" s="146" t="s">
        <v>43</v>
      </c>
      <c r="L53" s="143" t="s">
        <v>83</v>
      </c>
      <c r="M53" s="138"/>
      <c r="N53" s="121" t="s">
        <v>214</v>
      </c>
    </row>
    <row r="54" spans="1:14" s="121" customFormat="1" ht="15" hidden="1" customHeight="1">
      <c r="A54" s="43"/>
      <c r="B54" s="96">
        <v>39</v>
      </c>
      <c r="C54" s="136" t="s">
        <v>167</v>
      </c>
      <c r="D54" s="96" t="s">
        <v>83</v>
      </c>
      <c r="E54" s="137">
        <v>3903035</v>
      </c>
      <c r="F54" s="134"/>
      <c r="G54" s="143">
        <v>1</v>
      </c>
      <c r="H54" s="144" t="s">
        <v>45</v>
      </c>
      <c r="I54" s="145">
        <v>0.7857142857142857</v>
      </c>
      <c r="J54" s="139">
        <f t="shared" si="0"/>
        <v>0.7857142857142857</v>
      </c>
      <c r="K54" s="146" t="s">
        <v>43</v>
      </c>
      <c r="L54" s="143" t="s">
        <v>83</v>
      </c>
      <c r="M54" s="138"/>
      <c r="N54" s="121" t="s">
        <v>214</v>
      </c>
    </row>
    <row r="55" spans="1:14" s="121" customFormat="1" ht="15" hidden="1" customHeight="1">
      <c r="A55" s="43"/>
      <c r="B55" s="96">
        <v>40</v>
      </c>
      <c r="C55" s="136" t="s">
        <v>167</v>
      </c>
      <c r="D55" s="96" t="s">
        <v>83</v>
      </c>
      <c r="E55" s="137" t="s">
        <v>164</v>
      </c>
      <c r="F55" s="134"/>
      <c r="G55" s="143">
        <v>2</v>
      </c>
      <c r="H55" s="144" t="s">
        <v>26</v>
      </c>
      <c r="I55" s="145">
        <v>0.7857142857142857</v>
      </c>
      <c r="J55" s="139">
        <f t="shared" si="0"/>
        <v>1.5714285714285714</v>
      </c>
      <c r="K55" s="146" t="s">
        <v>43</v>
      </c>
      <c r="L55" s="143" t="s">
        <v>83</v>
      </c>
      <c r="M55" s="138"/>
      <c r="N55" s="121" t="s">
        <v>214</v>
      </c>
    </row>
    <row r="56" spans="1:14" s="121" customFormat="1" ht="15" hidden="1" customHeight="1">
      <c r="A56" s="43"/>
      <c r="B56" s="96">
        <v>41</v>
      </c>
      <c r="C56" s="136" t="s">
        <v>174</v>
      </c>
      <c r="D56" s="96" t="s">
        <v>83</v>
      </c>
      <c r="E56" s="137">
        <v>3901221</v>
      </c>
      <c r="F56" s="134"/>
      <c r="G56" s="143">
        <v>1</v>
      </c>
      <c r="H56" s="144" t="s">
        <v>45</v>
      </c>
      <c r="I56" s="145">
        <v>0.7857142857142857</v>
      </c>
      <c r="J56" s="139">
        <f t="shared" si="0"/>
        <v>0.7857142857142857</v>
      </c>
      <c r="K56" s="146" t="s">
        <v>43</v>
      </c>
      <c r="L56" s="143" t="s">
        <v>83</v>
      </c>
      <c r="M56" s="138"/>
      <c r="N56" s="121" t="s">
        <v>214</v>
      </c>
    </row>
    <row r="57" spans="1:14" s="121" customFormat="1" ht="15" hidden="1" customHeight="1">
      <c r="A57" s="43"/>
      <c r="B57" s="96">
        <v>42</v>
      </c>
      <c r="C57" s="136" t="s">
        <v>175</v>
      </c>
      <c r="D57" s="96" t="s">
        <v>147</v>
      </c>
      <c r="E57" s="137" t="s">
        <v>164</v>
      </c>
      <c r="F57" s="134"/>
      <c r="G57" s="143">
        <v>12</v>
      </c>
      <c r="H57" s="144" t="s">
        <v>26</v>
      </c>
      <c r="I57" s="145">
        <v>1.3420000000000001</v>
      </c>
      <c r="J57" s="139">
        <f t="shared" si="0"/>
        <v>16.103999999999999</v>
      </c>
      <c r="K57" s="146" t="s">
        <v>43</v>
      </c>
      <c r="L57" s="143" t="s">
        <v>83</v>
      </c>
      <c r="M57" s="138"/>
      <c r="N57" s="121" t="s">
        <v>214</v>
      </c>
    </row>
    <row r="58" spans="1:14" s="121" customFormat="1" ht="15" hidden="1" customHeight="1">
      <c r="A58" s="43"/>
      <c r="B58" s="96">
        <v>43</v>
      </c>
      <c r="C58" s="136" t="s">
        <v>176</v>
      </c>
      <c r="D58" s="96" t="s">
        <v>83</v>
      </c>
      <c r="E58" s="137">
        <v>3930543</v>
      </c>
      <c r="F58" s="134"/>
      <c r="G58" s="143">
        <v>6</v>
      </c>
      <c r="H58" s="144" t="s">
        <v>26</v>
      </c>
      <c r="I58" s="145">
        <v>6.2857142857142856</v>
      </c>
      <c r="J58" s="139">
        <f t="shared" si="0"/>
        <v>37.714285714285715</v>
      </c>
      <c r="K58" s="146" t="s">
        <v>43</v>
      </c>
      <c r="L58" s="143" t="s">
        <v>83</v>
      </c>
      <c r="M58" s="138"/>
      <c r="N58" s="121" t="s">
        <v>214</v>
      </c>
    </row>
    <row r="59" spans="1:14" s="121" customFormat="1" ht="15" hidden="1" customHeight="1">
      <c r="A59" s="43"/>
      <c r="B59" s="96">
        <v>44</v>
      </c>
      <c r="C59" s="136" t="s">
        <v>177</v>
      </c>
      <c r="D59" s="96" t="s">
        <v>83</v>
      </c>
      <c r="E59" s="137">
        <v>3968984</v>
      </c>
      <c r="F59" s="134"/>
      <c r="G59" s="143">
        <v>1</v>
      </c>
      <c r="H59" s="144" t="s">
        <v>45</v>
      </c>
      <c r="I59" s="145">
        <v>9.4285714285714288</v>
      </c>
      <c r="J59" s="139">
        <f t="shared" si="0"/>
        <v>9.4285714285714288</v>
      </c>
      <c r="K59" s="146" t="s">
        <v>43</v>
      </c>
      <c r="L59" s="143" t="s">
        <v>83</v>
      </c>
      <c r="M59" s="138"/>
      <c r="N59" s="121" t="s">
        <v>214</v>
      </c>
    </row>
    <row r="60" spans="1:14" s="121" customFormat="1" ht="15" hidden="1" customHeight="1">
      <c r="A60" s="43"/>
      <c r="B60" s="96">
        <v>45</v>
      </c>
      <c r="C60" s="136" t="s">
        <v>178</v>
      </c>
      <c r="D60" s="96" t="s">
        <v>83</v>
      </c>
      <c r="E60" s="137" t="s">
        <v>164</v>
      </c>
      <c r="F60" s="134"/>
      <c r="G60" s="143">
        <v>1</v>
      </c>
      <c r="H60" s="144" t="s">
        <v>45</v>
      </c>
      <c r="I60" s="145">
        <v>20.428571428571427</v>
      </c>
      <c r="J60" s="139">
        <f t="shared" si="0"/>
        <v>20.428571428571427</v>
      </c>
      <c r="K60" s="146" t="s">
        <v>43</v>
      </c>
      <c r="L60" s="143" t="s">
        <v>83</v>
      </c>
      <c r="M60" s="138"/>
      <c r="N60" s="121" t="s">
        <v>214</v>
      </c>
    </row>
    <row r="61" spans="1:14" s="121" customFormat="1" ht="15" hidden="1" customHeight="1">
      <c r="A61" s="43"/>
      <c r="B61" s="96">
        <v>46</v>
      </c>
      <c r="C61" s="136" t="s">
        <v>179</v>
      </c>
      <c r="D61" s="96" t="s">
        <v>83</v>
      </c>
      <c r="E61" s="137" t="s">
        <v>164</v>
      </c>
      <c r="F61" s="134"/>
      <c r="G61" s="143">
        <v>1</v>
      </c>
      <c r="H61" s="144" t="s">
        <v>45</v>
      </c>
      <c r="I61" s="145">
        <v>17.285714285714288</v>
      </c>
      <c r="J61" s="139">
        <f t="shared" si="0"/>
        <v>17.285714285714288</v>
      </c>
      <c r="K61" s="146" t="s">
        <v>43</v>
      </c>
      <c r="L61" s="143" t="s">
        <v>83</v>
      </c>
      <c r="M61" s="138"/>
      <c r="N61" s="121" t="s">
        <v>214</v>
      </c>
    </row>
    <row r="62" spans="1:14" s="121" customFormat="1" ht="15" hidden="1" customHeight="1">
      <c r="A62" s="43"/>
      <c r="B62" s="96">
        <v>48</v>
      </c>
      <c r="C62" s="136" t="s">
        <v>181</v>
      </c>
      <c r="D62" s="96" t="s">
        <v>172</v>
      </c>
      <c r="E62" s="137" t="s">
        <v>182</v>
      </c>
      <c r="F62" s="134">
        <v>3934430</v>
      </c>
      <c r="G62" s="143">
        <v>1</v>
      </c>
      <c r="H62" s="144" t="s">
        <v>45</v>
      </c>
      <c r="I62" s="145">
        <v>10.50705990566038</v>
      </c>
      <c r="J62" s="139">
        <f t="shared" si="0"/>
        <v>10.50705990566038</v>
      </c>
      <c r="K62" s="146" t="s">
        <v>43</v>
      </c>
      <c r="L62" s="143" t="s">
        <v>59</v>
      </c>
      <c r="M62" s="138"/>
      <c r="N62" s="121" t="s">
        <v>214</v>
      </c>
    </row>
    <row r="63" spans="1:14" s="121" customFormat="1" ht="15" hidden="1" customHeight="1">
      <c r="A63" s="43"/>
      <c r="B63" s="96">
        <v>49</v>
      </c>
      <c r="C63" s="136" t="s">
        <v>183</v>
      </c>
      <c r="D63" s="96" t="s">
        <v>184</v>
      </c>
      <c r="E63" s="137">
        <v>3864178</v>
      </c>
      <c r="F63" s="134"/>
      <c r="G63" s="143">
        <v>1</v>
      </c>
      <c r="H63" s="144" t="s">
        <v>45</v>
      </c>
      <c r="I63" s="145">
        <v>7.8760000000000012</v>
      </c>
      <c r="J63" s="139">
        <f t="shared" si="0"/>
        <v>7.8760000000000012</v>
      </c>
      <c r="K63" s="146" t="s">
        <v>43</v>
      </c>
      <c r="L63" s="143" t="s">
        <v>83</v>
      </c>
      <c r="M63" s="138"/>
      <c r="N63" s="121" t="s">
        <v>214</v>
      </c>
    </row>
    <row r="64" spans="1:14" s="121" customFormat="1" ht="15" hidden="1" customHeight="1">
      <c r="A64" s="43"/>
      <c r="B64" s="96">
        <v>50</v>
      </c>
      <c r="C64" s="136" t="s">
        <v>185</v>
      </c>
      <c r="D64" s="96" t="s">
        <v>83</v>
      </c>
      <c r="E64" s="137" t="s">
        <v>164</v>
      </c>
      <c r="F64" s="134"/>
      <c r="G64" s="143">
        <v>1</v>
      </c>
      <c r="H64" s="144" t="s">
        <v>45</v>
      </c>
      <c r="I64" s="145">
        <v>9.4285714285714288</v>
      </c>
      <c r="J64" s="139">
        <f t="shared" si="0"/>
        <v>9.4285714285714288</v>
      </c>
      <c r="K64" s="146" t="s">
        <v>43</v>
      </c>
      <c r="L64" s="143" t="s">
        <v>83</v>
      </c>
      <c r="M64" s="138"/>
      <c r="N64" s="121" t="s">
        <v>214</v>
      </c>
    </row>
    <row r="65" spans="1:14" s="121" customFormat="1" ht="15" hidden="1" customHeight="1">
      <c r="A65" s="43"/>
      <c r="B65" s="96">
        <v>51</v>
      </c>
      <c r="C65" s="136" t="s">
        <v>186</v>
      </c>
      <c r="D65" s="96" t="s">
        <v>83</v>
      </c>
      <c r="E65" s="137" t="s">
        <v>164</v>
      </c>
      <c r="F65" s="134"/>
      <c r="G65" s="143">
        <v>4</v>
      </c>
      <c r="H65" s="144" t="s">
        <v>26</v>
      </c>
      <c r="I65" s="145">
        <v>0.15714285714285714</v>
      </c>
      <c r="J65" s="139">
        <f t="shared" si="0"/>
        <v>0.62857142857142856</v>
      </c>
      <c r="K65" s="146" t="s">
        <v>43</v>
      </c>
      <c r="L65" s="143" t="s">
        <v>83</v>
      </c>
      <c r="M65" s="138"/>
      <c r="N65" s="121" t="s">
        <v>214</v>
      </c>
    </row>
    <row r="66" spans="1:14" s="121" customFormat="1" ht="15" hidden="1" customHeight="1">
      <c r="A66" s="43"/>
      <c r="B66" s="96">
        <v>52</v>
      </c>
      <c r="C66" s="136" t="s">
        <v>187</v>
      </c>
      <c r="D66" s="96" t="s">
        <v>188</v>
      </c>
      <c r="E66" s="137" t="s">
        <v>189</v>
      </c>
      <c r="F66" s="134">
        <v>6</v>
      </c>
      <c r="G66" s="143">
        <v>1</v>
      </c>
      <c r="H66" s="144" t="s">
        <v>45</v>
      </c>
      <c r="I66" s="145">
        <v>34.571428571428577</v>
      </c>
      <c r="J66" s="139">
        <f t="shared" si="0"/>
        <v>34.571428571428577</v>
      </c>
      <c r="K66" s="146" t="s">
        <v>43</v>
      </c>
      <c r="L66" s="143" t="s">
        <v>83</v>
      </c>
      <c r="M66" s="138"/>
      <c r="N66" s="121" t="s">
        <v>214</v>
      </c>
    </row>
    <row r="67" spans="1:14" s="121" customFormat="1" ht="15" hidden="1" customHeight="1">
      <c r="A67" s="43"/>
      <c r="B67" s="96">
        <v>54</v>
      </c>
      <c r="C67" s="136" t="s">
        <v>95</v>
      </c>
      <c r="D67" s="96" t="s">
        <v>93</v>
      </c>
      <c r="E67" s="91">
        <v>9413614194</v>
      </c>
      <c r="F67" s="134"/>
      <c r="G67" s="136">
        <v>6</v>
      </c>
      <c r="H67" s="135" t="s">
        <v>26</v>
      </c>
      <c r="I67" s="289">
        <v>19.019000000000005</v>
      </c>
      <c r="J67" s="139">
        <f t="shared" si="0"/>
        <v>114.11400000000003</v>
      </c>
      <c r="K67" s="290" t="s">
        <v>43</v>
      </c>
      <c r="L67" s="136" t="s">
        <v>59</v>
      </c>
      <c r="M67" s="138" t="s">
        <v>276</v>
      </c>
      <c r="N67" s="121" t="s">
        <v>214</v>
      </c>
    </row>
    <row r="68" spans="1:14" s="121" customFormat="1" ht="15" hidden="1" customHeight="1">
      <c r="A68" s="43"/>
      <c r="B68" s="96">
        <v>55</v>
      </c>
      <c r="C68" s="136" t="s">
        <v>191</v>
      </c>
      <c r="D68" s="96" t="s">
        <v>93</v>
      </c>
      <c r="E68" s="137">
        <v>9413610351</v>
      </c>
      <c r="F68" s="134"/>
      <c r="G68" s="143">
        <v>6</v>
      </c>
      <c r="H68" s="144" t="s">
        <v>26</v>
      </c>
      <c r="I68" s="145">
        <v>8.9375000000000036</v>
      </c>
      <c r="J68" s="139">
        <f t="shared" si="0"/>
        <v>53.625000000000021</v>
      </c>
      <c r="K68" s="146" t="s">
        <v>43</v>
      </c>
      <c r="L68" s="143" t="s">
        <v>59</v>
      </c>
      <c r="M68" s="138"/>
      <c r="N68" s="121" t="s">
        <v>214</v>
      </c>
    </row>
    <row r="69" spans="1:14" s="121" customFormat="1" ht="15" hidden="1" customHeight="1">
      <c r="A69" s="43"/>
      <c r="B69" s="96">
        <v>56</v>
      </c>
      <c r="C69" s="136" t="s">
        <v>192</v>
      </c>
      <c r="D69" s="96" t="s">
        <v>83</v>
      </c>
      <c r="E69" s="137" t="s">
        <v>164</v>
      </c>
      <c r="F69" s="134"/>
      <c r="G69" s="143">
        <v>6</v>
      </c>
      <c r="H69" s="144" t="s">
        <v>26</v>
      </c>
      <c r="I69" s="145">
        <v>0.15714285714285714</v>
      </c>
      <c r="J69" s="139">
        <f t="shared" si="0"/>
        <v>0.94285714285714284</v>
      </c>
      <c r="K69" s="146" t="s">
        <v>43</v>
      </c>
      <c r="L69" s="143" t="s">
        <v>83</v>
      </c>
      <c r="M69" s="138"/>
      <c r="N69" s="121" t="s">
        <v>214</v>
      </c>
    </row>
    <row r="70" spans="1:14" s="121" customFormat="1" ht="15" hidden="1" customHeight="1">
      <c r="A70" s="43"/>
      <c r="B70" s="96">
        <v>57</v>
      </c>
      <c r="C70" s="136" t="s">
        <v>193</v>
      </c>
      <c r="D70" s="96" t="s">
        <v>83</v>
      </c>
      <c r="E70" s="137" t="s">
        <v>164</v>
      </c>
      <c r="F70" s="134"/>
      <c r="G70" s="143">
        <v>6</v>
      </c>
      <c r="H70" s="144" t="s">
        <v>26</v>
      </c>
      <c r="I70" s="145">
        <v>0.62857142857142856</v>
      </c>
      <c r="J70" s="139">
        <f t="shared" si="0"/>
        <v>3.7714285714285714</v>
      </c>
      <c r="K70" s="146" t="s">
        <v>43</v>
      </c>
      <c r="L70" s="143" t="s">
        <v>83</v>
      </c>
      <c r="M70" s="138"/>
      <c r="N70" s="121" t="s">
        <v>214</v>
      </c>
    </row>
    <row r="71" spans="1:14" s="121" customFormat="1" ht="15" hidden="1" customHeight="1">
      <c r="A71" s="43"/>
      <c r="B71" s="96">
        <v>58</v>
      </c>
      <c r="C71" s="136" t="s">
        <v>194</v>
      </c>
      <c r="D71" s="96" t="s">
        <v>83</v>
      </c>
      <c r="E71" s="137" t="s">
        <v>164</v>
      </c>
      <c r="F71" s="134"/>
      <c r="G71" s="143">
        <v>6</v>
      </c>
      <c r="H71" s="144" t="s">
        <v>26</v>
      </c>
      <c r="I71" s="145">
        <v>0.25142857142857145</v>
      </c>
      <c r="J71" s="139">
        <f t="shared" si="0"/>
        <v>1.5085714285714287</v>
      </c>
      <c r="K71" s="146" t="s">
        <v>43</v>
      </c>
      <c r="L71" s="143" t="s">
        <v>83</v>
      </c>
      <c r="M71" s="138"/>
      <c r="N71" s="121" t="s">
        <v>214</v>
      </c>
    </row>
    <row r="72" spans="1:14" s="121" customFormat="1" ht="15" hidden="1" customHeight="1">
      <c r="A72" s="43"/>
      <c r="B72" s="96">
        <v>59</v>
      </c>
      <c r="C72" s="136" t="s">
        <v>195</v>
      </c>
      <c r="D72" s="96" t="s">
        <v>83</v>
      </c>
      <c r="E72" s="137" t="s">
        <v>164</v>
      </c>
      <c r="F72" s="134"/>
      <c r="G72" s="143">
        <v>3</v>
      </c>
      <c r="H72" s="144" t="s">
        <v>26</v>
      </c>
      <c r="I72" s="145">
        <v>11</v>
      </c>
      <c r="J72" s="139">
        <f t="shared" si="0"/>
        <v>33</v>
      </c>
      <c r="K72" s="146" t="s">
        <v>43</v>
      </c>
      <c r="L72" s="143" t="s">
        <v>83</v>
      </c>
      <c r="M72" s="138"/>
      <c r="N72" s="121" t="s">
        <v>214</v>
      </c>
    </row>
    <row r="73" spans="1:14" s="121" customFormat="1" ht="15" hidden="1" customHeight="1">
      <c r="A73" s="43"/>
      <c r="B73" s="96">
        <v>60</v>
      </c>
      <c r="C73" s="136" t="s">
        <v>196</v>
      </c>
      <c r="D73" s="96" t="s">
        <v>83</v>
      </c>
      <c r="E73" s="137" t="s">
        <v>164</v>
      </c>
      <c r="F73" s="134"/>
      <c r="G73" s="143">
        <v>1</v>
      </c>
      <c r="H73" s="144" t="s">
        <v>45</v>
      </c>
      <c r="I73" s="145">
        <v>15.714285714285717</v>
      </c>
      <c r="J73" s="139">
        <f t="shared" si="0"/>
        <v>15.714285714285717</v>
      </c>
      <c r="K73" s="146" t="s">
        <v>43</v>
      </c>
      <c r="L73" s="143" t="s">
        <v>83</v>
      </c>
      <c r="M73" s="138"/>
      <c r="N73" s="121" t="s">
        <v>214</v>
      </c>
    </row>
    <row r="74" spans="1:14" s="121" customFormat="1" ht="15" hidden="1" customHeight="1">
      <c r="A74" s="43"/>
      <c r="B74" s="96">
        <v>61</v>
      </c>
      <c r="C74" s="136" t="s">
        <v>197</v>
      </c>
      <c r="D74" s="96" t="s">
        <v>83</v>
      </c>
      <c r="E74" s="137">
        <v>1017430</v>
      </c>
      <c r="F74" s="134"/>
      <c r="G74" s="143">
        <v>1</v>
      </c>
      <c r="H74" s="144" t="s">
        <v>45</v>
      </c>
      <c r="I74" s="145">
        <v>4.7142857142857144</v>
      </c>
      <c r="J74" s="139">
        <f t="shared" si="0"/>
        <v>4.7142857142857144</v>
      </c>
      <c r="K74" s="146" t="s">
        <v>43</v>
      </c>
      <c r="L74" s="143" t="s">
        <v>83</v>
      </c>
      <c r="M74" s="138"/>
      <c r="N74" s="121" t="s">
        <v>214</v>
      </c>
    </row>
    <row r="75" spans="1:14" s="121" customFormat="1" ht="15" hidden="1" customHeight="1">
      <c r="A75" s="43"/>
      <c r="B75" s="96">
        <v>62</v>
      </c>
      <c r="C75" s="136" t="s">
        <v>198</v>
      </c>
      <c r="D75" s="96" t="s">
        <v>83</v>
      </c>
      <c r="E75" s="137" t="s">
        <v>164</v>
      </c>
      <c r="F75" s="134"/>
      <c r="G75" s="143">
        <v>1</v>
      </c>
      <c r="H75" s="144" t="s">
        <v>45</v>
      </c>
      <c r="I75" s="145">
        <v>0.7857142857142857</v>
      </c>
      <c r="J75" s="139">
        <f t="shared" si="0"/>
        <v>0.7857142857142857</v>
      </c>
      <c r="K75" s="146" t="s">
        <v>43</v>
      </c>
      <c r="L75" s="143" t="s">
        <v>83</v>
      </c>
      <c r="M75" s="138"/>
      <c r="N75" s="121" t="s">
        <v>214</v>
      </c>
    </row>
    <row r="76" spans="1:14" s="121" customFormat="1" ht="15" hidden="1" customHeight="1">
      <c r="A76" s="43"/>
      <c r="B76" s="96">
        <v>63</v>
      </c>
      <c r="C76" s="136" t="s">
        <v>199</v>
      </c>
      <c r="D76" s="96" t="s">
        <v>83</v>
      </c>
      <c r="E76" s="137" t="s">
        <v>164</v>
      </c>
      <c r="F76" s="134"/>
      <c r="G76" s="143">
        <v>1</v>
      </c>
      <c r="H76" s="144" t="s">
        <v>45</v>
      </c>
      <c r="I76" s="145">
        <v>2.3571428571428572</v>
      </c>
      <c r="J76" s="139">
        <f t="shared" si="0"/>
        <v>2.3571428571428572</v>
      </c>
      <c r="K76" s="146" t="s">
        <v>43</v>
      </c>
      <c r="L76" s="143" t="s">
        <v>83</v>
      </c>
      <c r="M76" s="138"/>
      <c r="N76" s="121" t="s">
        <v>214</v>
      </c>
    </row>
    <row r="77" spans="1:14" s="121" customFormat="1" ht="15" hidden="1" customHeight="1">
      <c r="A77" s="43"/>
      <c r="B77" s="96">
        <v>64</v>
      </c>
      <c r="C77" s="136" t="s">
        <v>200</v>
      </c>
      <c r="D77" s="96" t="s">
        <v>83</v>
      </c>
      <c r="E77" s="137" t="s">
        <v>164</v>
      </c>
      <c r="F77" s="134"/>
      <c r="G77" s="143">
        <v>1</v>
      </c>
      <c r="H77" s="144" t="s">
        <v>45</v>
      </c>
      <c r="I77" s="145">
        <v>0.47142857142857147</v>
      </c>
      <c r="J77" s="139">
        <f t="shared" si="0"/>
        <v>0.47142857142857147</v>
      </c>
      <c r="K77" s="146" t="s">
        <v>43</v>
      </c>
      <c r="L77" s="143" t="s">
        <v>83</v>
      </c>
      <c r="M77" s="138"/>
      <c r="N77" s="121" t="s">
        <v>214</v>
      </c>
    </row>
    <row r="78" spans="1:14" s="121" customFormat="1" ht="15" hidden="1" customHeight="1">
      <c r="A78" s="43"/>
      <c r="B78" s="96">
        <v>70</v>
      </c>
      <c r="C78" s="136" t="s">
        <v>204</v>
      </c>
      <c r="D78" s="96" t="s">
        <v>83</v>
      </c>
      <c r="E78" s="137" t="s">
        <v>164</v>
      </c>
      <c r="F78" s="134"/>
      <c r="G78" s="143">
        <v>1</v>
      </c>
      <c r="H78" s="144" t="s">
        <v>45</v>
      </c>
      <c r="I78" s="145">
        <v>18.857142857142858</v>
      </c>
      <c r="J78" s="139">
        <f t="shared" ref="J78:J80" si="1">G78*I78</f>
        <v>18.857142857142858</v>
      </c>
      <c r="K78" s="146" t="s">
        <v>43</v>
      </c>
      <c r="L78" s="143" t="s">
        <v>83</v>
      </c>
      <c r="M78" s="138"/>
      <c r="N78" s="121" t="s">
        <v>214</v>
      </c>
    </row>
    <row r="79" spans="1:14" s="121" customFormat="1" ht="15" hidden="1" customHeight="1">
      <c r="A79" s="43"/>
      <c r="B79" s="96">
        <v>71</v>
      </c>
      <c r="C79" s="136" t="s">
        <v>205</v>
      </c>
      <c r="D79" s="96" t="s">
        <v>83</v>
      </c>
      <c r="E79" s="137" t="s">
        <v>164</v>
      </c>
      <c r="F79" s="134"/>
      <c r="G79" s="143">
        <v>4</v>
      </c>
      <c r="H79" s="144" t="s">
        <v>26</v>
      </c>
      <c r="I79" s="145">
        <v>3.1428571428571428</v>
      </c>
      <c r="J79" s="139">
        <f t="shared" si="1"/>
        <v>12.571428571428571</v>
      </c>
      <c r="K79" s="146" t="s">
        <v>43</v>
      </c>
      <c r="L79" s="143" t="s">
        <v>83</v>
      </c>
      <c r="M79" s="138"/>
      <c r="N79" s="121" t="s">
        <v>214</v>
      </c>
    </row>
    <row r="80" spans="1:14" s="121" customFormat="1" ht="15" hidden="1" customHeight="1">
      <c r="A80" s="43"/>
      <c r="B80" s="96">
        <v>72</v>
      </c>
      <c r="C80" s="136" t="s">
        <v>205</v>
      </c>
      <c r="D80" s="96" t="s">
        <v>83</v>
      </c>
      <c r="E80" s="137" t="s">
        <v>164</v>
      </c>
      <c r="F80" s="134"/>
      <c r="G80" s="143">
        <v>7</v>
      </c>
      <c r="H80" s="144" t="s">
        <v>26</v>
      </c>
      <c r="I80" s="145">
        <v>4.7142857142857144</v>
      </c>
      <c r="J80" s="139">
        <f t="shared" si="1"/>
        <v>33</v>
      </c>
      <c r="K80" s="146" t="s">
        <v>43</v>
      </c>
      <c r="L80" s="143" t="s">
        <v>83</v>
      </c>
      <c r="M80" s="138"/>
      <c r="N80" s="121" t="s">
        <v>214</v>
      </c>
    </row>
    <row r="81" spans="1:14" s="175" customFormat="1" ht="15" hidden="1" customHeight="1">
      <c r="A81" s="164"/>
      <c r="B81" s="165">
        <v>65</v>
      </c>
      <c r="C81" s="166" t="s">
        <v>201</v>
      </c>
      <c r="D81" s="165" t="s">
        <v>83</v>
      </c>
      <c r="E81" s="167" t="s">
        <v>164</v>
      </c>
      <c r="F81" s="168"/>
      <c r="G81" s="169">
        <v>1</v>
      </c>
      <c r="H81" s="170" t="s">
        <v>45</v>
      </c>
      <c r="I81" s="171">
        <v>78.571428571428569</v>
      </c>
      <c r="J81" s="172"/>
      <c r="K81" s="173" t="s">
        <v>43</v>
      </c>
      <c r="L81" s="169" t="s">
        <v>83</v>
      </c>
      <c r="M81" s="174"/>
      <c r="N81" s="175" t="s">
        <v>215</v>
      </c>
    </row>
    <row r="82" spans="1:14" s="175" customFormat="1" ht="15" hidden="1" customHeight="1">
      <c r="A82" s="164"/>
      <c r="B82" s="165">
        <v>31</v>
      </c>
      <c r="C82" s="166" t="s">
        <v>166</v>
      </c>
      <c r="D82" s="165" t="s">
        <v>83</v>
      </c>
      <c r="E82" s="167" t="s">
        <v>164</v>
      </c>
      <c r="F82" s="168"/>
      <c r="G82" s="169">
        <v>1</v>
      </c>
      <c r="H82" s="170" t="s">
        <v>45</v>
      </c>
      <c r="I82" s="171">
        <v>78.571428571428569</v>
      </c>
      <c r="J82" s="172"/>
      <c r="K82" s="173" t="s">
        <v>43</v>
      </c>
      <c r="L82" s="169" t="s">
        <v>83</v>
      </c>
      <c r="M82" s="174"/>
      <c r="N82" s="175" t="s">
        <v>215</v>
      </c>
    </row>
    <row r="83" spans="1:14" s="175" customFormat="1" ht="15" hidden="1" customHeight="1">
      <c r="A83" s="164"/>
      <c r="B83" s="165">
        <v>68</v>
      </c>
      <c r="C83" s="166" t="s">
        <v>156</v>
      </c>
      <c r="D83" s="165" t="s">
        <v>83</v>
      </c>
      <c r="E83" s="167">
        <v>3863955</v>
      </c>
      <c r="F83" s="168"/>
      <c r="G83" s="169">
        <v>1</v>
      </c>
      <c r="H83" s="170" t="s">
        <v>45</v>
      </c>
      <c r="I83" s="171">
        <v>14.142857142857144</v>
      </c>
      <c r="J83" s="172"/>
      <c r="K83" s="173" t="s">
        <v>43</v>
      </c>
      <c r="L83" s="169" t="s">
        <v>83</v>
      </c>
      <c r="M83" s="174"/>
      <c r="N83" s="175" t="s">
        <v>215</v>
      </c>
    </row>
    <row r="84" spans="1:14" s="163" customFormat="1" ht="15" hidden="1" customHeight="1">
      <c r="A84" s="157"/>
      <c r="B84" s="148">
        <v>53</v>
      </c>
      <c r="C84" s="149" t="s">
        <v>187</v>
      </c>
      <c r="D84" s="148" t="s">
        <v>190</v>
      </c>
      <c r="E84" s="158" t="s">
        <v>189</v>
      </c>
      <c r="F84" s="150">
        <v>6</v>
      </c>
      <c r="G84" s="159">
        <v>1</v>
      </c>
      <c r="H84" s="160" t="s">
        <v>45</v>
      </c>
      <c r="I84" s="161">
        <v>119.42857142857144</v>
      </c>
      <c r="J84" s="151"/>
      <c r="K84" s="162" t="s">
        <v>43</v>
      </c>
      <c r="L84" s="159" t="s">
        <v>83</v>
      </c>
      <c r="M84" s="152"/>
      <c r="N84" s="163" t="s">
        <v>216</v>
      </c>
    </row>
    <row r="85" spans="1:14" s="163" customFormat="1" ht="15" hidden="1" customHeight="1">
      <c r="A85" s="157"/>
      <c r="B85" s="148">
        <v>47</v>
      </c>
      <c r="C85" s="149" t="s">
        <v>180</v>
      </c>
      <c r="D85" s="148" t="s">
        <v>83</v>
      </c>
      <c r="E85" s="158" t="s">
        <v>164</v>
      </c>
      <c r="F85" s="150"/>
      <c r="G85" s="159">
        <v>1</v>
      </c>
      <c r="H85" s="160" t="s">
        <v>45</v>
      </c>
      <c r="I85" s="161">
        <v>31.428571428571434</v>
      </c>
      <c r="J85" s="151"/>
      <c r="K85" s="162" t="s">
        <v>43</v>
      </c>
      <c r="L85" s="159" t="s">
        <v>83</v>
      </c>
      <c r="M85" s="152"/>
      <c r="N85" s="163" t="s">
        <v>216</v>
      </c>
    </row>
    <row r="86" spans="1:14" s="163" customFormat="1" ht="15" hidden="1" customHeight="1">
      <c r="A86" s="157"/>
      <c r="B86" s="148">
        <v>66</v>
      </c>
      <c r="C86" s="149" t="s">
        <v>202</v>
      </c>
      <c r="D86" s="148" t="s">
        <v>83</v>
      </c>
      <c r="E86" s="158" t="s">
        <v>164</v>
      </c>
      <c r="F86" s="150"/>
      <c r="G86" s="159">
        <v>1</v>
      </c>
      <c r="H86" s="160" t="s">
        <v>45</v>
      </c>
      <c r="I86" s="161">
        <v>377.14285714285717</v>
      </c>
      <c r="J86" s="151"/>
      <c r="K86" s="162" t="s">
        <v>43</v>
      </c>
      <c r="L86" s="159" t="s">
        <v>83</v>
      </c>
      <c r="M86" s="152"/>
      <c r="N86" s="163" t="s">
        <v>216</v>
      </c>
    </row>
    <row r="87" spans="1:14" s="163" customFormat="1" ht="15" hidden="1" customHeight="1">
      <c r="A87" s="157"/>
      <c r="B87" s="148">
        <v>67</v>
      </c>
      <c r="C87" s="149" t="s">
        <v>203</v>
      </c>
      <c r="D87" s="148" t="s">
        <v>83</v>
      </c>
      <c r="E87" s="158" t="s">
        <v>164</v>
      </c>
      <c r="F87" s="150"/>
      <c r="G87" s="159">
        <v>6</v>
      </c>
      <c r="H87" s="160" t="s">
        <v>26</v>
      </c>
      <c r="I87" s="161">
        <v>15.714285714285717</v>
      </c>
      <c r="J87" s="151"/>
      <c r="K87" s="162" t="s">
        <v>43</v>
      </c>
      <c r="L87" s="159" t="s">
        <v>83</v>
      </c>
      <c r="M87" s="152"/>
      <c r="N87" s="163" t="s">
        <v>216</v>
      </c>
    </row>
    <row r="88" spans="1:14" s="163" customFormat="1" ht="15" hidden="1" customHeight="1">
      <c r="A88" s="157"/>
      <c r="B88" s="148">
        <v>69</v>
      </c>
      <c r="C88" s="149" t="s">
        <v>159</v>
      </c>
      <c r="D88" s="148" t="s">
        <v>83</v>
      </c>
      <c r="E88" s="158">
        <v>4063195</v>
      </c>
      <c r="F88" s="150"/>
      <c r="G88" s="159">
        <v>1</v>
      </c>
      <c r="H88" s="160" t="s">
        <v>45</v>
      </c>
      <c r="I88" s="161">
        <v>1.1000000000000001</v>
      </c>
      <c r="J88" s="151"/>
      <c r="K88" s="162" t="s">
        <v>43</v>
      </c>
      <c r="L88" s="159" t="s">
        <v>83</v>
      </c>
      <c r="M88" s="152"/>
      <c r="N88" s="163" t="s">
        <v>216</v>
      </c>
    </row>
    <row r="89" spans="1:14" s="163" customFormat="1" ht="15" hidden="1" customHeight="1">
      <c r="A89" s="157"/>
      <c r="B89" s="148">
        <v>73</v>
      </c>
      <c r="C89" s="149" t="s">
        <v>206</v>
      </c>
      <c r="D89" s="148"/>
      <c r="E89" s="153" t="s">
        <v>207</v>
      </c>
      <c r="F89" s="150"/>
      <c r="G89" s="149">
        <v>1</v>
      </c>
      <c r="H89" s="154" t="s">
        <v>45</v>
      </c>
      <c r="I89" s="155"/>
      <c r="J89" s="151"/>
      <c r="K89" s="156" t="s">
        <v>43</v>
      </c>
      <c r="L89" s="149" t="s">
        <v>211</v>
      </c>
      <c r="M89" s="152"/>
      <c r="N89" s="163" t="s">
        <v>216</v>
      </c>
    </row>
    <row r="90" spans="1:14" s="121" customFormat="1" ht="15" hidden="1" customHeight="1">
      <c r="A90" s="43"/>
      <c r="B90" s="148">
        <v>74</v>
      </c>
      <c r="C90" s="149" t="s">
        <v>206</v>
      </c>
      <c r="D90" s="148"/>
      <c r="E90" s="153" t="s">
        <v>208</v>
      </c>
      <c r="F90" s="150"/>
      <c r="G90" s="149">
        <v>1</v>
      </c>
      <c r="H90" s="154" t="s">
        <v>45</v>
      </c>
      <c r="I90" s="155"/>
      <c r="J90" s="151"/>
      <c r="K90" s="156" t="s">
        <v>43</v>
      </c>
      <c r="L90" s="149" t="s">
        <v>211</v>
      </c>
      <c r="M90" s="152"/>
      <c r="N90" s="121" t="s">
        <v>214</v>
      </c>
    </row>
    <row r="91" spans="1:14" s="121" customFormat="1" ht="15" hidden="1" customHeight="1">
      <c r="A91" s="43"/>
      <c r="B91" s="148">
        <v>75</v>
      </c>
      <c r="C91" s="149" t="s">
        <v>209</v>
      </c>
      <c r="D91" s="148"/>
      <c r="E91" s="153" t="s">
        <v>210</v>
      </c>
      <c r="F91" s="150"/>
      <c r="G91" s="149">
        <v>1</v>
      </c>
      <c r="H91" s="154" t="s">
        <v>45</v>
      </c>
      <c r="I91" s="155"/>
      <c r="J91" s="151"/>
      <c r="K91" s="156" t="s">
        <v>43</v>
      </c>
      <c r="L91" s="149" t="s">
        <v>211</v>
      </c>
      <c r="M91" s="152"/>
      <c r="N91" s="121" t="s">
        <v>214</v>
      </c>
    </row>
    <row r="92" spans="1:14" s="121" customFormat="1" ht="17.25" hidden="1" customHeight="1">
      <c r="A92" s="43"/>
      <c r="B92" s="131"/>
      <c r="C92" s="261" t="s">
        <v>122</v>
      </c>
      <c r="D92" s="262"/>
      <c r="E92" s="262"/>
      <c r="F92" s="262"/>
      <c r="G92" s="262"/>
      <c r="H92" s="262"/>
      <c r="I92" s="263"/>
      <c r="J92" s="140">
        <f>SUM(J17:J91)</f>
        <v>2454.6000274860403</v>
      </c>
      <c r="K92" s="147" t="s">
        <v>43</v>
      </c>
      <c r="L92" s="132"/>
      <c r="M92" s="133"/>
    </row>
    <row r="93" spans="1:14" s="121" customFormat="1" ht="17.25" hidden="1" customHeight="1">
      <c r="A93" s="43"/>
      <c r="B93" s="131"/>
      <c r="C93" s="252" t="s">
        <v>212</v>
      </c>
      <c r="D93" s="253"/>
      <c r="E93" s="253"/>
      <c r="F93" s="253"/>
      <c r="G93" s="253"/>
      <c r="H93" s="253"/>
      <c r="I93" s="254"/>
      <c r="J93" s="141">
        <v>700</v>
      </c>
      <c r="K93" s="114" t="s">
        <v>43</v>
      </c>
      <c r="L93" s="132"/>
      <c r="M93" s="133"/>
    </row>
    <row r="94" spans="1:14" s="121" customFormat="1" ht="17.25" hidden="1" customHeight="1">
      <c r="A94" s="43"/>
      <c r="B94" s="131"/>
      <c r="C94" s="252" t="s">
        <v>213</v>
      </c>
      <c r="D94" s="253"/>
      <c r="E94" s="253"/>
      <c r="F94" s="253"/>
      <c r="G94" s="253"/>
      <c r="H94" s="253"/>
      <c r="I94" s="254"/>
      <c r="J94" s="141">
        <v>115</v>
      </c>
      <c r="K94" s="114" t="s">
        <v>43</v>
      </c>
      <c r="L94" s="132"/>
      <c r="M94" s="133"/>
    </row>
    <row r="95" spans="1:14" s="121" customFormat="1" ht="21" hidden="1" customHeight="1">
      <c r="A95" s="43"/>
      <c r="B95" s="131"/>
      <c r="C95" s="258" t="s">
        <v>32</v>
      </c>
      <c r="D95" s="259"/>
      <c r="E95" s="259"/>
      <c r="F95" s="259"/>
      <c r="G95" s="259"/>
      <c r="H95" s="259"/>
      <c r="I95" s="260"/>
      <c r="J95" s="142">
        <f>SUM(J92:J94)</f>
        <v>3269.6000274860403</v>
      </c>
      <c r="K95" s="123" t="s">
        <v>43</v>
      </c>
      <c r="L95" s="132"/>
      <c r="M95" s="133"/>
    </row>
    <row r="96" spans="1:14" s="116" customFormat="1" ht="7.5" customHeight="1">
      <c r="A96" s="118"/>
      <c r="B96" s="119"/>
      <c r="C96" s="124"/>
      <c r="D96" s="124"/>
      <c r="E96" s="124"/>
      <c r="F96" s="124"/>
      <c r="G96" s="124"/>
      <c r="H96" s="124"/>
      <c r="I96" s="124"/>
      <c r="J96" s="125"/>
      <c r="K96" s="124"/>
      <c r="L96" s="120"/>
      <c r="M96" s="117"/>
    </row>
    <row r="97" spans="1:13" ht="16.5" customHeight="1">
      <c r="A97" s="130"/>
      <c r="B97" s="93" t="s">
        <v>44</v>
      </c>
      <c r="C97" s="104"/>
      <c r="D97" s="18"/>
      <c r="E97" s="18"/>
      <c r="F97" s="18"/>
      <c r="G97" s="18"/>
      <c r="H97" s="18"/>
      <c r="I97" s="18"/>
      <c r="J97" s="28"/>
      <c r="K97" s="18"/>
      <c r="L97" s="18"/>
      <c r="M97" s="26"/>
    </row>
    <row r="98" spans="1:13" ht="16.5" customHeight="1">
      <c r="A98" s="130"/>
      <c r="B98" s="247" t="s">
        <v>120</v>
      </c>
      <c r="C98" s="247"/>
      <c r="D98" s="247"/>
      <c r="E98" s="247"/>
      <c r="F98" s="247"/>
      <c r="G98" s="247"/>
      <c r="H98" s="247"/>
      <c r="I98" s="247"/>
      <c r="J98" s="247"/>
      <c r="K98" s="247"/>
      <c r="L98" s="247"/>
      <c r="M98" s="26"/>
    </row>
    <row r="99" spans="1:13" ht="16.5" customHeight="1">
      <c r="A99" s="130"/>
      <c r="B99" s="93" t="s">
        <v>60</v>
      </c>
      <c r="C99" s="104"/>
      <c r="D99" s="18"/>
      <c r="E99" s="18"/>
      <c r="F99" s="18"/>
      <c r="G99" s="18"/>
      <c r="H99" s="18"/>
      <c r="I99" s="18"/>
      <c r="J99" s="18"/>
      <c r="K99" s="18"/>
      <c r="L99" s="18"/>
      <c r="M99" s="26"/>
    </row>
    <row r="100" spans="1:13" ht="16.5" customHeight="1">
      <c r="A100" s="130"/>
      <c r="B100" s="93" t="s">
        <v>31</v>
      </c>
      <c r="C100" s="104"/>
      <c r="D100" s="18"/>
      <c r="E100" s="18"/>
      <c r="F100" s="18"/>
      <c r="G100" s="18"/>
      <c r="H100" s="18"/>
      <c r="I100" s="18"/>
      <c r="J100" s="18"/>
      <c r="K100" s="18"/>
      <c r="L100" s="18"/>
      <c r="M100" s="26"/>
    </row>
    <row r="101" spans="1:13" ht="16.5" customHeight="1">
      <c r="A101" s="130"/>
      <c r="B101" s="93" t="s">
        <v>123</v>
      </c>
      <c r="C101" s="104"/>
      <c r="D101" s="18"/>
      <c r="E101" s="18"/>
      <c r="F101" s="18"/>
      <c r="G101" s="18"/>
      <c r="H101" s="18"/>
      <c r="I101" s="18"/>
      <c r="J101" s="18"/>
      <c r="K101" s="18"/>
      <c r="L101" s="18"/>
      <c r="M101" s="26"/>
    </row>
    <row r="102" spans="1:13" ht="16.5" customHeight="1">
      <c r="A102" s="130"/>
      <c r="B102" s="23" t="s">
        <v>121</v>
      </c>
      <c r="C102" s="18"/>
      <c r="D102" s="112"/>
      <c r="E102" s="18"/>
      <c r="F102" s="18"/>
      <c r="G102" s="18"/>
      <c r="H102" s="18"/>
      <c r="I102" s="18"/>
      <c r="J102" s="18"/>
      <c r="K102" s="18"/>
      <c r="L102" s="18"/>
      <c r="M102" s="26"/>
    </row>
    <row r="103" spans="1:13" ht="9" customHeight="1" thickBot="1">
      <c r="A103" s="130"/>
      <c r="B103" s="23"/>
      <c r="C103" s="18"/>
      <c r="D103" s="112"/>
      <c r="E103" s="18"/>
      <c r="F103" s="18"/>
      <c r="G103" s="18"/>
      <c r="H103" s="18"/>
      <c r="I103" s="18"/>
      <c r="J103" s="18"/>
      <c r="K103" s="18"/>
      <c r="L103" s="18"/>
      <c r="M103" s="26"/>
    </row>
    <row r="104" spans="1:13" ht="22.5" customHeight="1" thickBot="1">
      <c r="A104" s="27"/>
      <c r="B104" s="109" t="s">
        <v>114</v>
      </c>
      <c r="C104" s="107"/>
      <c r="D104" s="107"/>
      <c r="E104" s="107"/>
      <c r="F104" s="107"/>
      <c r="G104" s="107"/>
      <c r="H104" s="107"/>
      <c r="I104" s="107"/>
      <c r="J104" s="107"/>
      <c r="K104" s="107"/>
      <c r="L104" s="107"/>
      <c r="M104" s="108"/>
    </row>
    <row r="105" spans="1:13" s="121" customFormat="1" ht="28.5" customHeight="1">
      <c r="A105" s="27"/>
      <c r="B105" s="126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</row>
    <row r="106" spans="1:13" ht="21.75" customHeight="1">
      <c r="B106" s="248" t="s">
        <v>116</v>
      </c>
      <c r="C106" s="248"/>
      <c r="D106" s="128"/>
      <c r="E106" s="128"/>
      <c r="F106" s="128"/>
      <c r="G106" s="104"/>
      <c r="H106" s="27" t="s">
        <v>117</v>
      </c>
      <c r="I106" s="113"/>
      <c r="J106" s="113"/>
      <c r="K106" s="127" t="s">
        <v>2</v>
      </c>
      <c r="L106" s="249" t="s">
        <v>2</v>
      </c>
      <c r="M106" s="249"/>
    </row>
    <row r="107" spans="1:13" ht="10.5" customHeight="1">
      <c r="B107" s="128"/>
      <c r="C107" s="128"/>
      <c r="D107" s="128"/>
      <c r="E107" s="128"/>
      <c r="F107" s="128"/>
      <c r="G107" s="104"/>
      <c r="H107" s="27"/>
      <c r="I107" s="127"/>
      <c r="J107" s="127"/>
      <c r="K107" s="127"/>
      <c r="L107" s="127"/>
      <c r="M107" s="127"/>
    </row>
    <row r="108" spans="1:13" ht="21" customHeight="1">
      <c r="B108" s="128" t="s">
        <v>11</v>
      </c>
      <c r="C108" s="105"/>
      <c r="D108" s="105"/>
      <c r="E108" s="105"/>
      <c r="F108" s="105"/>
      <c r="G108" s="128" t="s">
        <v>11</v>
      </c>
      <c r="H108" s="128"/>
      <c r="I108" s="105"/>
      <c r="J108" s="128" t="s">
        <v>11</v>
      </c>
      <c r="K108" s="27"/>
      <c r="L108" s="250" t="s">
        <v>41</v>
      </c>
      <c r="M108" s="250"/>
    </row>
    <row r="109" spans="1:13" ht="19.5" customHeight="1">
      <c r="B109" s="127" t="s">
        <v>12</v>
      </c>
      <c r="C109" s="106"/>
      <c r="D109" s="106"/>
      <c r="E109" s="106"/>
      <c r="F109" s="106"/>
      <c r="G109" s="127" t="s">
        <v>12</v>
      </c>
      <c r="H109" s="127"/>
      <c r="I109" s="104"/>
      <c r="J109" s="127" t="s">
        <v>12</v>
      </c>
      <c r="K109" s="27"/>
      <c r="L109" s="249" t="s">
        <v>42</v>
      </c>
      <c r="M109" s="249"/>
    </row>
    <row r="110" spans="1:13" ht="21" customHeight="1">
      <c r="B110" s="251" t="s">
        <v>36</v>
      </c>
      <c r="C110" s="251"/>
      <c r="D110" s="128"/>
      <c r="E110" s="128"/>
      <c r="F110" s="128"/>
      <c r="G110" s="251" t="s">
        <v>118</v>
      </c>
      <c r="H110" s="251"/>
      <c r="I110" s="251"/>
      <c r="J110" s="251" t="s">
        <v>7</v>
      </c>
      <c r="K110" s="251"/>
      <c r="L110" s="249" t="s">
        <v>37</v>
      </c>
      <c r="M110" s="249"/>
    </row>
    <row r="111" spans="1:13" ht="18" customHeight="1">
      <c r="B111" s="129"/>
      <c r="C111" s="129"/>
      <c r="D111" s="129"/>
      <c r="E111" s="129"/>
      <c r="F111" s="129"/>
      <c r="G111" s="18"/>
      <c r="I111" s="129"/>
      <c r="J111" s="129"/>
      <c r="K111" s="129"/>
      <c r="L111" s="246" t="s">
        <v>119</v>
      </c>
      <c r="M111" s="246"/>
    </row>
    <row r="112" spans="1:13" ht="15.75">
      <c r="B112" s="18"/>
      <c r="C112" s="18"/>
      <c r="D112" s="18"/>
      <c r="E112" s="18"/>
      <c r="F112" s="18"/>
      <c r="G112" s="18"/>
      <c r="H112" s="18"/>
      <c r="J112" s="30"/>
      <c r="K112" s="30"/>
    </row>
    <row r="113" spans="2:13" ht="15.75">
      <c r="B113" s="18"/>
      <c r="C113" s="18"/>
      <c r="D113" s="18"/>
      <c r="E113" s="18"/>
      <c r="F113" s="18"/>
      <c r="G113" s="18"/>
      <c r="H113" s="18"/>
      <c r="I113" s="32"/>
      <c r="J113" s="32"/>
      <c r="K113" s="32"/>
      <c r="L113" s="32"/>
      <c r="M113" s="38"/>
    </row>
    <row r="114" spans="2:13" ht="15"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26"/>
    </row>
    <row r="115" spans="2:13" ht="15"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26"/>
    </row>
    <row r="116" spans="2:13" ht="15"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26"/>
    </row>
    <row r="117" spans="2:13" ht="15"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26"/>
    </row>
    <row r="118" spans="2:13" ht="15"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26"/>
    </row>
    <row r="119" spans="2:13" ht="15"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26"/>
    </row>
    <row r="120" spans="2:13" ht="15"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26"/>
    </row>
    <row r="121" spans="2:13" ht="15"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26"/>
    </row>
    <row r="122" spans="2:13" ht="15"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26"/>
    </row>
    <row r="123" spans="2:13" ht="15"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26"/>
    </row>
    <row r="124" spans="2:13" ht="15"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26"/>
    </row>
    <row r="125" spans="2:13" ht="15"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26"/>
    </row>
    <row r="126" spans="2:13" ht="15"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26"/>
    </row>
    <row r="127" spans="2:13" ht="15"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26"/>
    </row>
    <row r="128" spans="2:13" ht="15"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26"/>
    </row>
    <row r="129" spans="2:13" ht="15"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26"/>
    </row>
    <row r="130" spans="2:13" ht="15"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26"/>
    </row>
    <row r="131" spans="2:13" ht="15"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26"/>
    </row>
    <row r="132" spans="2:13" ht="15"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26"/>
    </row>
    <row r="133" spans="2:13" ht="15"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26"/>
    </row>
    <row r="134" spans="2:13" ht="15"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26"/>
    </row>
    <row r="135" spans="2:13" ht="15"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26"/>
    </row>
    <row r="136" spans="2:13" ht="15"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26"/>
    </row>
    <row r="137" spans="2:13" ht="15"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26"/>
    </row>
    <row r="138" spans="2:13" ht="15"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26"/>
    </row>
    <row r="139" spans="2:13" ht="15"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26"/>
    </row>
    <row r="140" spans="2:13" ht="15"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26"/>
    </row>
    <row r="141" spans="2:13" s="16" customFormat="1" ht="15">
      <c r="M141" s="36"/>
    </row>
    <row r="142" spans="2:13" s="16" customFormat="1" ht="15">
      <c r="M142" s="36"/>
    </row>
    <row r="143" spans="2:13" s="16" customFormat="1" ht="15">
      <c r="M143" s="36"/>
    </row>
    <row r="144" spans="2:13" s="16" customFormat="1" ht="15">
      <c r="M144" s="36"/>
    </row>
    <row r="145" spans="13:13" s="16" customFormat="1" ht="15">
      <c r="M145" s="36"/>
    </row>
    <row r="146" spans="13:13" s="16" customFormat="1" ht="15">
      <c r="M146" s="36"/>
    </row>
  </sheetData>
  <autoFilter ref="A16:N95">
    <filterColumn colId="2">
      <filters>
        <filter val="Turbocharger"/>
      </filters>
    </filterColumn>
    <filterColumn colId="12">
      <filters blank="1"/>
    </filterColumn>
  </autoFilter>
  <mergeCells count="27">
    <mergeCell ref="B1:M3"/>
    <mergeCell ref="L8:M8"/>
    <mergeCell ref="C95:I95"/>
    <mergeCell ref="C92:I92"/>
    <mergeCell ref="L9:M9"/>
    <mergeCell ref="C93:I93"/>
    <mergeCell ref="I17:I18"/>
    <mergeCell ref="J17:J18"/>
    <mergeCell ref="K17:K18"/>
    <mergeCell ref="L17:L18"/>
    <mergeCell ref="M17:M18"/>
    <mergeCell ref="I22:I23"/>
    <mergeCell ref="J22:J23"/>
    <mergeCell ref="K22:K23"/>
    <mergeCell ref="L22:L23"/>
    <mergeCell ref="M22:M23"/>
    <mergeCell ref="L111:M111"/>
    <mergeCell ref="B98:L98"/>
    <mergeCell ref="B106:C106"/>
    <mergeCell ref="L106:M106"/>
    <mergeCell ref="L108:M108"/>
    <mergeCell ref="L109:M109"/>
    <mergeCell ref="B110:C110"/>
    <mergeCell ref="G110:I110"/>
    <mergeCell ref="J110:K110"/>
    <mergeCell ref="L110:M110"/>
    <mergeCell ref="C94:I94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7"/>
  <sheetViews>
    <sheetView showGridLines="0" topLeftCell="A76" zoomScaleNormal="100" workbookViewId="0">
      <selection activeCell="K87" sqref="K87"/>
    </sheetView>
  </sheetViews>
  <sheetFormatPr defaultRowHeight="15"/>
  <cols>
    <col min="1" max="1" width="4" customWidth="1"/>
    <col min="2" max="2" width="28.7109375" customWidth="1"/>
    <col min="3" max="3" width="22.140625" bestFit="1" customWidth="1"/>
    <col min="4" max="4" width="17.5703125" style="185" customWidth="1"/>
    <col min="5" max="5" width="9.140625" style="185" customWidth="1"/>
    <col min="6" max="6" width="19.7109375" style="185" hidden="1" customWidth="1"/>
    <col min="7" max="7" width="15.7109375" style="185" hidden="1" customWidth="1"/>
    <col min="8" max="8" width="17.85546875" style="239" hidden="1" customWidth="1"/>
    <col min="9" max="9" width="14.5703125" style="185" hidden="1" customWidth="1"/>
    <col min="10" max="12" width="18.28515625" style="240" customWidth="1"/>
    <col min="13" max="13" width="18.28515625" style="185" customWidth="1"/>
    <col min="14" max="14" width="27.42578125" style="185" bestFit="1" customWidth="1"/>
    <col min="15" max="15" width="41.5703125" customWidth="1"/>
    <col min="16" max="16" width="32.85546875" customWidth="1"/>
  </cols>
  <sheetData>
    <row r="1" spans="1:17" ht="17.25" customHeight="1">
      <c r="A1" s="176" t="s">
        <v>13</v>
      </c>
      <c r="B1" s="59"/>
      <c r="C1" s="177" t="s">
        <v>217</v>
      </c>
      <c r="D1" s="178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</row>
    <row r="2" spans="1:17" ht="15.75" customHeight="1">
      <c r="A2" s="176" t="s">
        <v>218</v>
      </c>
      <c r="B2" s="59"/>
      <c r="C2" s="177" t="s">
        <v>219</v>
      </c>
      <c r="D2" s="178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1"/>
    </row>
    <row r="3" spans="1:17" ht="15.75" customHeight="1">
      <c r="A3" s="176" t="s">
        <v>220</v>
      </c>
      <c r="B3" s="179"/>
      <c r="C3" s="177" t="s">
        <v>221</v>
      </c>
      <c r="D3" s="178"/>
      <c r="E3" s="180"/>
      <c r="F3" s="180"/>
      <c r="G3" s="180"/>
      <c r="H3" s="181"/>
      <c r="I3" s="180"/>
      <c r="J3" s="182"/>
      <c r="K3" s="182"/>
      <c r="L3" s="182"/>
      <c r="M3" s="180"/>
      <c r="N3" s="180"/>
    </row>
    <row r="4" spans="1:17" ht="15.75" customHeight="1">
      <c r="A4" s="176" t="s">
        <v>222</v>
      </c>
      <c r="B4" s="179"/>
      <c r="C4" s="177" t="s">
        <v>223</v>
      </c>
      <c r="D4" s="178"/>
      <c r="E4" s="180"/>
      <c r="F4" s="180"/>
      <c r="G4" s="180"/>
      <c r="H4" s="181"/>
      <c r="I4" s="180"/>
      <c r="J4" s="182"/>
      <c r="K4" s="182"/>
      <c r="L4" s="182"/>
      <c r="M4" s="180"/>
      <c r="N4" s="180"/>
    </row>
    <row r="5" spans="1:17" ht="15.75">
      <c r="A5" s="176" t="s">
        <v>224</v>
      </c>
      <c r="B5" s="183"/>
      <c r="C5" s="183" t="s">
        <v>217</v>
      </c>
      <c r="D5" s="184"/>
      <c r="E5" s="180"/>
      <c r="F5" s="180"/>
      <c r="G5" s="180"/>
      <c r="H5" s="181"/>
      <c r="I5" s="180"/>
      <c r="J5" s="182"/>
      <c r="K5" s="182"/>
      <c r="L5" s="182"/>
      <c r="M5" s="180"/>
      <c r="N5" s="180"/>
    </row>
    <row r="6" spans="1:17" ht="15.75">
      <c r="A6" s="176" t="s">
        <v>225</v>
      </c>
      <c r="B6" s="183"/>
      <c r="C6" s="183" t="s">
        <v>226</v>
      </c>
      <c r="D6" s="184"/>
      <c r="E6" s="180"/>
      <c r="F6" s="180"/>
      <c r="G6" s="180"/>
      <c r="H6" s="181"/>
      <c r="I6" s="180"/>
      <c r="J6" s="182"/>
      <c r="K6" s="182"/>
      <c r="L6" s="182"/>
      <c r="M6" s="180"/>
      <c r="N6" s="180"/>
    </row>
    <row r="7" spans="1:17" ht="15.75">
      <c r="A7" s="176" t="s">
        <v>227</v>
      </c>
      <c r="B7" s="183"/>
      <c r="C7" s="183" t="s">
        <v>228</v>
      </c>
      <c r="D7" s="184"/>
      <c r="E7" s="180"/>
      <c r="F7" s="180"/>
      <c r="G7" s="180"/>
      <c r="H7" s="181"/>
      <c r="I7" s="180"/>
      <c r="J7" s="182"/>
      <c r="K7" s="182"/>
      <c r="L7" s="182"/>
      <c r="M7" s="180"/>
      <c r="N7" s="180"/>
    </row>
    <row r="8" spans="1:17" ht="15.75">
      <c r="A8" s="176" t="s">
        <v>229</v>
      </c>
      <c r="B8" s="183"/>
      <c r="C8" s="177" t="s">
        <v>230</v>
      </c>
      <c r="D8" s="184"/>
      <c r="E8" s="180"/>
      <c r="F8" s="180"/>
      <c r="G8" s="180"/>
      <c r="H8" s="180"/>
      <c r="J8" s="182"/>
      <c r="K8" s="182"/>
      <c r="L8" s="182"/>
      <c r="M8" s="180"/>
      <c r="N8" s="180"/>
    </row>
    <row r="9" spans="1:17" ht="15.75">
      <c r="A9" s="176" t="s">
        <v>231</v>
      </c>
      <c r="B9" s="183"/>
      <c r="C9" s="177" t="s">
        <v>164</v>
      </c>
      <c r="D9" s="184"/>
      <c r="E9" s="180"/>
      <c r="F9" s="180"/>
      <c r="G9" s="180"/>
      <c r="H9" s="181"/>
      <c r="I9" s="180"/>
      <c r="J9" s="182"/>
      <c r="K9" s="182"/>
      <c r="L9" s="182"/>
      <c r="M9" s="180"/>
      <c r="N9" s="180"/>
    </row>
    <row r="10" spans="1:17" ht="15.75">
      <c r="A10" s="59"/>
      <c r="B10" s="183"/>
      <c r="C10" s="183"/>
      <c r="D10" s="184"/>
      <c r="E10" s="184"/>
      <c r="F10" s="184"/>
      <c r="G10" s="184"/>
      <c r="H10" s="186"/>
      <c r="I10" s="184"/>
      <c r="J10" s="187"/>
      <c r="K10" s="187"/>
      <c r="L10" s="187"/>
      <c r="M10" s="184"/>
      <c r="N10" s="184"/>
      <c r="P10" s="188"/>
      <c r="Q10" s="188"/>
    </row>
    <row r="11" spans="1:17" ht="26.25" customHeight="1">
      <c r="A11" s="89" t="s">
        <v>232</v>
      </c>
      <c r="B11" s="189" t="s">
        <v>233</v>
      </c>
      <c r="C11" s="89" t="s">
        <v>234</v>
      </c>
      <c r="D11" s="89" t="s">
        <v>235</v>
      </c>
      <c r="E11" s="89" t="s">
        <v>3</v>
      </c>
      <c r="F11" s="89" t="s">
        <v>236</v>
      </c>
      <c r="G11" s="89" t="s">
        <v>237</v>
      </c>
      <c r="H11" s="190"/>
      <c r="I11" s="89"/>
      <c r="J11" s="191" t="s">
        <v>238</v>
      </c>
      <c r="K11" s="191" t="s">
        <v>239</v>
      </c>
      <c r="L11" s="191"/>
      <c r="M11" s="89" t="s">
        <v>240</v>
      </c>
      <c r="N11" s="89" t="s">
        <v>5</v>
      </c>
      <c r="O11" s="91" t="s">
        <v>115</v>
      </c>
      <c r="P11" s="192"/>
      <c r="Q11" s="188"/>
    </row>
    <row r="12" spans="1:17" ht="26.25" customHeight="1">
      <c r="A12" s="89">
        <v>1</v>
      </c>
      <c r="B12" s="193" t="s">
        <v>135</v>
      </c>
      <c r="C12" s="194">
        <v>3802376</v>
      </c>
      <c r="D12" s="194"/>
      <c r="E12" s="194">
        <v>1</v>
      </c>
      <c r="F12" s="194"/>
      <c r="G12" s="194"/>
      <c r="H12" s="195"/>
      <c r="I12" s="194">
        <v>108.98</v>
      </c>
      <c r="J12" s="273">
        <v>119.87800000000001</v>
      </c>
      <c r="K12" s="275">
        <f>J12*E12</f>
        <v>119.87800000000001</v>
      </c>
      <c r="L12" s="196" t="s">
        <v>214</v>
      </c>
      <c r="M12" s="277" t="s">
        <v>136</v>
      </c>
      <c r="N12" s="277" t="s">
        <v>241</v>
      </c>
      <c r="O12" s="194"/>
      <c r="P12" s="197"/>
      <c r="Q12" s="188"/>
    </row>
    <row r="13" spans="1:17" ht="26.25" customHeight="1">
      <c r="A13" s="89">
        <v>2</v>
      </c>
      <c r="B13" s="193" t="s">
        <v>137</v>
      </c>
      <c r="C13" s="194">
        <v>4089649</v>
      </c>
      <c r="D13" s="194"/>
      <c r="E13" s="194">
        <v>1</v>
      </c>
      <c r="F13" s="194"/>
      <c r="G13" s="194"/>
      <c r="H13" s="195"/>
      <c r="I13" s="194"/>
      <c r="J13" s="274"/>
      <c r="K13" s="276"/>
      <c r="L13" s="198" t="s">
        <v>214</v>
      </c>
      <c r="M13" s="278"/>
      <c r="N13" s="278"/>
      <c r="O13" s="194"/>
      <c r="P13" s="197"/>
      <c r="Q13" s="188"/>
    </row>
    <row r="14" spans="1:17" ht="26.25" customHeight="1">
      <c r="A14" s="89">
        <v>3</v>
      </c>
      <c r="B14" s="199" t="s">
        <v>138</v>
      </c>
      <c r="C14" s="194">
        <v>3918109</v>
      </c>
      <c r="D14" s="194"/>
      <c r="E14" s="194">
        <v>10</v>
      </c>
      <c r="F14" s="194"/>
      <c r="G14" s="194" t="e">
        <f>INDEX('[1]Balance (Stock Control)'!$AK:$AK,MATCH(C14,'[1]Balance (Stock Control)'!$F:$F,0))</f>
        <v>#N/A</v>
      </c>
      <c r="H14" s="195">
        <v>3500</v>
      </c>
      <c r="I14" s="200">
        <v>3850.0000000000005</v>
      </c>
      <c r="J14" s="201">
        <v>1.1000000000000001</v>
      </c>
      <c r="K14" s="201">
        <f t="shared" ref="K14:K77" si="0">J14*E14</f>
        <v>11</v>
      </c>
      <c r="L14" s="201" t="s">
        <v>214</v>
      </c>
      <c r="M14" s="194" t="s">
        <v>83</v>
      </c>
      <c r="N14" s="194" t="s">
        <v>83</v>
      </c>
      <c r="O14" s="194" t="s">
        <v>242</v>
      </c>
      <c r="P14" s="197"/>
      <c r="Q14" s="188"/>
    </row>
    <row r="15" spans="1:17" s="116" customFormat="1" ht="26.25" customHeight="1">
      <c r="A15" s="202">
        <v>4</v>
      </c>
      <c r="B15" s="203" t="s">
        <v>139</v>
      </c>
      <c r="C15" s="204">
        <v>4038475</v>
      </c>
      <c r="D15" s="205"/>
      <c r="E15" s="194">
        <v>1</v>
      </c>
      <c r="F15" s="194"/>
      <c r="G15" s="194"/>
      <c r="H15" s="195"/>
      <c r="I15" s="194">
        <v>130.75268817204301</v>
      </c>
      <c r="J15" s="201">
        <v>143.82795698924733</v>
      </c>
      <c r="K15" s="201">
        <f t="shared" si="0"/>
        <v>143.82795698924733</v>
      </c>
      <c r="L15" s="201" t="s">
        <v>214</v>
      </c>
      <c r="M15" s="194" t="s">
        <v>140</v>
      </c>
      <c r="N15" s="194" t="s">
        <v>241</v>
      </c>
      <c r="O15" s="194"/>
      <c r="P15" s="197"/>
      <c r="Q15" s="206"/>
    </row>
    <row r="16" spans="1:17" ht="32.25" customHeight="1">
      <c r="A16" s="89">
        <v>5</v>
      </c>
      <c r="B16" s="194" t="s">
        <v>141</v>
      </c>
      <c r="C16" s="194">
        <v>3978820</v>
      </c>
      <c r="D16" s="194"/>
      <c r="E16" s="194">
        <v>7</v>
      </c>
      <c r="F16" s="194">
        <f>INDEX('[2]Balance (Stock Control)'!$AI:$AI,MATCH(C16,'[2]Balance (Stock Control)'!$E:$E,0))</f>
        <v>7</v>
      </c>
      <c r="G16" s="194" t="e">
        <f>INDEX('[1]Balance (Stock Control)'!$AK:$AK,MATCH(C16,'[1]Balance (Stock Control)'!$F:$F,0))</f>
        <v>#N/A</v>
      </c>
      <c r="H16" s="195"/>
      <c r="I16" s="194"/>
      <c r="J16" s="201">
        <v>18.590000000000003</v>
      </c>
      <c r="K16" s="201">
        <f t="shared" si="0"/>
        <v>130.13000000000002</v>
      </c>
      <c r="L16" s="201" t="s">
        <v>214</v>
      </c>
      <c r="M16" s="194" t="s">
        <v>142</v>
      </c>
      <c r="N16" s="194" t="s">
        <v>59</v>
      </c>
      <c r="O16" s="194" t="s">
        <v>243</v>
      </c>
      <c r="P16" s="197"/>
      <c r="Q16" s="188"/>
    </row>
    <row r="17" spans="1:17" ht="26.25" customHeight="1">
      <c r="A17" s="89">
        <v>6</v>
      </c>
      <c r="B17" s="207" t="s">
        <v>141</v>
      </c>
      <c r="C17" s="194">
        <v>3978818</v>
      </c>
      <c r="D17" s="194"/>
      <c r="E17" s="194">
        <v>6</v>
      </c>
      <c r="F17" s="194"/>
      <c r="G17" s="194"/>
      <c r="H17" s="195"/>
      <c r="I17" s="194">
        <v>24.58</v>
      </c>
      <c r="J17" s="273">
        <v>27.038</v>
      </c>
      <c r="K17" s="275">
        <f t="shared" si="0"/>
        <v>162.22800000000001</v>
      </c>
      <c r="L17" s="196" t="s">
        <v>214</v>
      </c>
      <c r="M17" s="277" t="s">
        <v>143</v>
      </c>
      <c r="N17" s="277" t="s">
        <v>241</v>
      </c>
      <c r="O17" s="194" t="s">
        <v>243</v>
      </c>
      <c r="P17" s="197"/>
      <c r="Q17" s="188"/>
    </row>
    <row r="18" spans="1:17" ht="26.25" customHeight="1">
      <c r="A18" s="89">
        <v>7</v>
      </c>
      <c r="B18" s="207" t="s">
        <v>144</v>
      </c>
      <c r="C18" s="194">
        <v>3978822</v>
      </c>
      <c r="D18" s="194"/>
      <c r="E18" s="194">
        <v>1</v>
      </c>
      <c r="F18" s="194"/>
      <c r="G18" s="194"/>
      <c r="H18" s="195"/>
      <c r="I18" s="194"/>
      <c r="J18" s="274"/>
      <c r="K18" s="276"/>
      <c r="L18" s="198" t="s">
        <v>214</v>
      </c>
      <c r="M18" s="278"/>
      <c r="N18" s="278"/>
      <c r="O18" s="194" t="s">
        <v>243</v>
      </c>
      <c r="P18" s="197"/>
      <c r="Q18" s="188"/>
    </row>
    <row r="19" spans="1:17" ht="26.25" customHeight="1">
      <c r="A19" s="89">
        <v>8</v>
      </c>
      <c r="B19" s="194" t="s">
        <v>145</v>
      </c>
      <c r="C19" s="194">
        <v>3957797</v>
      </c>
      <c r="D19" s="194"/>
      <c r="E19" s="194">
        <v>6</v>
      </c>
      <c r="F19" s="194"/>
      <c r="G19" s="194"/>
      <c r="H19" s="195"/>
      <c r="I19" s="194">
        <v>32.9</v>
      </c>
      <c r="J19" s="201">
        <v>36.190000000000005</v>
      </c>
      <c r="K19" s="201">
        <f t="shared" si="0"/>
        <v>217.14000000000004</v>
      </c>
      <c r="L19" s="201" t="s">
        <v>214</v>
      </c>
      <c r="M19" s="194" t="s">
        <v>143</v>
      </c>
      <c r="N19" s="194" t="s">
        <v>241</v>
      </c>
      <c r="O19" s="194" t="s">
        <v>244</v>
      </c>
      <c r="P19" s="197"/>
      <c r="Q19" s="188"/>
    </row>
    <row r="20" spans="1:17" ht="26.25" customHeight="1">
      <c r="A20" s="89">
        <v>9</v>
      </c>
      <c r="B20" s="194" t="s">
        <v>146</v>
      </c>
      <c r="C20" s="194">
        <v>4891177</v>
      </c>
      <c r="D20" s="194"/>
      <c r="E20" s="194">
        <v>3</v>
      </c>
      <c r="F20" s="194"/>
      <c r="G20" s="194"/>
      <c r="H20" s="195"/>
      <c r="I20" s="194">
        <v>46.666666666666664</v>
      </c>
      <c r="J20" s="201">
        <v>51.333333333333336</v>
      </c>
      <c r="K20" s="201">
        <f t="shared" si="0"/>
        <v>154</v>
      </c>
      <c r="L20" s="201" t="s">
        <v>214</v>
      </c>
      <c r="M20" s="194" t="s">
        <v>147</v>
      </c>
      <c r="N20" s="194" t="s">
        <v>245</v>
      </c>
      <c r="O20" s="194" t="s">
        <v>223</v>
      </c>
      <c r="P20" s="197"/>
      <c r="Q20" s="188"/>
    </row>
    <row r="21" spans="1:17" ht="26.25" customHeight="1">
      <c r="A21" s="89">
        <v>10</v>
      </c>
      <c r="B21" s="194" t="s">
        <v>148</v>
      </c>
      <c r="C21" s="194">
        <v>3929037</v>
      </c>
      <c r="D21" s="194"/>
      <c r="E21" s="194">
        <v>1</v>
      </c>
      <c r="F21" s="194"/>
      <c r="G21" s="194" t="e">
        <f>INDEX('[1]Balance (Stock Control)'!$AK:$AK,MATCH(C21,'[1]Balance (Stock Control)'!$F:$F,0))</f>
        <v>#N/A</v>
      </c>
      <c r="H21" s="195">
        <v>1650000</v>
      </c>
      <c r="I21" s="200">
        <v>1815000.0000000002</v>
      </c>
      <c r="J21" s="201">
        <v>518.57142857142867</v>
      </c>
      <c r="K21" s="201">
        <f t="shared" si="0"/>
        <v>518.57142857142867</v>
      </c>
      <c r="L21" s="201" t="s">
        <v>214</v>
      </c>
      <c r="M21" s="194" t="s">
        <v>83</v>
      </c>
      <c r="N21" s="194" t="s">
        <v>83</v>
      </c>
      <c r="O21" s="194" t="s">
        <v>246</v>
      </c>
      <c r="P21" s="197"/>
      <c r="Q21" s="188"/>
    </row>
    <row r="22" spans="1:17" ht="26.25" customHeight="1">
      <c r="A22" s="89">
        <v>11</v>
      </c>
      <c r="B22" s="194" t="s">
        <v>149</v>
      </c>
      <c r="C22" s="194">
        <v>3284377</v>
      </c>
      <c r="D22" s="194"/>
      <c r="E22" s="194">
        <v>4</v>
      </c>
      <c r="F22" s="194"/>
      <c r="G22" s="194" t="e">
        <f>INDEX('[1]Balance (Stock Control)'!$AK:$AK,MATCH(C22,'[1]Balance (Stock Control)'!$F:$F,0))</f>
        <v>#N/A</v>
      </c>
      <c r="H22" s="195">
        <v>25000</v>
      </c>
      <c r="I22" s="200">
        <v>27500.000000000004</v>
      </c>
      <c r="J22" s="201">
        <v>7.8571428571428585</v>
      </c>
      <c r="K22" s="201">
        <f t="shared" si="0"/>
        <v>31.428571428571434</v>
      </c>
      <c r="L22" s="201" t="s">
        <v>214</v>
      </c>
      <c r="M22" s="194" t="s">
        <v>83</v>
      </c>
      <c r="N22" s="194" t="s">
        <v>83</v>
      </c>
      <c r="O22" s="194" t="s">
        <v>223</v>
      </c>
      <c r="P22" s="197"/>
      <c r="Q22" s="188"/>
    </row>
    <row r="23" spans="1:17" ht="26.25" customHeight="1">
      <c r="A23" s="89">
        <v>12</v>
      </c>
      <c r="B23" s="194" t="s">
        <v>150</v>
      </c>
      <c r="C23" s="194">
        <v>4891178</v>
      </c>
      <c r="D23" s="194"/>
      <c r="E23" s="194">
        <v>3</v>
      </c>
      <c r="F23" s="208">
        <f>INDEX('[2]Balance (Stock Control)'!$AI:$AI,MATCH(C23,'[2]Balance (Stock Control)'!$E:$E,0))</f>
        <v>1</v>
      </c>
      <c r="G23" s="194" t="e">
        <f>INDEX('[1]Balance (Stock Control)'!$AK:$AK,MATCH(C23,'[1]Balance (Stock Control)'!$F:$F,0))</f>
        <v>#N/A</v>
      </c>
      <c r="H23" s="195"/>
      <c r="I23" s="194">
        <v>1.75</v>
      </c>
      <c r="J23" s="201">
        <v>1.8</v>
      </c>
      <c r="K23" s="201">
        <f t="shared" si="0"/>
        <v>5.4</v>
      </c>
      <c r="L23" s="201" t="s">
        <v>214</v>
      </c>
      <c r="M23" s="194" t="s">
        <v>142</v>
      </c>
      <c r="N23" s="194" t="s">
        <v>247</v>
      </c>
      <c r="O23" s="194" t="s">
        <v>248</v>
      </c>
      <c r="P23" s="197"/>
      <c r="Q23" s="188"/>
    </row>
    <row r="24" spans="1:17" ht="26.25" customHeight="1">
      <c r="A24" s="89">
        <v>13</v>
      </c>
      <c r="B24" s="194" t="s">
        <v>151</v>
      </c>
      <c r="C24" s="194">
        <v>3939859</v>
      </c>
      <c r="D24" s="194"/>
      <c r="E24" s="194">
        <v>6</v>
      </c>
      <c r="F24" s="194"/>
      <c r="G24" s="194"/>
      <c r="H24" s="195"/>
      <c r="I24" s="194">
        <v>1.52</v>
      </c>
      <c r="J24" s="201">
        <v>1.6720000000000002</v>
      </c>
      <c r="K24" s="201">
        <f t="shared" si="0"/>
        <v>10.032</v>
      </c>
      <c r="L24" s="201" t="s">
        <v>214</v>
      </c>
      <c r="M24" s="194" t="s">
        <v>136</v>
      </c>
      <c r="N24" s="194" t="s">
        <v>241</v>
      </c>
      <c r="O24" s="194" t="s">
        <v>243</v>
      </c>
      <c r="P24" s="197"/>
      <c r="Q24" s="188"/>
    </row>
    <row r="25" spans="1:17" ht="26.25" customHeight="1">
      <c r="A25" s="89">
        <v>14</v>
      </c>
      <c r="B25" s="194" t="s">
        <v>151</v>
      </c>
      <c r="C25" s="194">
        <v>4893693</v>
      </c>
      <c r="D25" s="194"/>
      <c r="E25" s="194">
        <v>6</v>
      </c>
      <c r="F25" s="194"/>
      <c r="G25" s="194"/>
      <c r="H25" s="195"/>
      <c r="I25" s="194">
        <v>2.5</v>
      </c>
      <c r="J25" s="201">
        <v>2.75</v>
      </c>
      <c r="K25" s="201">
        <f t="shared" si="0"/>
        <v>16.5</v>
      </c>
      <c r="L25" s="201" t="s">
        <v>214</v>
      </c>
      <c r="M25" s="194" t="s">
        <v>147</v>
      </c>
      <c r="N25" s="194" t="s">
        <v>241</v>
      </c>
      <c r="O25" s="194" t="s">
        <v>243</v>
      </c>
      <c r="P25" s="197"/>
      <c r="Q25" s="188"/>
    </row>
    <row r="26" spans="1:17" ht="26.25" customHeight="1">
      <c r="A26" s="89">
        <v>15</v>
      </c>
      <c r="B26" s="194" t="s">
        <v>138</v>
      </c>
      <c r="C26" s="194">
        <v>4891179</v>
      </c>
      <c r="D26" s="194"/>
      <c r="E26" s="194">
        <v>6</v>
      </c>
      <c r="F26" s="194"/>
      <c r="G26" s="194" t="e">
        <f>INDEX('[1]Balance (Stock Control)'!$AK:$AK,MATCH(C26,'[1]Balance (Stock Control)'!$F:$F,0))</f>
        <v>#N/A</v>
      </c>
      <c r="H26" s="195">
        <v>10000</v>
      </c>
      <c r="I26" s="200">
        <v>11000</v>
      </c>
      <c r="J26" s="201">
        <v>3.1428571428571428</v>
      </c>
      <c r="K26" s="201">
        <f t="shared" si="0"/>
        <v>18.857142857142858</v>
      </c>
      <c r="L26" s="201" t="s">
        <v>214</v>
      </c>
      <c r="M26" s="194" t="s">
        <v>83</v>
      </c>
      <c r="N26" s="194" t="s">
        <v>83</v>
      </c>
      <c r="O26" s="194" t="s">
        <v>249</v>
      </c>
      <c r="P26" s="197"/>
      <c r="Q26" s="188"/>
    </row>
    <row r="27" spans="1:17" ht="26.25" customHeight="1">
      <c r="A27" s="89">
        <v>16</v>
      </c>
      <c r="B27" s="194" t="s">
        <v>152</v>
      </c>
      <c r="C27" s="194">
        <v>3920867</v>
      </c>
      <c r="D27" s="194"/>
      <c r="E27" s="194">
        <v>6</v>
      </c>
      <c r="F27" s="194"/>
      <c r="G27" s="194"/>
      <c r="H27" s="195"/>
      <c r="I27" s="194">
        <v>3.82</v>
      </c>
      <c r="J27" s="201">
        <v>4.202</v>
      </c>
      <c r="K27" s="201">
        <f t="shared" si="0"/>
        <v>25.212</v>
      </c>
      <c r="L27" s="201" t="s">
        <v>214</v>
      </c>
      <c r="M27" s="194" t="s">
        <v>147</v>
      </c>
      <c r="N27" s="194" t="s">
        <v>241</v>
      </c>
      <c r="O27" s="194"/>
      <c r="P27" s="197"/>
      <c r="Q27" s="188"/>
    </row>
    <row r="28" spans="1:17" ht="26.25" customHeight="1">
      <c r="A28" s="89">
        <v>17</v>
      </c>
      <c r="B28" s="194" t="s">
        <v>153</v>
      </c>
      <c r="C28" s="194">
        <v>4994143</v>
      </c>
      <c r="D28" s="194"/>
      <c r="E28" s="194">
        <v>6</v>
      </c>
      <c r="F28" s="194">
        <f>INDEX('[2]Balance (Stock Control)'!$AI:$AI,MATCH(C28,'[2]Balance (Stock Control)'!$E:$E,0))</f>
        <v>4</v>
      </c>
      <c r="G28" s="194" t="e">
        <f>INDEX('[1]Balance (Stock Control)'!$AK:$AK,MATCH(C28,'[1]Balance (Stock Control)'!$F:$F,0))</f>
        <v>#N/A</v>
      </c>
      <c r="H28" s="195"/>
      <c r="I28" s="194"/>
      <c r="J28" s="201">
        <v>3.289000000000001</v>
      </c>
      <c r="K28" s="201">
        <f t="shared" si="0"/>
        <v>19.734000000000005</v>
      </c>
      <c r="L28" s="201" t="s">
        <v>214</v>
      </c>
      <c r="M28" s="194" t="s">
        <v>142</v>
      </c>
      <c r="N28" s="194" t="s">
        <v>250</v>
      </c>
      <c r="O28" s="194"/>
      <c r="P28" s="197"/>
      <c r="Q28" s="188"/>
    </row>
    <row r="29" spans="1:17" ht="26.25" customHeight="1">
      <c r="A29" s="89">
        <v>18</v>
      </c>
      <c r="B29" s="194" t="s">
        <v>154</v>
      </c>
      <c r="C29" s="194">
        <v>4933532</v>
      </c>
      <c r="D29" s="194"/>
      <c r="E29" s="194">
        <v>1</v>
      </c>
      <c r="F29" s="194"/>
      <c r="G29" s="194" t="e">
        <f>INDEX('[1]Balance (Stock Control)'!$AK:$AK,MATCH(C29,'[1]Balance (Stock Control)'!$F:$F,0))</f>
        <v>#N/A</v>
      </c>
      <c r="H29" s="195">
        <v>8500</v>
      </c>
      <c r="I29" s="200">
        <v>9350</v>
      </c>
      <c r="J29" s="201">
        <v>2.6714285714285713</v>
      </c>
      <c r="K29" s="201">
        <f t="shared" si="0"/>
        <v>2.6714285714285713</v>
      </c>
      <c r="L29" s="201" t="s">
        <v>214</v>
      </c>
      <c r="M29" s="194" t="s">
        <v>83</v>
      </c>
      <c r="N29" s="194" t="s">
        <v>83</v>
      </c>
      <c r="O29" s="194"/>
      <c r="P29" s="197"/>
      <c r="Q29" s="188"/>
    </row>
    <row r="30" spans="1:17" ht="26.25" customHeight="1">
      <c r="A30" s="89">
        <v>19</v>
      </c>
      <c r="B30" s="194" t="s">
        <v>155</v>
      </c>
      <c r="C30" s="194">
        <v>4939587</v>
      </c>
      <c r="D30" s="194"/>
      <c r="E30" s="194">
        <v>1</v>
      </c>
      <c r="F30" s="194"/>
      <c r="G30" s="194" t="e">
        <f>INDEX('[1]Balance (Stock Control)'!$AK:$AK,MATCH(C30,'[1]Balance (Stock Control)'!$F:$F,0))</f>
        <v>#N/A</v>
      </c>
      <c r="H30" s="195">
        <v>160000</v>
      </c>
      <c r="I30" s="200">
        <v>176000</v>
      </c>
      <c r="J30" s="201">
        <v>50.285714285714285</v>
      </c>
      <c r="K30" s="201">
        <f t="shared" si="0"/>
        <v>50.285714285714285</v>
      </c>
      <c r="L30" s="201" t="s">
        <v>214</v>
      </c>
      <c r="M30" s="194" t="s">
        <v>83</v>
      </c>
      <c r="N30" s="194" t="s">
        <v>83</v>
      </c>
      <c r="O30" s="194"/>
      <c r="P30" s="197"/>
      <c r="Q30" s="188"/>
    </row>
    <row r="31" spans="1:17" ht="26.25" customHeight="1">
      <c r="A31" s="89">
        <v>20</v>
      </c>
      <c r="B31" s="194" t="s">
        <v>156</v>
      </c>
      <c r="C31" s="194">
        <v>3930565</v>
      </c>
      <c r="D31" s="194"/>
      <c r="E31" s="194">
        <v>1</v>
      </c>
      <c r="F31" s="194"/>
      <c r="G31" s="194" t="e">
        <f>INDEX('[1]Balance (Stock Control)'!$AK:$AK,MATCH(C31,'[1]Balance (Stock Control)'!$F:$F,0))</f>
        <v>#N/A</v>
      </c>
      <c r="H31" s="195">
        <v>10000</v>
      </c>
      <c r="I31" s="200">
        <v>11000</v>
      </c>
      <c r="J31" s="201">
        <v>3.1428571428571428</v>
      </c>
      <c r="K31" s="201">
        <f t="shared" si="0"/>
        <v>3.1428571428571428</v>
      </c>
      <c r="L31" s="201" t="s">
        <v>214</v>
      </c>
      <c r="M31" s="194" t="s">
        <v>83</v>
      </c>
      <c r="N31" s="194" t="s">
        <v>83</v>
      </c>
      <c r="O31" s="194" t="s">
        <v>223</v>
      </c>
      <c r="P31" s="197"/>
      <c r="Q31" s="188"/>
    </row>
    <row r="32" spans="1:17" ht="26.25" customHeight="1">
      <c r="A32" s="89">
        <v>21</v>
      </c>
      <c r="B32" s="194" t="s">
        <v>80</v>
      </c>
      <c r="C32" s="194">
        <v>3285410</v>
      </c>
      <c r="D32" s="194"/>
      <c r="E32" s="194">
        <v>1</v>
      </c>
      <c r="F32" s="194"/>
      <c r="G32" s="194"/>
      <c r="H32" s="195"/>
      <c r="I32" s="194">
        <v>27.42</v>
      </c>
      <c r="J32" s="201">
        <v>30.162000000000003</v>
      </c>
      <c r="K32" s="201">
        <f t="shared" si="0"/>
        <v>30.162000000000003</v>
      </c>
      <c r="L32" s="201" t="s">
        <v>214</v>
      </c>
      <c r="M32" s="194" t="s">
        <v>157</v>
      </c>
      <c r="N32" s="194" t="s">
        <v>241</v>
      </c>
      <c r="O32" s="194"/>
      <c r="P32" s="197"/>
      <c r="Q32" s="188"/>
    </row>
    <row r="33" spans="1:17" ht="26.25" customHeight="1">
      <c r="A33" s="89">
        <v>22</v>
      </c>
      <c r="B33" s="194" t="s">
        <v>158</v>
      </c>
      <c r="C33" s="194">
        <v>3903924</v>
      </c>
      <c r="D33" s="194"/>
      <c r="E33" s="194">
        <v>1</v>
      </c>
      <c r="F33" s="194"/>
      <c r="G33" s="194" t="e">
        <f>INDEX('[1]Balance (Stock Control)'!$AK:$AK,MATCH(C33,'[1]Balance (Stock Control)'!$F:$F,0))</f>
        <v>#N/A</v>
      </c>
      <c r="H33" s="195">
        <v>68000</v>
      </c>
      <c r="I33" s="200">
        <v>74800</v>
      </c>
      <c r="J33" s="201">
        <v>21.37142857142857</v>
      </c>
      <c r="K33" s="201">
        <f t="shared" si="0"/>
        <v>21.37142857142857</v>
      </c>
      <c r="L33" s="201" t="s">
        <v>214</v>
      </c>
      <c r="M33" s="194" t="s">
        <v>83</v>
      </c>
      <c r="N33" s="194" t="s">
        <v>83</v>
      </c>
      <c r="O33" s="194"/>
      <c r="P33" s="197"/>
      <c r="Q33" s="188"/>
    </row>
    <row r="34" spans="1:17" ht="26.25" customHeight="1">
      <c r="A34" s="89">
        <v>23</v>
      </c>
      <c r="B34" s="194" t="s">
        <v>159</v>
      </c>
      <c r="C34" s="194">
        <v>3913994</v>
      </c>
      <c r="D34" s="194"/>
      <c r="E34" s="194">
        <v>1</v>
      </c>
      <c r="F34" s="194"/>
      <c r="G34" s="194" t="e">
        <f>INDEX('[1]Balance (Stock Control)'!$AK:$AK,MATCH(C34,'[1]Balance (Stock Control)'!$F:$F,0))</f>
        <v>#N/A</v>
      </c>
      <c r="H34" s="195">
        <v>500</v>
      </c>
      <c r="I34" s="200">
        <v>550</v>
      </c>
      <c r="J34" s="201">
        <v>0.15714285714285714</v>
      </c>
      <c r="K34" s="201">
        <f t="shared" si="0"/>
        <v>0.15714285714285714</v>
      </c>
      <c r="L34" s="201" t="s">
        <v>214</v>
      </c>
      <c r="M34" s="194" t="s">
        <v>83</v>
      </c>
      <c r="N34" s="194" t="s">
        <v>83</v>
      </c>
      <c r="O34" s="194"/>
      <c r="P34" s="197"/>
      <c r="Q34" s="188"/>
    </row>
    <row r="35" spans="1:17" ht="26.25" customHeight="1">
      <c r="A35" s="89">
        <v>24</v>
      </c>
      <c r="B35" s="194" t="s">
        <v>160</v>
      </c>
      <c r="C35" s="194">
        <v>3915772</v>
      </c>
      <c r="D35" s="194"/>
      <c r="E35" s="194">
        <v>1</v>
      </c>
      <c r="F35" s="194"/>
      <c r="G35" s="194" t="e">
        <f>INDEX('[1]Balance (Stock Control)'!$AK:$AK,MATCH(C35,'[1]Balance (Stock Control)'!$F:$F,0))</f>
        <v>#N/A</v>
      </c>
      <c r="H35" s="195">
        <v>15000</v>
      </c>
      <c r="I35" s="200">
        <v>16500</v>
      </c>
      <c r="J35" s="201">
        <v>4.7142857142857144</v>
      </c>
      <c r="K35" s="201">
        <f t="shared" si="0"/>
        <v>4.7142857142857144</v>
      </c>
      <c r="L35" s="201" t="s">
        <v>214</v>
      </c>
      <c r="M35" s="194" t="s">
        <v>83</v>
      </c>
      <c r="N35" s="194" t="s">
        <v>83</v>
      </c>
      <c r="O35" s="194"/>
      <c r="P35" s="197"/>
      <c r="Q35" s="188"/>
    </row>
    <row r="36" spans="1:17" ht="26.25" customHeight="1">
      <c r="A36" s="89">
        <v>25</v>
      </c>
      <c r="B36" s="194" t="s">
        <v>161</v>
      </c>
      <c r="C36" s="194">
        <v>3290062</v>
      </c>
      <c r="D36" s="194"/>
      <c r="E36" s="194">
        <v>1</v>
      </c>
      <c r="F36" s="194"/>
      <c r="G36" s="194" t="e">
        <f>INDEX('[1]Balance (Stock Control)'!$AK:$AK,MATCH(C36,'[1]Balance (Stock Control)'!$F:$F,0))</f>
        <v>#N/A</v>
      </c>
      <c r="H36" s="195">
        <v>45000</v>
      </c>
      <c r="I36" s="200">
        <v>49500.000000000007</v>
      </c>
      <c r="J36" s="201">
        <v>14.142857142857144</v>
      </c>
      <c r="K36" s="201">
        <f t="shared" si="0"/>
        <v>14.142857142857144</v>
      </c>
      <c r="L36" s="201" t="s">
        <v>214</v>
      </c>
      <c r="M36" s="194" t="s">
        <v>83</v>
      </c>
      <c r="N36" s="194" t="s">
        <v>83</v>
      </c>
      <c r="O36" s="194"/>
      <c r="P36" s="197"/>
      <c r="Q36" s="188"/>
    </row>
    <row r="37" spans="1:17" ht="26.25" customHeight="1">
      <c r="A37" s="89">
        <v>26</v>
      </c>
      <c r="B37" s="194" t="s">
        <v>162</v>
      </c>
      <c r="C37" s="194">
        <v>3937553</v>
      </c>
      <c r="D37" s="194"/>
      <c r="E37" s="194">
        <v>1</v>
      </c>
      <c r="F37" s="194">
        <f>INDEX('[2]Balance (Stock Control)'!$AI:$AI,MATCH(C37,'[2]Balance (Stock Control)'!$E:$E,0))</f>
        <v>3</v>
      </c>
      <c r="G37" s="194" t="e">
        <f>INDEX('[1]Balance (Stock Control)'!$AK:$AK,MATCH(C37,'[1]Balance (Stock Control)'!$F:$F,0))</f>
        <v>#N/A</v>
      </c>
      <c r="H37" s="195"/>
      <c r="I37" s="194"/>
      <c r="J37" s="201">
        <v>14.014000000000003</v>
      </c>
      <c r="K37" s="201">
        <f t="shared" si="0"/>
        <v>14.014000000000003</v>
      </c>
      <c r="L37" s="201" t="s">
        <v>214</v>
      </c>
      <c r="M37" s="194" t="s">
        <v>142</v>
      </c>
      <c r="N37" s="194" t="s">
        <v>59</v>
      </c>
      <c r="O37" s="194"/>
      <c r="P37" s="197"/>
      <c r="Q37" s="188"/>
    </row>
    <row r="38" spans="1:17" ht="26.25" customHeight="1">
      <c r="A38" s="89">
        <v>27</v>
      </c>
      <c r="B38" s="194" t="s">
        <v>102</v>
      </c>
      <c r="C38" s="194">
        <v>4936879</v>
      </c>
      <c r="D38" s="194"/>
      <c r="E38" s="194">
        <v>1</v>
      </c>
      <c r="F38" s="194"/>
      <c r="G38" s="194" t="e">
        <f>INDEX('[1]Balance (Stock Control)'!$AK:$AK,MATCH(C38,'[1]Balance (Stock Control)'!$F:$F,0))</f>
        <v>#N/A</v>
      </c>
      <c r="H38" s="195">
        <v>580000</v>
      </c>
      <c r="I38" s="200">
        <v>638000</v>
      </c>
      <c r="J38" s="201">
        <v>182.28571428571428</v>
      </c>
      <c r="K38" s="201">
        <f t="shared" si="0"/>
        <v>182.28571428571428</v>
      </c>
      <c r="L38" s="201" t="s">
        <v>214</v>
      </c>
      <c r="M38" s="194" t="s">
        <v>83</v>
      </c>
      <c r="N38" s="194" t="s">
        <v>83</v>
      </c>
      <c r="O38" s="194"/>
      <c r="P38" s="197"/>
      <c r="Q38" s="188"/>
    </row>
    <row r="39" spans="1:17" ht="26.25" customHeight="1">
      <c r="A39" s="89">
        <v>28</v>
      </c>
      <c r="B39" s="194" t="s">
        <v>163</v>
      </c>
      <c r="C39" s="194" t="s">
        <v>164</v>
      </c>
      <c r="D39" s="194"/>
      <c r="E39" s="194">
        <v>4</v>
      </c>
      <c r="F39" s="194"/>
      <c r="G39" s="194" t="e">
        <f>INDEX('[1]Balance (Stock Control)'!$AK:$AK,MATCH(C39,'[1]Balance (Stock Control)'!$F:$F,0))</f>
        <v>#N/A</v>
      </c>
      <c r="H39" s="195">
        <v>11500</v>
      </c>
      <c r="I39" s="200">
        <v>12650.000000000002</v>
      </c>
      <c r="J39" s="201">
        <v>3.6142857142857148</v>
      </c>
      <c r="K39" s="201">
        <f t="shared" si="0"/>
        <v>14.457142857142859</v>
      </c>
      <c r="L39" s="201" t="s">
        <v>214</v>
      </c>
      <c r="M39" s="194" t="s">
        <v>83</v>
      </c>
      <c r="N39" s="194" t="s">
        <v>83</v>
      </c>
      <c r="O39" s="194"/>
      <c r="P39" s="197"/>
      <c r="Q39" s="188"/>
    </row>
    <row r="40" spans="1:17" ht="26.25" customHeight="1">
      <c r="A40" s="89">
        <v>29</v>
      </c>
      <c r="B40" s="194" t="s">
        <v>138</v>
      </c>
      <c r="C40" s="194">
        <v>3930249</v>
      </c>
      <c r="D40" s="194"/>
      <c r="E40" s="194">
        <v>12</v>
      </c>
      <c r="F40" s="194"/>
      <c r="G40" s="194" t="e">
        <f>INDEX('[1]Balance (Stock Control)'!$AK:$AK,MATCH(C40,'[1]Balance (Stock Control)'!$F:$F,0))</f>
        <v>#N/A</v>
      </c>
      <c r="H40" s="195">
        <v>4000</v>
      </c>
      <c r="I40" s="200">
        <v>4400</v>
      </c>
      <c r="J40" s="201">
        <v>1.2571428571428571</v>
      </c>
      <c r="K40" s="201">
        <f t="shared" si="0"/>
        <v>15.085714285714285</v>
      </c>
      <c r="L40" s="201" t="s">
        <v>214</v>
      </c>
      <c r="M40" s="194" t="s">
        <v>83</v>
      </c>
      <c r="N40" s="194" t="s">
        <v>83</v>
      </c>
      <c r="O40" s="194" t="s">
        <v>223</v>
      </c>
      <c r="P40" s="197"/>
      <c r="Q40" s="188"/>
    </row>
    <row r="41" spans="1:17" ht="26.25" customHeight="1">
      <c r="A41" s="89">
        <v>30</v>
      </c>
      <c r="B41" s="194" t="s">
        <v>165</v>
      </c>
      <c r="C41" s="194">
        <v>3864002</v>
      </c>
      <c r="D41" s="194"/>
      <c r="E41" s="194">
        <v>6</v>
      </c>
      <c r="F41" s="194"/>
      <c r="G41" s="194" t="e">
        <f>INDEX('[1]Balance (Stock Control)'!$AK:$AK,MATCH(C41,'[1]Balance (Stock Control)'!$F:$F,0))</f>
        <v>#N/A</v>
      </c>
      <c r="H41" s="195">
        <v>1500</v>
      </c>
      <c r="I41" s="200">
        <v>1650.0000000000002</v>
      </c>
      <c r="J41" s="201">
        <v>0.47142857142857147</v>
      </c>
      <c r="K41" s="201">
        <f t="shared" si="0"/>
        <v>2.8285714285714287</v>
      </c>
      <c r="L41" s="201" t="s">
        <v>214</v>
      </c>
      <c r="M41" s="194" t="s">
        <v>83</v>
      </c>
      <c r="N41" s="194" t="s">
        <v>83</v>
      </c>
      <c r="O41" s="194" t="s">
        <v>251</v>
      </c>
      <c r="P41" s="197"/>
      <c r="Q41" s="188"/>
    </row>
    <row r="42" spans="1:17" s="175" customFormat="1" ht="26.25" customHeight="1">
      <c r="A42" s="209">
        <v>31</v>
      </c>
      <c r="B42" s="210" t="s">
        <v>166</v>
      </c>
      <c r="C42" s="210" t="s">
        <v>164</v>
      </c>
      <c r="D42" s="210"/>
      <c r="E42" s="210">
        <v>1</v>
      </c>
      <c r="F42" s="210"/>
      <c r="G42" s="210" t="e">
        <f>INDEX('[1]Balance (Stock Control)'!$AK:$AK,MATCH(C42,'[1]Balance (Stock Control)'!$F:$F,0))</f>
        <v>#N/A</v>
      </c>
      <c r="H42" s="211">
        <v>250000</v>
      </c>
      <c r="I42" s="212">
        <v>275000</v>
      </c>
      <c r="J42" s="213">
        <v>0</v>
      </c>
      <c r="K42" s="213">
        <f t="shared" si="0"/>
        <v>0</v>
      </c>
      <c r="L42" s="213" t="s">
        <v>215</v>
      </c>
      <c r="M42" s="210" t="s">
        <v>83</v>
      </c>
      <c r="N42" s="210" t="s">
        <v>83</v>
      </c>
      <c r="O42" s="210"/>
      <c r="P42" s="214"/>
      <c r="Q42" s="215"/>
    </row>
    <row r="43" spans="1:17" ht="26.25" customHeight="1">
      <c r="A43" s="89">
        <v>32</v>
      </c>
      <c r="B43" s="194" t="s">
        <v>167</v>
      </c>
      <c r="C43" s="194" t="s">
        <v>164</v>
      </c>
      <c r="D43" s="194"/>
      <c r="E43" s="194">
        <v>1</v>
      </c>
      <c r="F43" s="194"/>
      <c r="G43" s="194" t="e">
        <f>INDEX('[1]Balance (Stock Control)'!$AK:$AK,MATCH(C43,'[1]Balance (Stock Control)'!$F:$F,0))</f>
        <v>#N/A</v>
      </c>
      <c r="H43" s="195">
        <v>2500</v>
      </c>
      <c r="I43" s="200">
        <v>2750</v>
      </c>
      <c r="J43" s="201">
        <v>0.7857142857142857</v>
      </c>
      <c r="K43" s="201">
        <f t="shared" si="0"/>
        <v>0.7857142857142857</v>
      </c>
      <c r="L43" s="201" t="s">
        <v>214</v>
      </c>
      <c r="M43" s="194" t="s">
        <v>83</v>
      </c>
      <c r="N43" s="194" t="s">
        <v>83</v>
      </c>
      <c r="O43" s="194" t="s">
        <v>252</v>
      </c>
      <c r="P43" s="197"/>
      <c r="Q43" s="188"/>
    </row>
    <row r="44" spans="1:17" ht="26.25" customHeight="1">
      <c r="A44" s="89">
        <v>33</v>
      </c>
      <c r="B44" s="194" t="s">
        <v>168</v>
      </c>
      <c r="C44" s="194">
        <v>3863179</v>
      </c>
      <c r="D44" s="194"/>
      <c r="E44" s="194">
        <v>1</v>
      </c>
      <c r="F44" s="194"/>
      <c r="G44" s="194" t="e">
        <f>INDEX('[1]Balance (Stock Control)'!$AK:$AK,MATCH(C44,'[1]Balance (Stock Control)'!$F:$F,0))</f>
        <v>#N/A</v>
      </c>
      <c r="H44" s="195">
        <v>35000</v>
      </c>
      <c r="I44" s="200">
        <v>38500</v>
      </c>
      <c r="J44" s="201">
        <v>11</v>
      </c>
      <c r="K44" s="201">
        <f t="shared" si="0"/>
        <v>11</v>
      </c>
      <c r="L44" s="201" t="s">
        <v>214</v>
      </c>
      <c r="M44" s="194" t="s">
        <v>83</v>
      </c>
      <c r="N44" s="194" t="s">
        <v>83</v>
      </c>
      <c r="O44" s="194" t="s">
        <v>253</v>
      </c>
      <c r="P44" s="197"/>
      <c r="Q44" s="188"/>
    </row>
    <row r="45" spans="1:17" ht="26.25" customHeight="1">
      <c r="A45" s="89">
        <v>34</v>
      </c>
      <c r="B45" s="194" t="s">
        <v>169</v>
      </c>
      <c r="C45" s="194">
        <v>3863672</v>
      </c>
      <c r="D45" s="194"/>
      <c r="E45" s="194">
        <v>1</v>
      </c>
      <c r="F45" s="194"/>
      <c r="G45" s="194" t="e">
        <f>INDEX('[1]Balance (Stock Control)'!$AK:$AK,MATCH(C45,'[1]Balance (Stock Control)'!$F:$F,0))</f>
        <v>#N/A</v>
      </c>
      <c r="H45" s="195">
        <v>15000</v>
      </c>
      <c r="I45" s="200">
        <v>16500</v>
      </c>
      <c r="J45" s="201">
        <v>4.7142857142857144</v>
      </c>
      <c r="K45" s="201">
        <f t="shared" si="0"/>
        <v>4.7142857142857144</v>
      </c>
      <c r="L45" s="201" t="s">
        <v>214</v>
      </c>
      <c r="M45" s="194" t="s">
        <v>83</v>
      </c>
      <c r="N45" s="194" t="s">
        <v>83</v>
      </c>
      <c r="O45" s="194" t="s">
        <v>254</v>
      </c>
      <c r="P45" s="197"/>
      <c r="Q45" s="188"/>
    </row>
    <row r="46" spans="1:17" ht="26.25" customHeight="1">
      <c r="A46" s="89">
        <v>35</v>
      </c>
      <c r="B46" s="194" t="s">
        <v>170</v>
      </c>
      <c r="C46" s="194">
        <v>3863306</v>
      </c>
      <c r="D46" s="194"/>
      <c r="E46" s="194">
        <v>1</v>
      </c>
      <c r="F46" s="194"/>
      <c r="G46" s="194" t="e">
        <f>INDEX('[1]Balance (Stock Control)'!$AK:$AK,MATCH(C46,'[1]Balance (Stock Control)'!$F:$F,0))</f>
        <v>#N/A</v>
      </c>
      <c r="H46" s="195">
        <v>35000</v>
      </c>
      <c r="I46" s="200">
        <v>38500</v>
      </c>
      <c r="J46" s="201">
        <v>11</v>
      </c>
      <c r="K46" s="201">
        <f t="shared" si="0"/>
        <v>11</v>
      </c>
      <c r="L46" s="201" t="s">
        <v>214</v>
      </c>
      <c r="M46" s="194" t="s">
        <v>83</v>
      </c>
      <c r="N46" s="194" t="s">
        <v>83</v>
      </c>
      <c r="O46" s="194" t="s">
        <v>223</v>
      </c>
      <c r="P46" s="197"/>
      <c r="Q46" s="188"/>
    </row>
    <row r="47" spans="1:17" ht="26.25" customHeight="1">
      <c r="A47" s="89">
        <v>36</v>
      </c>
      <c r="B47" s="194" t="s">
        <v>171</v>
      </c>
      <c r="C47" s="194">
        <v>3931063</v>
      </c>
      <c r="D47" s="194"/>
      <c r="E47" s="194">
        <v>1</v>
      </c>
      <c r="F47" s="194"/>
      <c r="G47" s="194" t="e">
        <f>INDEX('[1]Balance (Stock Control)'!$AK:$AK,MATCH(C47,'[1]Balance (Stock Control)'!$F:$F,0))</f>
        <v>#N/A</v>
      </c>
      <c r="H47" s="195">
        <v>18000</v>
      </c>
      <c r="I47" s="200">
        <v>19800</v>
      </c>
      <c r="J47" s="201">
        <v>5.6571428571428575</v>
      </c>
      <c r="K47" s="201">
        <f t="shared" si="0"/>
        <v>5.6571428571428575</v>
      </c>
      <c r="L47" s="201" t="s">
        <v>214</v>
      </c>
      <c r="M47" s="194" t="s">
        <v>83</v>
      </c>
      <c r="N47" s="194" t="s">
        <v>83</v>
      </c>
      <c r="O47" s="194"/>
      <c r="P47" s="197"/>
      <c r="Q47" s="188"/>
    </row>
    <row r="48" spans="1:17" ht="26.25" customHeight="1">
      <c r="A48" s="89">
        <v>37</v>
      </c>
      <c r="B48" s="194" t="s">
        <v>171</v>
      </c>
      <c r="C48" s="194" t="s">
        <v>173</v>
      </c>
      <c r="D48" s="194">
        <v>3930942</v>
      </c>
      <c r="E48" s="194">
        <v>1</v>
      </c>
      <c r="F48" s="194">
        <f>INDEX('[2]Balance (Stock Control)'!$AI:$AI,MATCH(C48,'[2]Balance (Stock Control)'!$E:$E,0))</f>
        <v>231</v>
      </c>
      <c r="G48" s="194" t="e">
        <f>INDEX('[1]Balance (Stock Control)'!$AK:$AK,MATCH(C48,'[1]Balance (Stock Control)'!$F:$F,0))</f>
        <v>#N/A</v>
      </c>
      <c r="H48" s="195"/>
      <c r="I48" s="194"/>
      <c r="J48" s="201">
        <v>7.6931534482758632</v>
      </c>
      <c r="K48" s="201">
        <f t="shared" si="0"/>
        <v>7.6931534482758632</v>
      </c>
      <c r="L48" s="201" t="s">
        <v>214</v>
      </c>
      <c r="M48" s="194" t="s">
        <v>172</v>
      </c>
      <c r="N48" s="194" t="s">
        <v>59</v>
      </c>
      <c r="O48" s="194" t="s">
        <v>255</v>
      </c>
      <c r="P48" s="197"/>
      <c r="Q48" s="188"/>
    </row>
    <row r="49" spans="1:17" ht="26.25" customHeight="1">
      <c r="A49" s="89">
        <v>38</v>
      </c>
      <c r="B49" s="194" t="s">
        <v>168</v>
      </c>
      <c r="C49" s="194">
        <v>3863428</v>
      </c>
      <c r="D49" s="194"/>
      <c r="E49" s="194">
        <v>1</v>
      </c>
      <c r="F49" s="194"/>
      <c r="G49" s="194" t="e">
        <f>INDEX('[1]Balance (Stock Control)'!$AK:$AK,MATCH(C49,'[1]Balance (Stock Control)'!$F:$F,0))</f>
        <v>#N/A</v>
      </c>
      <c r="H49" s="195">
        <v>38000</v>
      </c>
      <c r="I49" s="200">
        <v>41800</v>
      </c>
      <c r="J49" s="201">
        <v>11.942857142857143</v>
      </c>
      <c r="K49" s="201">
        <f t="shared" si="0"/>
        <v>11.942857142857143</v>
      </c>
      <c r="L49" s="201" t="s">
        <v>214</v>
      </c>
      <c r="M49" s="194" t="s">
        <v>83</v>
      </c>
      <c r="N49" s="194" t="s">
        <v>83</v>
      </c>
      <c r="O49" s="194" t="s">
        <v>256</v>
      </c>
      <c r="P49" s="197"/>
      <c r="Q49" s="188"/>
    </row>
    <row r="50" spans="1:17" ht="26.25" customHeight="1">
      <c r="A50" s="89">
        <v>39</v>
      </c>
      <c r="B50" s="194" t="s">
        <v>167</v>
      </c>
      <c r="C50" s="194">
        <v>3903035</v>
      </c>
      <c r="D50" s="194"/>
      <c r="E50" s="194">
        <v>1</v>
      </c>
      <c r="F50" s="194"/>
      <c r="G50" s="194" t="e">
        <f>INDEX('[1]Balance (Stock Control)'!$AK:$AK,MATCH(C50,'[1]Balance (Stock Control)'!$F:$F,0))</f>
        <v>#N/A</v>
      </c>
      <c r="H50" s="195">
        <v>2500</v>
      </c>
      <c r="I50" s="200">
        <v>2750</v>
      </c>
      <c r="J50" s="201">
        <v>0.7857142857142857</v>
      </c>
      <c r="K50" s="201">
        <f t="shared" si="0"/>
        <v>0.7857142857142857</v>
      </c>
      <c r="L50" s="201" t="s">
        <v>214</v>
      </c>
      <c r="M50" s="194" t="s">
        <v>83</v>
      </c>
      <c r="N50" s="194" t="s">
        <v>83</v>
      </c>
      <c r="O50" s="194" t="s">
        <v>256</v>
      </c>
      <c r="P50" s="197"/>
      <c r="Q50" s="188"/>
    </row>
    <row r="51" spans="1:17" ht="26.25" customHeight="1">
      <c r="A51" s="89">
        <v>40</v>
      </c>
      <c r="B51" s="194" t="s">
        <v>167</v>
      </c>
      <c r="C51" s="194" t="s">
        <v>164</v>
      </c>
      <c r="D51" s="194"/>
      <c r="E51" s="194">
        <v>2</v>
      </c>
      <c r="F51" s="194"/>
      <c r="G51" s="194" t="e">
        <f>INDEX('[1]Balance (Stock Control)'!$AK:$AK,MATCH(C51,'[1]Balance (Stock Control)'!$F:$F,0))</f>
        <v>#N/A</v>
      </c>
      <c r="H51" s="195">
        <v>2500</v>
      </c>
      <c r="I51" s="200">
        <v>2750</v>
      </c>
      <c r="J51" s="201">
        <v>0.7857142857142857</v>
      </c>
      <c r="K51" s="201">
        <f t="shared" si="0"/>
        <v>1.5714285714285714</v>
      </c>
      <c r="L51" s="201" t="s">
        <v>214</v>
      </c>
      <c r="M51" s="194" t="s">
        <v>83</v>
      </c>
      <c r="N51" s="194" t="s">
        <v>83</v>
      </c>
      <c r="O51" s="194" t="s">
        <v>257</v>
      </c>
      <c r="P51" s="197"/>
      <c r="Q51" s="188"/>
    </row>
    <row r="52" spans="1:17" ht="26.25" customHeight="1">
      <c r="A52" s="89">
        <v>41</v>
      </c>
      <c r="B52" s="194" t="s">
        <v>174</v>
      </c>
      <c r="C52" s="194">
        <v>3901221</v>
      </c>
      <c r="D52" s="194"/>
      <c r="E52" s="194">
        <v>1</v>
      </c>
      <c r="F52" s="194"/>
      <c r="G52" s="194" t="e">
        <f>INDEX('[1]Balance (Stock Control)'!$AK:$AK,MATCH(C52,'[1]Balance (Stock Control)'!$F:$F,0))</f>
        <v>#N/A</v>
      </c>
      <c r="H52" s="195">
        <v>2500</v>
      </c>
      <c r="I52" s="200">
        <v>2750</v>
      </c>
      <c r="J52" s="201">
        <v>0.7857142857142857</v>
      </c>
      <c r="K52" s="201">
        <f t="shared" si="0"/>
        <v>0.7857142857142857</v>
      </c>
      <c r="L52" s="201" t="s">
        <v>214</v>
      </c>
      <c r="M52" s="194" t="s">
        <v>83</v>
      </c>
      <c r="N52" s="194" t="s">
        <v>83</v>
      </c>
      <c r="O52" s="194" t="s">
        <v>258</v>
      </c>
      <c r="P52" s="197"/>
      <c r="Q52" s="188"/>
    </row>
    <row r="53" spans="1:17" ht="26.25" customHeight="1">
      <c r="A53" s="89">
        <v>42</v>
      </c>
      <c r="B53" s="194" t="s">
        <v>175</v>
      </c>
      <c r="C53" s="194" t="s">
        <v>164</v>
      </c>
      <c r="D53" s="194"/>
      <c r="E53" s="194">
        <v>12</v>
      </c>
      <c r="F53" s="194"/>
      <c r="G53" s="194"/>
      <c r="H53" s="195"/>
      <c r="I53" s="194">
        <v>1.22</v>
      </c>
      <c r="J53" s="201">
        <v>1.3420000000000001</v>
      </c>
      <c r="K53" s="201">
        <f t="shared" si="0"/>
        <v>16.103999999999999</v>
      </c>
      <c r="L53" s="201" t="s">
        <v>214</v>
      </c>
      <c r="M53" s="194" t="s">
        <v>147</v>
      </c>
      <c r="N53" s="194" t="s">
        <v>241</v>
      </c>
      <c r="O53" s="194" t="s">
        <v>258</v>
      </c>
      <c r="P53" s="197"/>
      <c r="Q53" s="188"/>
    </row>
    <row r="54" spans="1:17" ht="26.25" customHeight="1">
      <c r="A54" s="89">
        <v>43</v>
      </c>
      <c r="B54" s="194" t="s">
        <v>176</v>
      </c>
      <c r="C54" s="194">
        <v>3930543</v>
      </c>
      <c r="D54" s="194"/>
      <c r="E54" s="194">
        <v>6</v>
      </c>
      <c r="F54" s="194"/>
      <c r="G54" s="194" t="e">
        <f>INDEX('[1]Balance (Stock Control)'!$AK:$AK,MATCH(C54,'[1]Balance (Stock Control)'!$F:$F,0))</f>
        <v>#N/A</v>
      </c>
      <c r="H54" s="195">
        <v>20000</v>
      </c>
      <c r="I54" s="200">
        <v>22000</v>
      </c>
      <c r="J54" s="201">
        <v>6.2857142857142856</v>
      </c>
      <c r="K54" s="201">
        <f t="shared" si="0"/>
        <v>37.714285714285715</v>
      </c>
      <c r="L54" s="201" t="s">
        <v>214</v>
      </c>
      <c r="M54" s="194" t="s">
        <v>83</v>
      </c>
      <c r="N54" s="194" t="s">
        <v>83</v>
      </c>
      <c r="O54" s="194"/>
      <c r="P54" s="197"/>
      <c r="Q54" s="188"/>
    </row>
    <row r="55" spans="1:17" ht="26.25" customHeight="1">
      <c r="A55" s="89">
        <v>44</v>
      </c>
      <c r="B55" s="194" t="s">
        <v>177</v>
      </c>
      <c r="C55" s="194">
        <v>3968984</v>
      </c>
      <c r="D55" s="194"/>
      <c r="E55" s="194">
        <v>1</v>
      </c>
      <c r="F55" s="194"/>
      <c r="G55" s="194" t="e">
        <f>INDEX('[1]Balance (Stock Control)'!$AK:$AK,MATCH(C55,'[1]Balance (Stock Control)'!$F:$F,0))</f>
        <v>#N/A</v>
      </c>
      <c r="H55" s="195">
        <v>30000</v>
      </c>
      <c r="I55" s="200">
        <v>33000</v>
      </c>
      <c r="J55" s="201">
        <v>9.4285714285714288</v>
      </c>
      <c r="K55" s="201">
        <f t="shared" si="0"/>
        <v>9.4285714285714288</v>
      </c>
      <c r="L55" s="201" t="s">
        <v>214</v>
      </c>
      <c r="M55" s="194" t="s">
        <v>83</v>
      </c>
      <c r="N55" s="194" t="s">
        <v>83</v>
      </c>
      <c r="O55" s="194" t="s">
        <v>223</v>
      </c>
      <c r="P55" s="197"/>
      <c r="Q55" s="188"/>
    </row>
    <row r="56" spans="1:17" ht="26.25" customHeight="1">
      <c r="A56" s="89">
        <v>45</v>
      </c>
      <c r="B56" s="194" t="s">
        <v>178</v>
      </c>
      <c r="C56" s="194" t="s">
        <v>164</v>
      </c>
      <c r="D56" s="194"/>
      <c r="E56" s="194">
        <v>1</v>
      </c>
      <c r="F56" s="194"/>
      <c r="G56" s="194" t="e">
        <f>INDEX('[1]Balance (Stock Control)'!$AK:$AK,MATCH(C56,'[1]Balance (Stock Control)'!$F:$F,0))</f>
        <v>#N/A</v>
      </c>
      <c r="H56" s="195">
        <v>65000</v>
      </c>
      <c r="I56" s="200">
        <v>71500</v>
      </c>
      <c r="J56" s="201">
        <v>20.428571428571427</v>
      </c>
      <c r="K56" s="201">
        <f t="shared" si="0"/>
        <v>20.428571428571427</v>
      </c>
      <c r="L56" s="201" t="s">
        <v>214</v>
      </c>
      <c r="M56" s="194" t="s">
        <v>83</v>
      </c>
      <c r="N56" s="194" t="s">
        <v>83</v>
      </c>
      <c r="O56" s="194" t="s">
        <v>259</v>
      </c>
      <c r="P56" s="197"/>
      <c r="Q56" s="188"/>
    </row>
    <row r="57" spans="1:17" ht="26.25" customHeight="1">
      <c r="A57" s="89">
        <v>46</v>
      </c>
      <c r="B57" s="194" t="s">
        <v>179</v>
      </c>
      <c r="C57" s="194" t="s">
        <v>164</v>
      </c>
      <c r="D57" s="194"/>
      <c r="E57" s="194">
        <v>1</v>
      </c>
      <c r="F57" s="194"/>
      <c r="G57" s="194" t="e">
        <f>INDEX('[1]Balance (Stock Control)'!$AK:$AK,MATCH(C57,'[1]Balance (Stock Control)'!$F:$F,0))</f>
        <v>#N/A</v>
      </c>
      <c r="H57" s="195">
        <v>55000</v>
      </c>
      <c r="I57" s="200">
        <v>60500.000000000007</v>
      </c>
      <c r="J57" s="201">
        <v>17.285714285714288</v>
      </c>
      <c r="K57" s="201">
        <f t="shared" si="0"/>
        <v>17.285714285714288</v>
      </c>
      <c r="L57" s="201" t="s">
        <v>214</v>
      </c>
      <c r="M57" s="194" t="s">
        <v>83</v>
      </c>
      <c r="N57" s="194" t="s">
        <v>83</v>
      </c>
      <c r="O57" s="194" t="s">
        <v>259</v>
      </c>
      <c r="P57" s="197"/>
      <c r="Q57" s="188"/>
    </row>
    <row r="58" spans="1:17" s="163" customFormat="1" ht="26.25" customHeight="1">
      <c r="A58" s="153">
        <v>47</v>
      </c>
      <c r="B58" s="216" t="s">
        <v>180</v>
      </c>
      <c r="C58" s="216" t="s">
        <v>164</v>
      </c>
      <c r="D58" s="216"/>
      <c r="E58" s="216">
        <v>1</v>
      </c>
      <c r="F58" s="216"/>
      <c r="G58" s="216" t="e">
        <f>INDEX('[1]Balance (Stock Control)'!$AK:$AK,MATCH(C58,'[1]Balance (Stock Control)'!$F:$F,0))</f>
        <v>#N/A</v>
      </c>
      <c r="H58" s="217">
        <v>100000</v>
      </c>
      <c r="I58" s="218">
        <v>110000.00000000001</v>
      </c>
      <c r="J58" s="219">
        <v>0</v>
      </c>
      <c r="K58" s="219">
        <f t="shared" si="0"/>
        <v>0</v>
      </c>
      <c r="L58" s="219" t="s">
        <v>216</v>
      </c>
      <c r="M58" s="216" t="s">
        <v>83</v>
      </c>
      <c r="N58" s="216" t="s">
        <v>83</v>
      </c>
      <c r="O58" s="216" t="s">
        <v>259</v>
      </c>
      <c r="P58" s="220"/>
      <c r="Q58" s="221"/>
    </row>
    <row r="59" spans="1:17" ht="26.25" customHeight="1">
      <c r="A59" s="89">
        <v>48</v>
      </c>
      <c r="B59" s="194" t="s">
        <v>181</v>
      </c>
      <c r="C59" s="194" t="s">
        <v>182</v>
      </c>
      <c r="D59" s="194">
        <v>3934430</v>
      </c>
      <c r="E59" s="194">
        <v>1</v>
      </c>
      <c r="F59" s="194">
        <f>INDEX('[2]Balance (Stock Control)'!$AI:$AI,MATCH(C59,'[2]Balance (Stock Control)'!$E:$E,0))</f>
        <v>106</v>
      </c>
      <c r="G59" s="194" t="e">
        <f>INDEX('[1]Balance (Stock Control)'!$AK:$AK,MATCH(C59,'[1]Balance (Stock Control)'!$F:$F,0))</f>
        <v>#N/A</v>
      </c>
      <c r="H59" s="195"/>
      <c r="I59" s="194"/>
      <c r="J59" s="201">
        <v>10.50705990566038</v>
      </c>
      <c r="K59" s="201">
        <f t="shared" si="0"/>
        <v>10.50705990566038</v>
      </c>
      <c r="L59" s="201" t="s">
        <v>214</v>
      </c>
      <c r="M59" s="194" t="s">
        <v>172</v>
      </c>
      <c r="N59" s="194" t="s">
        <v>59</v>
      </c>
      <c r="O59" s="194"/>
      <c r="P59" s="197"/>
      <c r="Q59" s="188"/>
    </row>
    <row r="60" spans="1:17" ht="26.25" customHeight="1">
      <c r="A60" s="89">
        <v>49</v>
      </c>
      <c r="B60" s="194" t="s">
        <v>183</v>
      </c>
      <c r="C60" s="194">
        <v>3864178</v>
      </c>
      <c r="D60" s="194"/>
      <c r="E60" s="194">
        <v>1</v>
      </c>
      <c r="F60" s="194"/>
      <c r="G60" s="194"/>
      <c r="H60" s="195"/>
      <c r="I60" s="194">
        <v>7.16</v>
      </c>
      <c r="J60" s="201">
        <v>7.8760000000000012</v>
      </c>
      <c r="K60" s="201">
        <f t="shared" si="0"/>
        <v>7.8760000000000012</v>
      </c>
      <c r="L60" s="201" t="s">
        <v>214</v>
      </c>
      <c r="M60" s="194" t="s">
        <v>184</v>
      </c>
      <c r="N60" s="194" t="s">
        <v>241</v>
      </c>
      <c r="O60" s="194"/>
      <c r="P60" s="197"/>
      <c r="Q60" s="188"/>
    </row>
    <row r="61" spans="1:17" ht="26.25" customHeight="1">
      <c r="A61" s="89">
        <v>50</v>
      </c>
      <c r="B61" s="194" t="s">
        <v>185</v>
      </c>
      <c r="C61" s="194" t="s">
        <v>164</v>
      </c>
      <c r="D61" s="194"/>
      <c r="E61" s="194">
        <v>1</v>
      </c>
      <c r="F61" s="194"/>
      <c r="G61" s="194" t="e">
        <f>INDEX('[1]Balance (Stock Control)'!$AK:$AK,MATCH(C61,'[1]Balance (Stock Control)'!$F:$F,0))</f>
        <v>#N/A</v>
      </c>
      <c r="H61" s="195">
        <v>30000</v>
      </c>
      <c r="I61" s="200">
        <v>33000</v>
      </c>
      <c r="J61" s="201">
        <v>9.4285714285714288</v>
      </c>
      <c r="K61" s="201">
        <f t="shared" si="0"/>
        <v>9.4285714285714288</v>
      </c>
      <c r="L61" s="201" t="s">
        <v>214</v>
      </c>
      <c r="M61" s="194" t="s">
        <v>83</v>
      </c>
      <c r="N61" s="194" t="s">
        <v>83</v>
      </c>
      <c r="O61" s="194" t="s">
        <v>259</v>
      </c>
      <c r="P61" s="197"/>
      <c r="Q61" s="188"/>
    </row>
    <row r="62" spans="1:17" ht="26.25" customHeight="1">
      <c r="A62" s="89">
        <v>51</v>
      </c>
      <c r="B62" s="194" t="s">
        <v>186</v>
      </c>
      <c r="C62" s="194" t="s">
        <v>164</v>
      </c>
      <c r="D62" s="194"/>
      <c r="E62" s="194">
        <v>4</v>
      </c>
      <c r="F62" s="194"/>
      <c r="G62" s="194" t="e">
        <f>INDEX('[1]Balance (Stock Control)'!$AK:$AK,MATCH(C62,'[1]Balance (Stock Control)'!$F:$F,0))</f>
        <v>#N/A</v>
      </c>
      <c r="H62" s="195">
        <v>500</v>
      </c>
      <c r="I62" s="200">
        <v>550</v>
      </c>
      <c r="J62" s="201">
        <v>0.15714285714285714</v>
      </c>
      <c r="K62" s="201">
        <f t="shared" si="0"/>
        <v>0.62857142857142856</v>
      </c>
      <c r="L62" s="201" t="s">
        <v>214</v>
      </c>
      <c r="M62" s="194" t="s">
        <v>83</v>
      </c>
      <c r="N62" s="194" t="s">
        <v>83</v>
      </c>
      <c r="O62" s="194" t="s">
        <v>260</v>
      </c>
      <c r="P62" s="197"/>
      <c r="Q62" s="188"/>
    </row>
    <row r="63" spans="1:17" ht="26.25" customHeight="1">
      <c r="A63" s="89">
        <v>52</v>
      </c>
      <c r="B63" s="194" t="s">
        <v>187</v>
      </c>
      <c r="C63" s="194" t="s">
        <v>189</v>
      </c>
      <c r="D63" s="194">
        <v>6</v>
      </c>
      <c r="E63" s="194">
        <v>1</v>
      </c>
      <c r="F63" s="194"/>
      <c r="G63" s="194" t="e">
        <f>INDEX('[1]Balance (Stock Control)'!$AK:$AK,MATCH(C63,'[1]Balance (Stock Control)'!$F:$F,0))</f>
        <v>#N/A</v>
      </c>
      <c r="H63" s="195">
        <v>110000</v>
      </c>
      <c r="I63" s="200">
        <v>121000.00000000001</v>
      </c>
      <c r="J63" s="201">
        <v>34.571428571428577</v>
      </c>
      <c r="K63" s="201">
        <f t="shared" si="0"/>
        <v>34.571428571428577</v>
      </c>
      <c r="L63" s="201" t="s">
        <v>214</v>
      </c>
      <c r="M63" s="194" t="s">
        <v>188</v>
      </c>
      <c r="N63" s="194" t="s">
        <v>83</v>
      </c>
      <c r="O63" s="194" t="s">
        <v>261</v>
      </c>
      <c r="P63" s="197"/>
      <c r="Q63" s="188"/>
    </row>
    <row r="64" spans="1:17" s="163" customFormat="1" ht="26.25" customHeight="1">
      <c r="A64" s="153"/>
      <c r="B64" s="216" t="s">
        <v>187</v>
      </c>
      <c r="C64" s="216" t="s">
        <v>189</v>
      </c>
      <c r="D64" s="216">
        <v>6</v>
      </c>
      <c r="E64" s="216">
        <v>1</v>
      </c>
      <c r="F64" s="216"/>
      <c r="G64" s="216" t="e">
        <f>INDEX('[1]Balance (Stock Control)'!$AK:$AK,MATCH(C64,'[1]Balance (Stock Control)'!$F:$F,0))</f>
        <v>#N/A</v>
      </c>
      <c r="H64" s="217">
        <v>380000</v>
      </c>
      <c r="I64" s="218">
        <v>418000.00000000006</v>
      </c>
      <c r="J64" s="219">
        <v>0</v>
      </c>
      <c r="K64" s="219">
        <f t="shared" si="0"/>
        <v>0</v>
      </c>
      <c r="L64" s="219" t="s">
        <v>216</v>
      </c>
      <c r="M64" s="216" t="s">
        <v>190</v>
      </c>
      <c r="N64" s="216" t="s">
        <v>83</v>
      </c>
      <c r="O64" s="216"/>
      <c r="P64" s="220"/>
      <c r="Q64" s="221"/>
    </row>
    <row r="65" spans="1:17" s="121" customFormat="1" ht="26.25" customHeight="1">
      <c r="A65" s="91">
        <v>53</v>
      </c>
      <c r="B65" s="194" t="s">
        <v>95</v>
      </c>
      <c r="C65" s="194">
        <v>9413614194</v>
      </c>
      <c r="D65" s="207"/>
      <c r="E65" s="207">
        <v>6</v>
      </c>
      <c r="F65" s="207"/>
      <c r="G65" s="194">
        <f>INDEX('[1]Balance (Stock Control)'!$AK:$AK,MATCH(C65,'[1]Balance (Stock Control)'!$F:$F,0))</f>
        <v>2</v>
      </c>
      <c r="H65" s="222"/>
      <c r="I65" s="223"/>
      <c r="J65" s="224">
        <v>19.019000000000005</v>
      </c>
      <c r="K65" s="224">
        <f>J65*E65</f>
        <v>114.11400000000003</v>
      </c>
      <c r="L65" s="224" t="s">
        <v>214</v>
      </c>
      <c r="M65" s="207" t="s">
        <v>93</v>
      </c>
      <c r="N65" s="207" t="s">
        <v>262</v>
      </c>
      <c r="O65" s="207"/>
      <c r="P65" s="192"/>
      <c r="Q65" s="225"/>
    </row>
    <row r="66" spans="1:17" ht="26.25" customHeight="1">
      <c r="A66" s="89">
        <v>54</v>
      </c>
      <c r="B66" s="194" t="s">
        <v>191</v>
      </c>
      <c r="C66" s="194">
        <v>9413610351</v>
      </c>
      <c r="D66" s="194"/>
      <c r="E66" s="194">
        <v>6</v>
      </c>
      <c r="F66" s="194" t="e">
        <f>INDEX('[2]Balance (Stock Control)'!$AI:$AI,MATCH(C66,'[2]Balance (Stock Control)'!$E:$E,0))</f>
        <v>#N/A</v>
      </c>
      <c r="G66" s="194">
        <f>INDEX('[1]Balance (Stock Control)'!$AK:$AK,MATCH(C66,'[1]Balance (Stock Control)'!$F:$F,0))</f>
        <v>11</v>
      </c>
      <c r="H66" s="195"/>
      <c r="I66" s="194"/>
      <c r="J66" s="201">
        <v>8.9375000000000036</v>
      </c>
      <c r="K66" s="201">
        <f t="shared" si="0"/>
        <v>53.625000000000021</v>
      </c>
      <c r="L66" s="224" t="s">
        <v>214</v>
      </c>
      <c r="M66" s="194" t="s">
        <v>93</v>
      </c>
      <c r="N66" s="194" t="s">
        <v>59</v>
      </c>
      <c r="O66" s="194" t="s">
        <v>263</v>
      </c>
      <c r="P66" s="197"/>
      <c r="Q66" s="188"/>
    </row>
    <row r="67" spans="1:17" ht="26.25" customHeight="1">
      <c r="A67" s="89">
        <v>55</v>
      </c>
      <c r="B67" s="194" t="s">
        <v>192</v>
      </c>
      <c r="C67" s="194" t="s">
        <v>164</v>
      </c>
      <c r="D67" s="194"/>
      <c r="E67" s="194">
        <v>6</v>
      </c>
      <c r="F67" s="194"/>
      <c r="G67" s="194" t="e">
        <f>INDEX('[1]Balance (Stock Control)'!$AK:$AK,MATCH(C67,'[1]Balance (Stock Control)'!$F:$F,0))</f>
        <v>#N/A</v>
      </c>
      <c r="H67" s="195">
        <v>500</v>
      </c>
      <c r="I67" s="200">
        <v>550</v>
      </c>
      <c r="J67" s="201">
        <v>0.15714285714285714</v>
      </c>
      <c r="K67" s="201">
        <f t="shared" si="0"/>
        <v>0.94285714285714284</v>
      </c>
      <c r="L67" s="224" t="s">
        <v>214</v>
      </c>
      <c r="M67" s="194" t="s">
        <v>83</v>
      </c>
      <c r="N67" s="194" t="s">
        <v>83</v>
      </c>
      <c r="O67" s="194" t="s">
        <v>259</v>
      </c>
      <c r="P67" s="197"/>
      <c r="Q67" s="188"/>
    </row>
    <row r="68" spans="1:17" ht="26.25" customHeight="1">
      <c r="A68" s="89">
        <v>56</v>
      </c>
      <c r="B68" s="194" t="s">
        <v>193</v>
      </c>
      <c r="C68" s="194" t="s">
        <v>164</v>
      </c>
      <c r="D68" s="194"/>
      <c r="E68" s="194">
        <v>6</v>
      </c>
      <c r="F68" s="194"/>
      <c r="G68" s="194" t="e">
        <f>INDEX('[1]Balance (Stock Control)'!$AK:$AK,MATCH(C68,'[1]Balance (Stock Control)'!$F:$F,0))</f>
        <v>#N/A</v>
      </c>
      <c r="H68" s="195">
        <v>2000</v>
      </c>
      <c r="I68" s="200">
        <v>2200</v>
      </c>
      <c r="J68" s="201">
        <v>0.62857142857142856</v>
      </c>
      <c r="K68" s="201">
        <f t="shared" si="0"/>
        <v>3.7714285714285714</v>
      </c>
      <c r="L68" s="224" t="s">
        <v>214</v>
      </c>
      <c r="M68" s="194" t="s">
        <v>83</v>
      </c>
      <c r="N68" s="194" t="s">
        <v>83</v>
      </c>
      <c r="O68" s="194" t="s">
        <v>259</v>
      </c>
      <c r="P68" s="197"/>
      <c r="Q68" s="188"/>
    </row>
    <row r="69" spans="1:17" ht="26.25" customHeight="1">
      <c r="A69" s="89">
        <v>57</v>
      </c>
      <c r="B69" s="194" t="s">
        <v>194</v>
      </c>
      <c r="C69" s="194" t="s">
        <v>164</v>
      </c>
      <c r="D69" s="194"/>
      <c r="E69" s="194">
        <v>6</v>
      </c>
      <c r="F69" s="194"/>
      <c r="G69" s="194" t="e">
        <f>INDEX('[1]Balance (Stock Control)'!$AK:$AK,MATCH(C69,'[1]Balance (Stock Control)'!$F:$F,0))</f>
        <v>#N/A</v>
      </c>
      <c r="H69" s="195">
        <v>800</v>
      </c>
      <c r="I69" s="200">
        <v>880.00000000000011</v>
      </c>
      <c r="J69" s="201">
        <v>0.25142857142857145</v>
      </c>
      <c r="K69" s="201">
        <f t="shared" si="0"/>
        <v>1.5085714285714287</v>
      </c>
      <c r="L69" s="224" t="s">
        <v>214</v>
      </c>
      <c r="M69" s="194" t="s">
        <v>83</v>
      </c>
      <c r="N69" s="194" t="s">
        <v>83</v>
      </c>
      <c r="O69" s="194" t="s">
        <v>259</v>
      </c>
      <c r="P69" s="197"/>
      <c r="Q69" s="188"/>
    </row>
    <row r="70" spans="1:17" s="116" customFormat="1" ht="26.25" customHeight="1">
      <c r="A70" s="202">
        <v>58</v>
      </c>
      <c r="B70" s="194" t="s">
        <v>195</v>
      </c>
      <c r="C70" s="194" t="s">
        <v>164</v>
      </c>
      <c r="D70" s="194"/>
      <c r="E70" s="194">
        <v>3</v>
      </c>
      <c r="F70" s="194"/>
      <c r="G70" s="194" t="e">
        <f>INDEX('[1]Balance (Stock Control)'!$AK:$AK,MATCH(C70,'[1]Balance (Stock Control)'!$F:$F,0))</f>
        <v>#N/A</v>
      </c>
      <c r="H70" s="195">
        <v>35000</v>
      </c>
      <c r="I70" s="200">
        <v>38500</v>
      </c>
      <c r="J70" s="201">
        <v>11</v>
      </c>
      <c r="K70" s="201">
        <f t="shared" si="0"/>
        <v>33</v>
      </c>
      <c r="L70" s="224" t="s">
        <v>214</v>
      </c>
      <c r="M70" s="194" t="s">
        <v>83</v>
      </c>
      <c r="N70" s="194" t="s">
        <v>83</v>
      </c>
      <c r="O70" s="194" t="s">
        <v>259</v>
      </c>
      <c r="P70" s="197"/>
      <c r="Q70" s="206"/>
    </row>
    <row r="71" spans="1:17" ht="26.25" customHeight="1">
      <c r="A71" s="89">
        <v>59</v>
      </c>
      <c r="B71" s="194" t="s">
        <v>196</v>
      </c>
      <c r="C71" s="194" t="s">
        <v>164</v>
      </c>
      <c r="D71" s="194"/>
      <c r="E71" s="194">
        <v>1</v>
      </c>
      <c r="F71" s="194"/>
      <c r="G71" s="194" t="e">
        <f>INDEX('[1]Balance (Stock Control)'!$AK:$AK,MATCH(C71,'[1]Balance (Stock Control)'!$F:$F,0))</f>
        <v>#N/A</v>
      </c>
      <c r="H71" s="195">
        <v>50000</v>
      </c>
      <c r="I71" s="200">
        <v>55000.000000000007</v>
      </c>
      <c r="J71" s="201">
        <v>15.714285714285717</v>
      </c>
      <c r="K71" s="201">
        <f t="shared" si="0"/>
        <v>15.714285714285717</v>
      </c>
      <c r="L71" s="224" t="s">
        <v>214</v>
      </c>
      <c r="M71" s="194" t="s">
        <v>83</v>
      </c>
      <c r="N71" s="194" t="s">
        <v>83</v>
      </c>
      <c r="O71" s="194" t="s">
        <v>259</v>
      </c>
      <c r="P71" s="197"/>
      <c r="Q71" s="188"/>
    </row>
    <row r="72" spans="1:17" ht="26.25" customHeight="1">
      <c r="A72" s="89">
        <v>60</v>
      </c>
      <c r="B72" s="194" t="s">
        <v>197</v>
      </c>
      <c r="C72" s="194">
        <v>1017430</v>
      </c>
      <c r="D72" s="194"/>
      <c r="E72" s="194">
        <v>1</v>
      </c>
      <c r="F72" s="194"/>
      <c r="G72" s="194" t="e">
        <f>INDEX('[1]Balance (Stock Control)'!$AK:$AK,MATCH(C72,'[1]Balance (Stock Control)'!$F:$F,0))</f>
        <v>#N/A</v>
      </c>
      <c r="H72" s="195">
        <v>15000</v>
      </c>
      <c r="I72" s="200">
        <v>16500</v>
      </c>
      <c r="J72" s="201">
        <v>4.7142857142857144</v>
      </c>
      <c r="K72" s="201">
        <f t="shared" si="0"/>
        <v>4.7142857142857144</v>
      </c>
      <c r="L72" s="224" t="s">
        <v>214</v>
      </c>
      <c r="M72" s="194" t="s">
        <v>83</v>
      </c>
      <c r="N72" s="194" t="s">
        <v>83</v>
      </c>
      <c r="O72" s="194" t="s">
        <v>259</v>
      </c>
      <c r="P72" s="197"/>
      <c r="Q72" s="188"/>
    </row>
    <row r="73" spans="1:17" ht="26.25" customHeight="1">
      <c r="A73" s="89">
        <v>61</v>
      </c>
      <c r="B73" s="194" t="s">
        <v>198</v>
      </c>
      <c r="C73" s="194" t="s">
        <v>164</v>
      </c>
      <c r="D73" s="194"/>
      <c r="E73" s="194">
        <v>1</v>
      </c>
      <c r="F73" s="194"/>
      <c r="G73" s="194" t="e">
        <f>INDEX('[1]Balance (Stock Control)'!$AK:$AK,MATCH(C73,'[1]Balance (Stock Control)'!$F:$F,0))</f>
        <v>#N/A</v>
      </c>
      <c r="H73" s="195">
        <v>2500</v>
      </c>
      <c r="I73" s="200">
        <v>2750</v>
      </c>
      <c r="J73" s="201">
        <v>0.7857142857142857</v>
      </c>
      <c r="K73" s="201">
        <f t="shared" si="0"/>
        <v>0.7857142857142857</v>
      </c>
      <c r="L73" s="224" t="s">
        <v>214</v>
      </c>
      <c r="M73" s="194" t="s">
        <v>83</v>
      </c>
      <c r="N73" s="194" t="s">
        <v>83</v>
      </c>
      <c r="O73" s="194" t="s">
        <v>259</v>
      </c>
      <c r="P73" s="197"/>
      <c r="Q73" s="188"/>
    </row>
    <row r="74" spans="1:17" ht="26.25" customHeight="1">
      <c r="A74" s="89">
        <v>62</v>
      </c>
      <c r="B74" s="194" t="s">
        <v>199</v>
      </c>
      <c r="C74" s="194" t="s">
        <v>164</v>
      </c>
      <c r="D74" s="194"/>
      <c r="E74" s="194">
        <v>1</v>
      </c>
      <c r="F74" s="194"/>
      <c r="G74" s="194" t="e">
        <f>INDEX('[1]Balance (Stock Control)'!$AK:$AK,MATCH(C74,'[1]Balance (Stock Control)'!$F:$F,0))</f>
        <v>#N/A</v>
      </c>
      <c r="H74" s="195">
        <v>7500</v>
      </c>
      <c r="I74" s="200">
        <v>8250</v>
      </c>
      <c r="J74" s="201">
        <v>2.3571428571428572</v>
      </c>
      <c r="K74" s="201">
        <f t="shared" si="0"/>
        <v>2.3571428571428572</v>
      </c>
      <c r="L74" s="224" t="s">
        <v>214</v>
      </c>
      <c r="M74" s="194" t="s">
        <v>83</v>
      </c>
      <c r="N74" s="194" t="s">
        <v>83</v>
      </c>
      <c r="O74" s="194" t="s">
        <v>259</v>
      </c>
      <c r="P74" s="197"/>
      <c r="Q74" s="188"/>
    </row>
    <row r="75" spans="1:17" ht="26.25" customHeight="1">
      <c r="A75" s="89">
        <v>63</v>
      </c>
      <c r="B75" s="194" t="s">
        <v>200</v>
      </c>
      <c r="C75" s="194" t="s">
        <v>164</v>
      </c>
      <c r="D75" s="194"/>
      <c r="E75" s="194">
        <v>1</v>
      </c>
      <c r="F75" s="194"/>
      <c r="G75" s="194" t="e">
        <f>INDEX('[1]Balance (Stock Control)'!$AK:$AK,MATCH(C75,'[1]Balance (Stock Control)'!$F:$F,0))</f>
        <v>#N/A</v>
      </c>
      <c r="H75" s="195">
        <v>1500</v>
      </c>
      <c r="I75" s="200">
        <v>1650.0000000000002</v>
      </c>
      <c r="J75" s="201">
        <v>0.47142857142857147</v>
      </c>
      <c r="K75" s="201">
        <f t="shared" si="0"/>
        <v>0.47142857142857147</v>
      </c>
      <c r="L75" s="224" t="s">
        <v>214</v>
      </c>
      <c r="M75" s="194" t="s">
        <v>83</v>
      </c>
      <c r="N75" s="194" t="s">
        <v>83</v>
      </c>
      <c r="O75" s="194" t="s">
        <v>259</v>
      </c>
      <c r="P75" s="197"/>
      <c r="Q75" s="188"/>
    </row>
    <row r="76" spans="1:17" s="175" customFormat="1" ht="26.25" customHeight="1">
      <c r="A76" s="209">
        <v>64</v>
      </c>
      <c r="B76" s="210" t="s">
        <v>201</v>
      </c>
      <c r="C76" s="210" t="s">
        <v>164</v>
      </c>
      <c r="D76" s="210"/>
      <c r="E76" s="210">
        <v>1</v>
      </c>
      <c r="F76" s="210"/>
      <c r="G76" s="210" t="e">
        <f>INDEX('[1]Balance (Stock Control)'!$AK:$AK,MATCH(C76,'[1]Balance (Stock Control)'!$F:$F,0))</f>
        <v>#N/A</v>
      </c>
      <c r="H76" s="211">
        <v>250000</v>
      </c>
      <c r="I76" s="212">
        <v>275000</v>
      </c>
      <c r="J76" s="213">
        <v>0</v>
      </c>
      <c r="K76" s="213">
        <f t="shared" si="0"/>
        <v>0</v>
      </c>
      <c r="L76" s="213" t="s">
        <v>215</v>
      </c>
      <c r="M76" s="210" t="s">
        <v>83</v>
      </c>
      <c r="N76" s="210" t="s">
        <v>83</v>
      </c>
      <c r="O76" s="210" t="s">
        <v>259</v>
      </c>
      <c r="P76" s="214"/>
      <c r="Q76" s="215"/>
    </row>
    <row r="77" spans="1:17" s="163" customFormat="1" ht="26.25" customHeight="1">
      <c r="A77" s="153">
        <v>65</v>
      </c>
      <c r="B77" s="216" t="s">
        <v>206</v>
      </c>
      <c r="C77" s="216" t="s">
        <v>207</v>
      </c>
      <c r="D77" s="216"/>
      <c r="E77" s="216">
        <v>1</v>
      </c>
      <c r="F77" s="216"/>
      <c r="G77" s="216"/>
      <c r="H77" s="217"/>
      <c r="I77" s="216"/>
      <c r="J77" s="219"/>
      <c r="K77" s="219">
        <f t="shared" si="0"/>
        <v>0</v>
      </c>
      <c r="L77" s="219" t="s">
        <v>216</v>
      </c>
      <c r="M77" s="216"/>
      <c r="N77" s="216" t="s">
        <v>264</v>
      </c>
      <c r="O77" s="216" t="s">
        <v>259</v>
      </c>
      <c r="P77" s="226" t="s">
        <v>216</v>
      </c>
      <c r="Q77" s="221"/>
    </row>
    <row r="78" spans="1:17" s="163" customFormat="1" ht="26.25" customHeight="1">
      <c r="A78" s="153">
        <v>66</v>
      </c>
      <c r="B78" s="216" t="s">
        <v>206</v>
      </c>
      <c r="C78" s="216" t="s">
        <v>208</v>
      </c>
      <c r="D78" s="216"/>
      <c r="E78" s="216">
        <v>1</v>
      </c>
      <c r="F78" s="216"/>
      <c r="G78" s="216"/>
      <c r="H78" s="217"/>
      <c r="I78" s="216"/>
      <c r="J78" s="219"/>
      <c r="K78" s="219">
        <f t="shared" ref="K78:K86" si="1">J78*E78</f>
        <v>0</v>
      </c>
      <c r="L78" s="219" t="s">
        <v>216</v>
      </c>
      <c r="M78" s="216"/>
      <c r="N78" s="216" t="s">
        <v>264</v>
      </c>
      <c r="O78" s="216" t="s">
        <v>259</v>
      </c>
      <c r="P78" s="226"/>
      <c r="Q78" s="221"/>
    </row>
    <row r="79" spans="1:17" s="175" customFormat="1" ht="26.25" customHeight="1">
      <c r="A79" s="209">
        <v>67</v>
      </c>
      <c r="B79" s="210" t="s">
        <v>202</v>
      </c>
      <c r="C79" s="210" t="s">
        <v>164</v>
      </c>
      <c r="D79" s="210"/>
      <c r="E79" s="210">
        <v>1</v>
      </c>
      <c r="F79" s="210"/>
      <c r="G79" s="210" t="e">
        <f>INDEX('[1]Balance (Stock Control)'!$AK:$AK,MATCH(C79,'[1]Balance (Stock Control)'!$F:$F,0))</f>
        <v>#N/A</v>
      </c>
      <c r="H79" s="211">
        <v>1200000</v>
      </c>
      <c r="I79" s="212">
        <v>1320000</v>
      </c>
      <c r="J79" s="213">
        <v>0</v>
      </c>
      <c r="K79" s="213">
        <f t="shared" si="1"/>
        <v>0</v>
      </c>
      <c r="L79" s="213" t="s">
        <v>215</v>
      </c>
      <c r="M79" s="210" t="s">
        <v>83</v>
      </c>
      <c r="N79" s="210" t="s">
        <v>83</v>
      </c>
      <c r="O79" s="210" t="s">
        <v>259</v>
      </c>
      <c r="P79" s="214"/>
      <c r="Q79" s="215"/>
    </row>
    <row r="80" spans="1:17" s="163" customFormat="1" ht="26.25" customHeight="1">
      <c r="A80" s="153">
        <v>68</v>
      </c>
      <c r="B80" s="216" t="s">
        <v>209</v>
      </c>
      <c r="C80" s="216" t="s">
        <v>210</v>
      </c>
      <c r="D80" s="216"/>
      <c r="E80" s="216">
        <v>1</v>
      </c>
      <c r="F80" s="216"/>
      <c r="G80" s="216"/>
      <c r="H80" s="217"/>
      <c r="I80" s="216"/>
      <c r="J80" s="219"/>
      <c r="K80" s="219">
        <f t="shared" si="1"/>
        <v>0</v>
      </c>
      <c r="L80" s="219" t="s">
        <v>216</v>
      </c>
      <c r="M80" s="216"/>
      <c r="N80" s="216" t="s">
        <v>264</v>
      </c>
      <c r="O80" s="216"/>
      <c r="P80" s="226"/>
      <c r="Q80" s="221"/>
    </row>
    <row r="81" spans="1:17" ht="26.25" customHeight="1">
      <c r="A81" s="89">
        <v>69</v>
      </c>
      <c r="B81" s="194" t="s">
        <v>203</v>
      </c>
      <c r="C81" s="194" t="s">
        <v>164</v>
      </c>
      <c r="D81" s="194"/>
      <c r="E81" s="194">
        <v>6</v>
      </c>
      <c r="F81" s="194"/>
      <c r="G81" s="194" t="e">
        <f>INDEX('[1]Balance (Stock Control)'!$AK:$AK,MATCH(C81,'[1]Balance (Stock Control)'!$F:$F,0))</f>
        <v>#N/A</v>
      </c>
      <c r="H81" s="195">
        <v>50000</v>
      </c>
      <c r="I81" s="200">
        <v>55000.000000000007</v>
      </c>
      <c r="J81" s="201">
        <v>15.714285714285717</v>
      </c>
      <c r="K81" s="201">
        <f t="shared" si="1"/>
        <v>94.285714285714306</v>
      </c>
      <c r="L81" s="201" t="s">
        <v>214</v>
      </c>
      <c r="M81" s="194" t="s">
        <v>83</v>
      </c>
      <c r="N81" s="194" t="s">
        <v>83</v>
      </c>
      <c r="O81" s="194" t="s">
        <v>259</v>
      </c>
      <c r="P81" s="197"/>
      <c r="Q81" s="188"/>
    </row>
    <row r="82" spans="1:17" s="233" customFormat="1" ht="26.25" customHeight="1">
      <c r="A82" s="227">
        <v>70</v>
      </c>
      <c r="B82" s="203" t="s">
        <v>156</v>
      </c>
      <c r="C82" s="203">
        <v>3863955</v>
      </c>
      <c r="D82" s="203"/>
      <c r="E82" s="203">
        <v>1</v>
      </c>
      <c r="F82" s="203"/>
      <c r="G82" s="203"/>
      <c r="H82" s="228">
        <v>45000</v>
      </c>
      <c r="I82" s="229">
        <v>49500.000000000007</v>
      </c>
      <c r="J82" s="230">
        <v>14.142857142857144</v>
      </c>
      <c r="K82" s="230">
        <f t="shared" si="1"/>
        <v>14.142857142857144</v>
      </c>
      <c r="L82" s="230" t="s">
        <v>214</v>
      </c>
      <c r="M82" s="203" t="s">
        <v>83</v>
      </c>
      <c r="N82" s="203" t="s">
        <v>83</v>
      </c>
      <c r="O82" s="203" t="s">
        <v>223</v>
      </c>
      <c r="P82" s="231"/>
      <c r="Q82" s="232"/>
    </row>
    <row r="83" spans="1:17" s="233" customFormat="1" ht="26.25" customHeight="1">
      <c r="A83" s="227">
        <v>71</v>
      </c>
      <c r="B83" s="203" t="s">
        <v>159</v>
      </c>
      <c r="C83" s="203">
        <v>4063195</v>
      </c>
      <c r="D83" s="203"/>
      <c r="E83" s="203">
        <v>1</v>
      </c>
      <c r="F83" s="203"/>
      <c r="G83" s="203"/>
      <c r="H83" s="228">
        <v>3500</v>
      </c>
      <c r="I83" s="229">
        <v>3850.0000000000005</v>
      </c>
      <c r="J83" s="230">
        <v>1.1000000000000001</v>
      </c>
      <c r="K83" s="230">
        <f t="shared" si="1"/>
        <v>1.1000000000000001</v>
      </c>
      <c r="L83" s="230" t="s">
        <v>214</v>
      </c>
      <c r="M83" s="203" t="s">
        <v>83</v>
      </c>
      <c r="N83" s="203" t="s">
        <v>83</v>
      </c>
      <c r="O83" s="203" t="s">
        <v>223</v>
      </c>
      <c r="P83" s="231"/>
      <c r="Q83" s="232"/>
    </row>
    <row r="84" spans="1:17" s="163" customFormat="1" ht="26.25" customHeight="1">
      <c r="A84" s="153">
        <v>72</v>
      </c>
      <c r="B84" s="216" t="s">
        <v>204</v>
      </c>
      <c r="C84" s="216" t="s">
        <v>164</v>
      </c>
      <c r="D84" s="216"/>
      <c r="E84" s="216">
        <v>1</v>
      </c>
      <c r="F84" s="216"/>
      <c r="G84" s="216"/>
      <c r="H84" s="217">
        <v>60000</v>
      </c>
      <c r="I84" s="218">
        <v>66000</v>
      </c>
      <c r="J84" s="219">
        <v>0</v>
      </c>
      <c r="K84" s="219">
        <f t="shared" si="1"/>
        <v>0</v>
      </c>
      <c r="L84" s="219" t="s">
        <v>216</v>
      </c>
      <c r="M84" s="216" t="s">
        <v>83</v>
      </c>
      <c r="N84" s="216" t="s">
        <v>83</v>
      </c>
      <c r="O84" s="216" t="s">
        <v>223</v>
      </c>
      <c r="P84" s="220"/>
      <c r="Q84" s="221"/>
    </row>
    <row r="85" spans="1:17" s="233" customFormat="1" ht="26.25" customHeight="1">
      <c r="A85" s="227">
        <v>73</v>
      </c>
      <c r="B85" s="203" t="s">
        <v>205</v>
      </c>
      <c r="C85" s="203" t="s">
        <v>164</v>
      </c>
      <c r="D85" s="203"/>
      <c r="E85" s="203">
        <v>4</v>
      </c>
      <c r="F85" s="203"/>
      <c r="G85" s="203"/>
      <c r="H85" s="228">
        <v>10000</v>
      </c>
      <c r="I85" s="229">
        <v>11000</v>
      </c>
      <c r="J85" s="230">
        <v>3.1428571428571428</v>
      </c>
      <c r="K85" s="230">
        <f t="shared" si="1"/>
        <v>12.571428571428571</v>
      </c>
      <c r="L85" s="230" t="s">
        <v>214</v>
      </c>
      <c r="M85" s="203" t="s">
        <v>83</v>
      </c>
      <c r="N85" s="203" t="s">
        <v>83</v>
      </c>
      <c r="O85" s="203" t="s">
        <v>265</v>
      </c>
      <c r="P85" s="231"/>
      <c r="Q85" s="232"/>
    </row>
    <row r="86" spans="1:17" s="233" customFormat="1" ht="26.25" customHeight="1">
      <c r="A86" s="227">
        <v>74</v>
      </c>
      <c r="B86" s="203" t="s">
        <v>205</v>
      </c>
      <c r="C86" s="203" t="s">
        <v>164</v>
      </c>
      <c r="D86" s="203"/>
      <c r="E86" s="203">
        <v>7</v>
      </c>
      <c r="F86" s="203"/>
      <c r="G86" s="203"/>
      <c r="H86" s="228">
        <v>15000</v>
      </c>
      <c r="I86" s="229">
        <v>16500</v>
      </c>
      <c r="J86" s="230">
        <v>4.7142857142857144</v>
      </c>
      <c r="K86" s="230">
        <f t="shared" si="1"/>
        <v>33</v>
      </c>
      <c r="L86" s="230" t="s">
        <v>214</v>
      </c>
      <c r="M86" s="203" t="s">
        <v>83</v>
      </c>
      <c r="N86" s="203" t="s">
        <v>83</v>
      </c>
      <c r="O86" s="203" t="s">
        <v>266</v>
      </c>
      <c r="P86" s="231"/>
      <c r="Q86" s="232"/>
    </row>
    <row r="87" spans="1:17" s="121" customFormat="1" ht="26.25" customHeight="1">
      <c r="A87" s="234"/>
      <c r="B87" s="235"/>
      <c r="C87" s="235"/>
      <c r="D87" s="235"/>
      <c r="E87" s="235"/>
      <c r="F87" s="235"/>
      <c r="G87" s="235"/>
      <c r="H87" s="236"/>
      <c r="I87" s="235"/>
      <c r="J87" s="224" t="s">
        <v>267</v>
      </c>
      <c r="K87" s="224">
        <f>SUM(K12:K86)</f>
        <v>2545.2714560574691</v>
      </c>
      <c r="L87" s="237"/>
      <c r="M87" s="235"/>
      <c r="N87" s="235"/>
      <c r="O87" s="235"/>
      <c r="P87" s="192"/>
      <c r="Q87" s="225"/>
    </row>
    <row r="88" spans="1:17" ht="32.25" customHeight="1">
      <c r="A88" s="279"/>
      <c r="B88" s="279"/>
      <c r="C88" s="279"/>
      <c r="D88" s="279"/>
      <c r="E88" s="279"/>
      <c r="F88" s="279"/>
      <c r="G88" s="279"/>
      <c r="H88" s="279"/>
      <c r="I88" s="279"/>
      <c r="J88" s="279"/>
      <c r="K88" s="279"/>
      <c r="L88" s="279"/>
      <c r="M88" s="279"/>
      <c r="N88" s="279"/>
      <c r="O88" s="279"/>
    </row>
    <row r="89" spans="1:17">
      <c r="C89" s="238" t="s">
        <v>268</v>
      </c>
    </row>
    <row r="91" spans="1:17">
      <c r="B91" s="241" t="s">
        <v>269</v>
      </c>
      <c r="C91" s="242">
        <v>45168</v>
      </c>
    </row>
    <row r="92" spans="1:17">
      <c r="B92" s="241" t="s">
        <v>270</v>
      </c>
      <c r="C92" s="242">
        <v>45169</v>
      </c>
    </row>
    <row r="93" spans="1:17">
      <c r="B93" s="241" t="s">
        <v>271</v>
      </c>
      <c r="C93" s="243"/>
    </row>
    <row r="94" spans="1:17" ht="15.75">
      <c r="B94" s="244" t="s">
        <v>272</v>
      </c>
      <c r="C94" s="244" t="s">
        <v>273</v>
      </c>
      <c r="D94" s="244"/>
    </row>
    <row r="95" spans="1:17" ht="15.75">
      <c r="B95" s="244"/>
      <c r="C95" s="244" t="s">
        <v>274</v>
      </c>
      <c r="D95" s="244"/>
    </row>
    <row r="96" spans="1:17" ht="15.75">
      <c r="B96" s="175"/>
      <c r="C96" s="244"/>
      <c r="D96" s="244"/>
    </row>
    <row r="97" spans="2:2">
      <c r="B97" t="s">
        <v>268</v>
      </c>
    </row>
  </sheetData>
  <autoFilter ref="A11:Q87"/>
  <mergeCells count="11">
    <mergeCell ref="E1:O1"/>
    <mergeCell ref="E2:O2"/>
    <mergeCell ref="J12:J13"/>
    <mergeCell ref="K12:K13"/>
    <mergeCell ref="M12:M13"/>
    <mergeCell ref="N12:N13"/>
    <mergeCell ref="J17:J18"/>
    <mergeCell ref="K17:K18"/>
    <mergeCell ref="M17:M18"/>
    <mergeCell ref="N17:N18"/>
    <mergeCell ref="A88:O88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4"/>
    </sheetView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55" t="s">
        <v>33</v>
      </c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</row>
    <row r="2" spans="2:20" ht="15"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</row>
    <row r="3" spans="2:20" ht="15"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285" t="s">
        <v>107</v>
      </c>
      <c r="D41" s="286"/>
      <c r="E41" s="286"/>
      <c r="F41" s="286"/>
      <c r="G41" s="286"/>
      <c r="H41" s="286"/>
      <c r="I41" s="287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285" t="s">
        <v>108</v>
      </c>
      <c r="D42" s="286"/>
      <c r="E42" s="286"/>
      <c r="F42" s="286"/>
      <c r="G42" s="286"/>
      <c r="H42" s="286"/>
      <c r="I42" s="287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285" t="s">
        <v>109</v>
      </c>
      <c r="D43" s="286"/>
      <c r="E43" s="286"/>
      <c r="F43" s="286"/>
      <c r="G43" s="286"/>
      <c r="H43" s="286"/>
      <c r="I43" s="287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285" t="s">
        <v>110</v>
      </c>
      <c r="D44" s="286"/>
      <c r="E44" s="286"/>
      <c r="F44" s="286"/>
      <c r="G44" s="286"/>
      <c r="H44" s="286"/>
      <c r="I44" s="287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282" t="s">
        <v>32</v>
      </c>
      <c r="D45" s="282"/>
      <c r="E45" s="282"/>
      <c r="F45" s="282"/>
      <c r="G45" s="282"/>
      <c r="H45" s="282"/>
      <c r="I45" s="282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283" t="s">
        <v>23</v>
      </c>
      <c r="C56" s="283"/>
      <c r="D56" s="76"/>
      <c r="E56" s="76"/>
      <c r="F56" s="76"/>
      <c r="G56" s="18"/>
      <c r="I56" s="284" t="s">
        <v>2</v>
      </c>
      <c r="J56" s="284"/>
      <c r="K56" s="77"/>
      <c r="L56" s="77"/>
      <c r="M56" s="284" t="s">
        <v>2</v>
      </c>
      <c r="N56" s="284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288" t="s">
        <v>41</v>
      </c>
      <c r="N61" s="288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284" t="s">
        <v>42</v>
      </c>
      <c r="N62" s="284"/>
    </row>
    <row r="63" spans="1:19" ht="15">
      <c r="B63" s="283" t="s">
        <v>36</v>
      </c>
      <c r="C63" s="283"/>
      <c r="D63" s="76"/>
      <c r="E63" s="76"/>
      <c r="F63" s="76"/>
      <c r="G63" s="18"/>
      <c r="I63" s="283" t="s">
        <v>7</v>
      </c>
      <c r="J63" s="283"/>
      <c r="K63" s="76"/>
      <c r="L63" s="76"/>
      <c r="M63" s="284" t="s">
        <v>37</v>
      </c>
      <c r="N63" s="284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46" t="s">
        <v>38</v>
      </c>
      <c r="N64" s="246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Air KBZ</vt:lpstr>
      <vt:lpstr>CCO</vt:lpstr>
      <vt:lpstr>CCO (Recon)</vt:lpstr>
      <vt:lpstr>Sheet1</vt:lpstr>
      <vt:lpstr>Part Lists</vt:lpstr>
      <vt:lpstr>Customer Supply</vt:lpstr>
      <vt:lpstr>CCO!Print_Area</vt:lpstr>
      <vt:lpstr>'Part Lists'!Print_Area</vt:lpstr>
      <vt:lpstr>CCO!Print_Titles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user</cp:lastModifiedBy>
  <cp:lastPrinted>2023-07-01T02:17:57Z</cp:lastPrinted>
  <dcterms:created xsi:type="dcterms:W3CDTF">2016-07-26T09:24:26Z</dcterms:created>
  <dcterms:modified xsi:type="dcterms:W3CDTF">2023-12-28T03:35:33Z</dcterms:modified>
</cp:coreProperties>
</file>