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065"/>
  </bookViews>
  <sheets>
    <sheet name="CPO" sheetId="3" r:id="rId1"/>
    <sheet name="Branch" sheetId="5" r:id="rId2"/>
  </sheets>
  <calcPr calcId="152511"/>
</workbook>
</file>

<file path=xl/calcChain.xml><?xml version="1.0" encoding="utf-8"?>
<calcChain xmlns="http://schemas.openxmlformats.org/spreadsheetml/2006/main">
  <c r="I22" i="3" l="1"/>
  <c r="I23" i="3"/>
  <c r="I21" i="3"/>
  <c r="K59" i="5"/>
  <c r="I59" i="5"/>
  <c r="K58" i="5"/>
  <c r="I58" i="5"/>
  <c r="K57" i="5"/>
  <c r="I57" i="5"/>
  <c r="K56" i="5"/>
  <c r="I56" i="5"/>
  <c r="K55" i="5"/>
  <c r="I55" i="5"/>
  <c r="K54" i="5"/>
  <c r="I54" i="5"/>
  <c r="K53" i="5"/>
  <c r="I53" i="5"/>
  <c r="K52" i="5"/>
  <c r="I52" i="5"/>
  <c r="K51" i="5"/>
  <c r="I51" i="5"/>
  <c r="K50" i="5"/>
  <c r="I50" i="5"/>
  <c r="K49" i="5"/>
  <c r="I49" i="5"/>
  <c r="K48" i="5"/>
  <c r="I48" i="5"/>
  <c r="K47" i="5"/>
  <c r="I47" i="5"/>
  <c r="K46" i="5"/>
  <c r="I46" i="5"/>
  <c r="K45" i="5"/>
  <c r="I45" i="5"/>
  <c r="K44" i="5"/>
  <c r="I44" i="5"/>
  <c r="K43" i="5"/>
  <c r="I43" i="5"/>
  <c r="K42" i="5"/>
  <c r="I42" i="5"/>
  <c r="K41" i="5"/>
  <c r="I41" i="5"/>
  <c r="K40" i="5"/>
  <c r="I40" i="5"/>
  <c r="K39" i="5"/>
  <c r="I39" i="5"/>
  <c r="K38" i="5"/>
  <c r="I38" i="5"/>
  <c r="K37" i="5"/>
  <c r="I37" i="5"/>
  <c r="K36" i="5"/>
  <c r="I36" i="5"/>
  <c r="K35" i="5"/>
  <c r="I35" i="5"/>
  <c r="K34" i="5"/>
  <c r="I34" i="5"/>
  <c r="K33" i="5"/>
  <c r="I33" i="5"/>
  <c r="K32" i="5"/>
  <c r="I32" i="5"/>
  <c r="K31" i="5"/>
  <c r="I31" i="5"/>
  <c r="K30" i="5"/>
  <c r="I30" i="5"/>
  <c r="K29" i="5"/>
  <c r="I29" i="5"/>
  <c r="K28" i="5"/>
  <c r="I28" i="5"/>
  <c r="K27" i="5"/>
  <c r="I27" i="5"/>
  <c r="K26" i="5"/>
  <c r="I26" i="5"/>
  <c r="K25" i="5"/>
  <c r="I25" i="5"/>
  <c r="K24" i="5"/>
  <c r="I24" i="5"/>
  <c r="K23" i="5"/>
  <c r="I23" i="5"/>
  <c r="K22" i="5"/>
  <c r="I22" i="5"/>
  <c r="K21" i="5"/>
  <c r="I21" i="5"/>
  <c r="K20" i="5"/>
  <c r="I20" i="5"/>
  <c r="K19" i="5"/>
  <c r="I19" i="5"/>
  <c r="K18" i="5"/>
  <c r="K60" i="5"/>
  <c r="K67" i="5" s="1"/>
  <c r="I18" i="5"/>
  <c r="K17" i="5"/>
  <c r="I17" i="5"/>
</calcChain>
</file>

<file path=xl/sharedStrings.xml><?xml version="1.0" encoding="utf-8"?>
<sst xmlns="http://schemas.openxmlformats.org/spreadsheetml/2006/main" count="392" uniqueCount="188">
  <si>
    <t>Qty</t>
  </si>
  <si>
    <t>:</t>
  </si>
  <si>
    <t xml:space="preserve">CONSIGNMENT PURCHASE ORDER </t>
  </si>
  <si>
    <t>CPO DATE</t>
  </si>
  <si>
    <t>CUSTOMER NAME</t>
  </si>
  <si>
    <t>REQUESTER NAME</t>
  </si>
  <si>
    <t>FREIGHT REMARK</t>
  </si>
  <si>
    <t>NO</t>
  </si>
  <si>
    <t>DESCRIPTION</t>
  </si>
  <si>
    <t>PART NO;</t>
  </si>
  <si>
    <t>OTHER P/N</t>
  </si>
  <si>
    <t>Unit</t>
  </si>
  <si>
    <t xml:space="preserve">Brand </t>
  </si>
  <si>
    <t>Stk Status</t>
  </si>
  <si>
    <t>Total Amount</t>
  </si>
  <si>
    <t>REQUEST BY;</t>
  </si>
  <si>
    <t>APPROVED BY;</t>
  </si>
  <si>
    <t>Name:</t>
  </si>
  <si>
    <t>(Requester)</t>
  </si>
  <si>
    <t>(Branch Operation Head)</t>
  </si>
  <si>
    <t>:Saung Hnin Phyu Aye</t>
  </si>
  <si>
    <t>Remark</t>
  </si>
  <si>
    <t>: Mawlamyine Branch</t>
  </si>
  <si>
    <t>CCO/WARRANTY/OTHER No;</t>
  </si>
  <si>
    <t>ORDER TYPE</t>
  </si>
  <si>
    <t>Air Freigh Charges</t>
  </si>
  <si>
    <t xml:space="preserve">Customer Payment Term </t>
  </si>
  <si>
    <t>CPO/WPO NO;</t>
  </si>
  <si>
    <t>INQ NO</t>
  </si>
  <si>
    <t>CCO</t>
  </si>
  <si>
    <t>WARRANTY</t>
  </si>
  <si>
    <t>OTHER</t>
  </si>
  <si>
    <t>TO</t>
  </si>
  <si>
    <t>FROM</t>
  </si>
  <si>
    <t>MACHINE MODEL</t>
  </si>
  <si>
    <t>MACHINE SEIRIAL NO</t>
  </si>
  <si>
    <t>MACHINE HOUR</t>
  </si>
  <si>
    <t>JOB NO</t>
  </si>
  <si>
    <t>REFERENCE NO</t>
  </si>
  <si>
    <t xml:space="preserve">:By </t>
  </si>
  <si>
    <t>Saung Hnin Phyu Aye</t>
  </si>
  <si>
    <t>:REM BU</t>
  </si>
  <si>
    <t>UNIT PRICE (Ks)</t>
  </si>
  <si>
    <t>TOTAL PRICE (Ks)</t>
  </si>
  <si>
    <t>Local</t>
  </si>
  <si>
    <t>Contact Person</t>
  </si>
  <si>
    <t>Contact Phone</t>
  </si>
  <si>
    <t>Component Name</t>
  </si>
  <si>
    <t>Description</t>
  </si>
  <si>
    <t>No</t>
  </si>
  <si>
    <t>Other Part No</t>
  </si>
  <si>
    <t>Unit Price
(Without tax)</t>
  </si>
  <si>
    <t>Unit Price
(With tax)</t>
  </si>
  <si>
    <t>Total Price</t>
  </si>
  <si>
    <t>Currency</t>
  </si>
  <si>
    <t>MMK</t>
  </si>
  <si>
    <t>Ex Stock</t>
  </si>
  <si>
    <t>Approved By</t>
  </si>
  <si>
    <t>General Manager</t>
  </si>
  <si>
    <t>O-ring</t>
  </si>
  <si>
    <t>Hex-Screw</t>
  </si>
  <si>
    <t>Spring</t>
  </si>
  <si>
    <t>Stay</t>
  </si>
  <si>
    <t>Non-Return Valve</t>
  </si>
  <si>
    <t>Hex Screw</t>
  </si>
  <si>
    <t>Switch</t>
  </si>
  <si>
    <t>Sealing Kit</t>
  </si>
  <si>
    <t>Local Kit</t>
  </si>
  <si>
    <t>Roller Bearing</t>
  </si>
  <si>
    <t>Needle Bearing</t>
  </si>
  <si>
    <t>Piston</t>
  </si>
  <si>
    <t>Plate (Set)</t>
  </si>
  <si>
    <t>Cylinder P1</t>
  </si>
  <si>
    <t>Cylinder P2</t>
  </si>
  <si>
    <t>Bolt</t>
  </si>
  <si>
    <t>Regulator Kit</t>
  </si>
  <si>
    <t>Bearing</t>
  </si>
  <si>
    <t>Valve Plate</t>
  </si>
  <si>
    <t>Friction Plate</t>
  </si>
  <si>
    <t>Plate</t>
  </si>
  <si>
    <t>Cylinder</t>
  </si>
  <si>
    <t>Plate Set</t>
  </si>
  <si>
    <t>Brake Shoe</t>
  </si>
  <si>
    <t>Roller Beaing</t>
  </si>
  <si>
    <t>Back-up-ring</t>
  </si>
  <si>
    <t>Ring</t>
  </si>
  <si>
    <t>Seal</t>
  </si>
  <si>
    <t>Gauge</t>
  </si>
  <si>
    <t>8230-12810</t>
  </si>
  <si>
    <t>7273-10110</t>
  </si>
  <si>
    <t>RM-VLV-29-MCV</t>
  </si>
  <si>
    <t>MCE8230-13760</t>
  </si>
  <si>
    <t>8230-13941</t>
  </si>
  <si>
    <t>8230-13910</t>
  </si>
  <si>
    <t>MCE8230-32950</t>
  </si>
  <si>
    <t>8230-13900</t>
  </si>
  <si>
    <t>8230-13980</t>
  </si>
  <si>
    <t>7241-00421</t>
  </si>
  <si>
    <t>RM-VLV-29-SM</t>
  </si>
  <si>
    <t>8230-00360</t>
  </si>
  <si>
    <t>8230-11210</t>
  </si>
  <si>
    <t>8230-13760</t>
  </si>
  <si>
    <t>8230-13940</t>
  </si>
  <si>
    <t xml:space="preserve"> </t>
  </si>
  <si>
    <t>Volvo</t>
  </si>
  <si>
    <t>OEM</t>
  </si>
  <si>
    <t>YFH</t>
  </si>
  <si>
    <t>Matador</t>
  </si>
  <si>
    <t>Pcs</t>
  </si>
  <si>
    <t>Pc</t>
  </si>
  <si>
    <t>995712 O-ring</t>
  </si>
  <si>
    <t>7273-10110 Stay</t>
  </si>
  <si>
    <t>369 O-ring</t>
  </si>
  <si>
    <t>14562193 Switch</t>
  </si>
  <si>
    <t>RM-VLV-29-MCV Local</t>
  </si>
  <si>
    <t>14617015 Plate (Set)</t>
  </si>
  <si>
    <t>369 P1</t>
  </si>
  <si>
    <t>369 P2</t>
  </si>
  <si>
    <t>369 Bolt</t>
  </si>
  <si>
    <t>984082 Bolt</t>
  </si>
  <si>
    <t>14501846 YFH</t>
  </si>
  <si>
    <t>369 Local</t>
  </si>
  <si>
    <t>Mawlamying Branch</t>
  </si>
  <si>
    <t>Customer Name</t>
  </si>
  <si>
    <t>: Honda Myanmar Co.,ltd</t>
  </si>
  <si>
    <t>CCO No.</t>
  </si>
  <si>
    <t>: RMN/CCO/2022/12/0043</t>
  </si>
  <si>
    <t>: U Ye Wai Phyo</t>
  </si>
  <si>
    <t>CCO Date</t>
  </si>
  <si>
    <t>: 30-Dec-2022</t>
  </si>
  <si>
    <t>: 09-5057782</t>
  </si>
  <si>
    <t>Ref Quotation</t>
  </si>
  <si>
    <t>: RMN/QUO/2022/03/0030</t>
  </si>
  <si>
    <t>Machine Brand</t>
  </si>
  <si>
    <t>: Volvo</t>
  </si>
  <si>
    <t>JO No.</t>
  </si>
  <si>
    <t>: 200-2022030156, 157, 158</t>
  </si>
  <si>
    <t>Machine Model/Sr No.</t>
  </si>
  <si>
    <t>: EC290BLC/ 13358</t>
  </si>
  <si>
    <t>: Main control valve, Main pump &amp; Swing motor overhaul</t>
  </si>
  <si>
    <t>: Main control valve, Main pump &amp; Swing motor</t>
  </si>
  <si>
    <t>Componet Mdl/ Sr No.</t>
  </si>
  <si>
    <t>: 0505074, 55371996</t>
  </si>
  <si>
    <t xml:space="preserve">Currency                                    </t>
  </si>
  <si>
    <t>: USD</t>
  </si>
  <si>
    <t>We are agreed for below quotation for (Main control valve, Main pump &amp; Swing motor overhaul)as below information:</t>
  </si>
  <si>
    <t>Brand Name</t>
  </si>
  <si>
    <t>Part No</t>
  </si>
  <si>
    <t>Stock Status</t>
  </si>
  <si>
    <t>Main Control Valve
 200-2022030156
3,285,601MMK</t>
  </si>
  <si>
    <t>Use Part</t>
  </si>
  <si>
    <t>Main Pump
200-2022030157
4,447,552MMK</t>
  </si>
  <si>
    <t>Swing Motor 
200-2022030158
3,526,932MMK</t>
  </si>
  <si>
    <t>S'part Charges</t>
  </si>
  <si>
    <t>Service Charges for Fuel line cleaning, Unit pump and Nozzle repacing.</t>
  </si>
  <si>
    <t>Service Charges for Wire Hardness Overhaul.</t>
  </si>
  <si>
    <t>Service Charges for Consuable Charges.</t>
  </si>
  <si>
    <t>Service Charges of Dismounting &amp; Mounting  for ( Main Pump, Swing Motor and Main Control Valve).</t>
  </si>
  <si>
    <t>Service Charges for Cooling System Radiator Replacing.</t>
  </si>
  <si>
    <t>Travelling Charges and Delivery Charges .</t>
  </si>
  <si>
    <t>Grand Total</t>
  </si>
  <si>
    <t xml:space="preserve">                                                          </t>
  </si>
  <si>
    <t>Stock Status           : Subject to priority sale for all stock in Chrysanthemum Wealth, Singapore, Germany, China and etc.</t>
  </si>
  <si>
    <t xml:space="preserve">                              : </t>
  </si>
  <si>
    <t>Delivery Time        : We can delivery your components within ( 10 ) days after your confirm and part complete date.</t>
  </si>
  <si>
    <t>Payment Terms     : (50)% advance on order confirmation and (50) % on part delivery.</t>
  </si>
  <si>
    <t>Price Valid            : 2days for Local parts and 1week for Ex stock start from quotation date.</t>
  </si>
  <si>
    <r>
      <t xml:space="preserve">Warranty Term     </t>
    </r>
    <r>
      <rPr>
        <b/>
        <sz val="11"/>
        <color indexed="8"/>
        <rFont val="Times New Roman"/>
        <family val="1"/>
      </rPr>
      <t xml:space="preserve">: </t>
    </r>
  </si>
  <si>
    <t xml:space="preserve">Note: </t>
  </si>
  <si>
    <t xml:space="preserve">     Prepared By</t>
  </si>
  <si>
    <t>Acknowledged By</t>
  </si>
  <si>
    <t>Sign</t>
  </si>
  <si>
    <t xml:space="preserve">Sign                                   </t>
  </si>
  <si>
    <t>Name</t>
  </si>
  <si>
    <t xml:space="preserve">Name                                 </t>
  </si>
  <si>
    <t>Sale &amp; Marketing</t>
  </si>
  <si>
    <t>Department Head</t>
  </si>
  <si>
    <t>Customer</t>
  </si>
  <si>
    <t>02-BRM-SMK-FRM-002-03</t>
  </si>
  <si>
    <t>REM</t>
  </si>
  <si>
    <t>Name:Myo Htike Aung</t>
  </si>
  <si>
    <t>:CPO-REM-MLM-2024-06-001</t>
  </si>
  <si>
    <t>Hose Pipe (Short)</t>
  </si>
  <si>
    <t>Hose Pipe (Long)</t>
  </si>
  <si>
    <t>:20-6-24</t>
  </si>
  <si>
    <t>:Forံ Honda Myanmar</t>
  </si>
  <si>
    <t>369-HPS</t>
  </si>
  <si>
    <t xml:space="preserve">369-HPL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</si>
</sst>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5" formatCode="&quot;$&quot;#,##0_);[Red]\(&quot;$&quot;#,##0\)"/>
    <numFmt numFmtId="169" formatCode="_(&quot;$&quot;* #,##0.00_);_(&quot;$&quot;* \(#,##0.00\);_(&quot;$&quot;* &quot;-&quot;??_);_(@_)"/>
    <numFmt numFmtId="175" formatCode="_(* #,##0_);_(* \(#,##0\);_(* &quot;-&quot;??_);_(@_)"/>
  </numFmts>
  <fonts count="30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9"/>
      <name val="宋体"/>
      <family val="3"/>
      <charset val="134"/>
    </font>
    <font>
      <b/>
      <sz val="11"/>
      <color indexed="8"/>
      <name val="Times New Roman"/>
      <family val="1"/>
    </font>
    <font>
      <b/>
      <sz val="11"/>
      <name val="Times New Roman"/>
      <family val="1"/>
    </font>
    <font>
      <b/>
      <sz val="13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3"/>
      <name val="Times New Roman"/>
      <family val="1"/>
    </font>
    <font>
      <sz val="11"/>
      <name val="Times New Roman"/>
      <family val="1"/>
    </font>
    <font>
      <b/>
      <sz val="16"/>
      <name val="Times New Roman"/>
      <family val="1"/>
    </font>
    <font>
      <b/>
      <sz val="14"/>
      <name val="Times New Roman"/>
      <family val="1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2"/>
      <color rgb="FFFF0000"/>
      <name val="Pyidaungsu"/>
      <family val="2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22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sz val="13"/>
      <color theme="1"/>
      <name val="Calibri"/>
      <family val="2"/>
      <scheme val="minor"/>
    </font>
    <font>
      <b/>
      <sz val="14"/>
      <color rgb="FF000000"/>
      <name val="Times New Roman"/>
      <family val="1"/>
    </font>
    <font>
      <b/>
      <sz val="14"/>
      <color theme="1"/>
      <name val="Times New Roman"/>
      <family val="1"/>
    </font>
    <font>
      <b/>
      <sz val="11"/>
      <name val="Calibri"/>
      <family val="2"/>
      <scheme val="minor"/>
    </font>
    <font>
      <b/>
      <sz val="18"/>
      <color theme="1"/>
      <name val="Times New Roman"/>
      <family val="1"/>
    </font>
    <font>
      <b/>
      <sz val="16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169" fontId="13" fillId="0" borderId="0" applyFont="0" applyFill="0" applyBorder="0" applyAlignment="0" applyProtection="0"/>
    <xf numFmtId="0" fontId="13" fillId="0" borderId="0"/>
    <xf numFmtId="0" fontId="2" fillId="0" borderId="0"/>
    <xf numFmtId="0" fontId="13" fillId="0" borderId="0"/>
    <xf numFmtId="0" fontId="2" fillId="0" borderId="0"/>
    <xf numFmtId="0" fontId="13" fillId="0" borderId="0"/>
    <xf numFmtId="0" fontId="3" fillId="0" borderId="0">
      <alignment vertical="center"/>
    </xf>
  </cellStyleXfs>
  <cellXfs count="145">
    <xf numFmtId="0" fontId="0" fillId="0" borderId="0" xfId="0"/>
    <xf numFmtId="0" fontId="14" fillId="0" borderId="0" xfId="0" applyFont="1"/>
    <xf numFmtId="0" fontId="15" fillId="0" borderId="0" xfId="0" applyFont="1" applyFill="1" applyBorder="1" applyAlignment="1">
      <alignment horizontal="left" vertical="center"/>
    </xf>
    <xf numFmtId="0" fontId="14" fillId="0" borderId="0" xfId="0" applyFont="1" applyBorder="1" applyAlignment="1">
      <alignment horizontal="left"/>
    </xf>
    <xf numFmtId="0" fontId="15" fillId="0" borderId="0" xfId="0" applyFont="1" applyAlignment="1" applyProtection="1">
      <alignment horizontal="center" vertical="center"/>
      <protection locked="0"/>
    </xf>
    <xf numFmtId="43" fontId="15" fillId="0" borderId="0" xfId="1" applyFont="1" applyAlignment="1" applyProtection="1">
      <alignment horizontal="center" vertical="center"/>
      <protection locked="0"/>
    </xf>
    <xf numFmtId="0" fontId="15" fillId="0" borderId="0" xfId="0" applyFont="1" applyBorder="1" applyAlignment="1" applyProtection="1">
      <alignment horizontal="left" vertical="center"/>
      <protection locked="0"/>
    </xf>
    <xf numFmtId="0" fontId="15" fillId="0" borderId="0" xfId="0" applyFont="1" applyFill="1" applyBorder="1"/>
    <xf numFmtId="0" fontId="15" fillId="0" borderId="0" xfId="0" applyFont="1" applyAlignment="1" applyProtection="1">
      <alignment horizontal="left" vertical="center"/>
      <protection locked="0"/>
    </xf>
    <xf numFmtId="14" fontId="15" fillId="0" borderId="0" xfId="0" applyNumberFormat="1" applyFont="1" applyAlignment="1" applyProtection="1">
      <alignment horizontal="left" vertical="center"/>
      <protection locked="0"/>
    </xf>
    <xf numFmtId="0" fontId="14" fillId="0" borderId="0" xfId="0" applyFont="1" applyFill="1" applyBorder="1"/>
    <xf numFmtId="0" fontId="15" fillId="0" borderId="0" xfId="0" applyFont="1" applyBorder="1" applyAlignment="1" applyProtection="1">
      <alignment horizontal="left" vertical="center"/>
    </xf>
    <xf numFmtId="0" fontId="16" fillId="0" borderId="0" xfId="0" applyFont="1" applyProtection="1">
      <protection locked="0"/>
    </xf>
    <xf numFmtId="0" fontId="15" fillId="0" borderId="0" xfId="0" applyFont="1" applyAlignment="1" applyProtection="1">
      <alignment vertical="center"/>
      <protection locked="0"/>
    </xf>
    <xf numFmtId="0" fontId="15" fillId="0" borderId="0" xfId="0" applyFont="1" applyFill="1" applyBorder="1" applyAlignment="1" applyProtection="1">
      <alignment horizontal="left" vertical="center"/>
    </xf>
    <xf numFmtId="0" fontId="15" fillId="0" borderId="1" xfId="0" applyFont="1" applyBorder="1" applyAlignment="1" applyProtection="1">
      <alignment horizontal="center" vertical="center"/>
    </xf>
    <xf numFmtId="0" fontId="15" fillId="0" borderId="1" xfId="0" applyFont="1" applyBorder="1" applyAlignment="1" applyProtection="1">
      <alignment horizontal="center" vertical="center" wrapText="1"/>
    </xf>
    <xf numFmtId="43" fontId="15" fillId="0" borderId="1" xfId="1" applyFont="1" applyBorder="1" applyAlignment="1" applyProtection="1">
      <alignment horizontal="center" vertical="center" wrapText="1"/>
    </xf>
    <xf numFmtId="43" fontId="15" fillId="0" borderId="1" xfId="1" applyFont="1" applyBorder="1" applyAlignment="1" applyProtection="1">
      <alignment horizontal="center" vertical="center"/>
    </xf>
    <xf numFmtId="0" fontId="15" fillId="2" borderId="1" xfId="0" applyFont="1" applyFill="1" applyBorder="1" applyAlignment="1" applyProtection="1">
      <alignment horizontal="center" vertical="center" wrapText="1"/>
      <protection locked="0"/>
    </xf>
    <xf numFmtId="0" fontId="15" fillId="0" borderId="2" xfId="0" applyFont="1" applyBorder="1" applyAlignment="1" applyProtection="1">
      <alignment horizontal="center" vertical="center"/>
      <protection locked="0"/>
    </xf>
    <xf numFmtId="0" fontId="15" fillId="0" borderId="0" xfId="0" applyFont="1" applyBorder="1" applyAlignment="1" applyProtection="1">
      <alignment vertical="center"/>
      <protection locked="0"/>
    </xf>
    <xf numFmtId="0" fontId="15" fillId="0" borderId="0" xfId="0" applyFont="1" applyBorder="1" applyAlignment="1" applyProtection="1">
      <alignment horizontal="right" vertical="center"/>
    </xf>
    <xf numFmtId="0" fontId="15" fillId="0" borderId="0" xfId="0" quotePrefix="1" applyFont="1" applyBorder="1" applyAlignment="1" applyProtection="1">
      <protection locked="0"/>
    </xf>
    <xf numFmtId="17" fontId="17" fillId="3" borderId="1" xfId="0" applyNumberFormat="1" applyFont="1" applyFill="1" applyBorder="1" applyAlignment="1" applyProtection="1">
      <alignment horizontal="center" vertical="center" wrapText="1"/>
      <protection locked="0"/>
    </xf>
    <xf numFmtId="43" fontId="15" fillId="0" borderId="2" xfId="1" applyFont="1" applyBorder="1" applyAlignment="1" applyProtection="1">
      <alignment horizontal="center" vertical="center" wrapText="1"/>
      <protection locked="0"/>
    </xf>
    <xf numFmtId="0" fontId="14" fillId="0" borderId="0" xfId="0" applyFont="1" applyAlignment="1">
      <alignment wrapText="1"/>
    </xf>
    <xf numFmtId="0" fontId="14" fillId="2" borderId="1" xfId="0" applyFont="1" applyFill="1" applyBorder="1" applyAlignment="1">
      <alignment horizontal="left" vertical="center" wrapText="1"/>
    </xf>
    <xf numFmtId="2" fontId="15" fillId="0" borderId="2" xfId="3" applyNumberFormat="1" applyFont="1" applyBorder="1" applyAlignment="1" applyProtection="1">
      <alignment horizontal="center" vertical="center" wrapText="1"/>
      <protection locked="0"/>
    </xf>
    <xf numFmtId="0" fontId="15" fillId="0" borderId="0" xfId="0" applyFont="1" applyBorder="1" applyAlignment="1" applyProtection="1">
      <alignment horizontal="center" vertical="center"/>
    </xf>
    <xf numFmtId="0" fontId="15" fillId="0" borderId="0" xfId="0" applyFont="1" applyFill="1" applyBorder="1" applyAlignment="1" applyProtection="1">
      <alignment horizontal="center"/>
    </xf>
    <xf numFmtId="0" fontId="15" fillId="0" borderId="0" xfId="0" applyFont="1" applyFill="1" applyAlignment="1" applyProtection="1">
      <alignment horizontal="left" vertical="center"/>
    </xf>
    <xf numFmtId="0" fontId="15" fillId="0" borderId="1" xfId="0" applyFont="1" applyBorder="1" applyAlignment="1" applyProtection="1">
      <alignment horizontal="center" vertical="center"/>
      <protection locked="0"/>
    </xf>
    <xf numFmtId="0" fontId="18" fillId="0" borderId="1" xfId="0" applyFont="1" applyBorder="1" applyAlignment="1">
      <alignment horizontal="center" vertical="center" wrapText="1"/>
    </xf>
    <xf numFmtId="0" fontId="15" fillId="0" borderId="1" xfId="0" applyFont="1" applyBorder="1" applyAlignment="1" applyProtection="1">
      <alignment horizontal="center" vertical="center" wrapText="1"/>
      <protection locked="0"/>
    </xf>
    <xf numFmtId="0" fontId="19" fillId="0" borderId="0" xfId="0" applyFont="1" applyFill="1"/>
    <xf numFmtId="0" fontId="20" fillId="0" borderId="0" xfId="0" applyFont="1" applyFill="1" applyAlignment="1" applyProtection="1">
      <alignment horizontal="center" vertical="center"/>
    </xf>
    <xf numFmtId="0" fontId="19" fillId="0" borderId="0" xfId="0" applyFont="1" applyFill="1" applyAlignment="1" applyProtection="1">
      <alignment vertical="center"/>
      <protection locked="0"/>
    </xf>
    <xf numFmtId="0" fontId="20" fillId="0" borderId="0" xfId="0" applyFont="1" applyFill="1" applyAlignment="1" applyProtection="1">
      <alignment horizontal="left" vertical="center"/>
    </xf>
    <xf numFmtId="0" fontId="21" fillId="0" borderId="0" xfId="0" applyFont="1" applyFill="1" applyAlignment="1" applyProtection="1">
      <alignment vertical="center"/>
    </xf>
    <xf numFmtId="0" fontId="19" fillId="0" borderId="0" xfId="0" applyFont="1" applyFill="1" applyAlignment="1" applyProtection="1">
      <alignment vertical="center"/>
    </xf>
    <xf numFmtId="0" fontId="22" fillId="0" borderId="0" xfId="0" applyFont="1" applyAlignment="1" applyProtection="1">
      <alignment vertical="center"/>
      <protection locked="0"/>
    </xf>
    <xf numFmtId="0" fontId="18" fillId="0" borderId="0" xfId="0" applyFont="1" applyFill="1" applyAlignment="1" applyProtection="1">
      <alignment vertical="center"/>
    </xf>
    <xf numFmtId="0" fontId="22" fillId="0" borderId="0" xfId="0" quotePrefix="1" applyFont="1" applyFill="1" applyAlignment="1" applyProtection="1">
      <alignment horizontal="left" vertical="center"/>
      <protection locked="0"/>
    </xf>
    <xf numFmtId="0" fontId="22" fillId="0" borderId="0" xfId="0" applyFont="1" applyFill="1" applyAlignment="1">
      <alignment horizontal="left"/>
    </xf>
    <xf numFmtId="0" fontId="18" fillId="0" borderId="0" xfId="0" applyFont="1" applyFill="1" applyAlignment="1" applyProtection="1">
      <alignment vertical="center"/>
      <protection locked="0"/>
    </xf>
    <xf numFmtId="0" fontId="22" fillId="0" borderId="0" xfId="0" applyFont="1" applyFill="1" applyAlignment="1" applyProtection="1">
      <alignment vertical="center"/>
      <protection locked="0"/>
    </xf>
    <xf numFmtId="0" fontId="5" fillId="0" borderId="0" xfId="0" applyFont="1" applyFill="1" applyAlignment="1" applyProtection="1">
      <alignment horizontal="left" vertical="center"/>
    </xf>
    <xf numFmtId="0" fontId="6" fillId="0" borderId="0" xfId="0" applyFont="1" applyFill="1" applyAlignment="1" applyProtection="1">
      <alignment horizontal="left" vertical="center"/>
    </xf>
    <xf numFmtId="0" fontId="22" fillId="0" borderId="0" xfId="0" applyFont="1" applyAlignment="1" applyProtection="1">
      <alignment horizontal="left" vertical="center"/>
      <protection locked="0"/>
    </xf>
    <xf numFmtId="0" fontId="22" fillId="0" borderId="0" xfId="0" quotePrefix="1" applyFont="1" applyAlignment="1" applyProtection="1">
      <alignment horizontal="left" vertical="center"/>
      <protection locked="0"/>
    </xf>
    <xf numFmtId="0" fontId="18" fillId="0" borderId="0" xfId="0" applyFont="1" applyFill="1" applyAlignment="1" applyProtection="1">
      <alignment horizontal="left" vertical="center"/>
    </xf>
    <xf numFmtId="0" fontId="21" fillId="0" borderId="0" xfId="0" applyFont="1" applyFill="1" applyAlignment="1" applyProtection="1">
      <alignment horizontal="left" vertical="center"/>
    </xf>
    <xf numFmtId="0" fontId="23" fillId="0" borderId="0" xfId="0" applyFont="1" applyFill="1" applyAlignment="1"/>
    <xf numFmtId="0" fontId="19" fillId="0" borderId="0" xfId="0" applyFont="1" applyFill="1" applyAlignment="1" applyProtection="1">
      <alignment horizontal="center" vertical="center"/>
      <protection locked="0"/>
    </xf>
    <xf numFmtId="0" fontId="22" fillId="0" borderId="0" xfId="0" applyFont="1" applyAlignment="1" applyProtection="1">
      <alignment vertical="top" wrapText="1"/>
      <protection locked="0"/>
    </xf>
    <xf numFmtId="0" fontId="18" fillId="0" borderId="0" xfId="0" applyFont="1" applyFill="1" applyAlignment="1" applyProtection="1">
      <alignment vertical="top" wrapText="1"/>
      <protection locked="0"/>
    </xf>
    <xf numFmtId="0" fontId="23" fillId="0" borderId="0" xfId="0" applyFont="1" applyAlignment="1" applyProtection="1">
      <alignment vertical="top" wrapText="1"/>
      <protection locked="0"/>
    </xf>
    <xf numFmtId="0" fontId="19" fillId="0" borderId="0" xfId="0" applyFont="1" applyFill="1" applyAlignment="1">
      <alignment vertical="center"/>
    </xf>
    <xf numFmtId="0" fontId="19" fillId="0" borderId="0" xfId="0" applyFont="1" applyFill="1" applyAlignment="1" applyProtection="1">
      <alignment horizontal="left" vertical="center"/>
      <protection locked="0"/>
    </xf>
    <xf numFmtId="0" fontId="18" fillId="0" borderId="0" xfId="0" applyFont="1" applyFill="1" applyAlignment="1" applyProtection="1">
      <protection locked="0"/>
    </xf>
    <xf numFmtId="0" fontId="19" fillId="0" borderId="0" xfId="0" applyFont="1" applyFill="1" applyAlignment="1" applyProtection="1">
      <alignment horizontal="left"/>
      <protection locked="0"/>
    </xf>
    <xf numFmtId="0" fontId="19" fillId="0" borderId="0" xfId="0" applyFont="1" applyFill="1" applyAlignment="1">
      <alignment horizontal="center"/>
    </xf>
    <xf numFmtId="0" fontId="7" fillId="0" borderId="1" xfId="0" applyFont="1" applyFill="1" applyBorder="1" applyAlignment="1" applyProtection="1">
      <alignment horizontal="center" vertical="center"/>
    </xf>
    <xf numFmtId="0" fontId="7" fillId="3" borderId="1" xfId="0" applyFont="1" applyFill="1" applyBorder="1" applyAlignment="1" applyProtection="1">
      <alignment horizontal="center" vertical="center"/>
    </xf>
    <xf numFmtId="0" fontId="7" fillId="3" borderId="1" xfId="0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 applyProtection="1">
      <alignment horizontal="center" vertical="center" wrapText="1"/>
    </xf>
    <xf numFmtId="0" fontId="8" fillId="0" borderId="1" xfId="0" applyFont="1" applyFill="1" applyBorder="1" applyAlignment="1" applyProtection="1">
      <alignment horizontal="center" vertical="center" wrapText="1"/>
    </xf>
    <xf numFmtId="0" fontId="7" fillId="0" borderId="3" xfId="0" applyFont="1" applyFill="1" applyBorder="1" applyAlignment="1" applyProtection="1">
      <alignment horizontal="center" vertical="center" wrapText="1"/>
    </xf>
    <xf numFmtId="0" fontId="19" fillId="0" borderId="0" xfId="0" applyFont="1" applyFill="1" applyAlignment="1">
      <alignment horizontal="center" vertical="center"/>
    </xf>
    <xf numFmtId="0" fontId="9" fillId="0" borderId="1" xfId="0" applyFont="1" applyFill="1" applyBorder="1" applyAlignment="1" applyProtection="1">
      <alignment horizontal="center" vertical="center"/>
    </xf>
    <xf numFmtId="0" fontId="10" fillId="2" borderId="1" xfId="0" applyFont="1" applyFill="1" applyBorder="1" applyAlignment="1" applyProtection="1">
      <alignment horizontal="center" vertical="center" wrapText="1"/>
    </xf>
    <xf numFmtId="0" fontId="9" fillId="0" borderId="1" xfId="0" applyFont="1" applyFill="1" applyBorder="1" applyAlignment="1">
      <alignment horizontal="right" vertical="center" wrapText="1"/>
    </xf>
    <xf numFmtId="0" fontId="24" fillId="0" borderId="1" xfId="0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175" fontId="22" fillId="0" borderId="1" xfId="0" applyNumberFormat="1" applyFont="1" applyFill="1" applyBorder="1" applyAlignment="1">
      <alignment horizontal="center" vertical="center"/>
    </xf>
    <xf numFmtId="175" fontId="22" fillId="0" borderId="1" xfId="1" applyNumberFormat="1" applyFont="1" applyFill="1" applyBorder="1" applyAlignment="1">
      <alignment horizontal="center" vertical="center"/>
    </xf>
    <xf numFmtId="175" fontId="9" fillId="2" borderId="1" xfId="1" applyNumberFormat="1" applyFont="1" applyFill="1" applyBorder="1" applyAlignment="1" applyProtection="1">
      <alignment horizontal="center" vertical="center" wrapText="1"/>
    </xf>
    <xf numFmtId="0" fontId="9" fillId="0" borderId="1" xfId="0" applyFont="1" applyFill="1" applyBorder="1" applyAlignment="1" applyProtection="1">
      <alignment horizontal="center" vertical="center" wrapText="1"/>
    </xf>
    <xf numFmtId="0" fontId="22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right" vertical="center"/>
    </xf>
    <xf numFmtId="0" fontId="9" fillId="0" borderId="0" xfId="0" applyFont="1" applyFill="1" applyBorder="1" applyAlignment="1" applyProtection="1">
      <alignment horizontal="center" vertical="center"/>
    </xf>
    <xf numFmtId="0" fontId="22" fillId="0" borderId="0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175" fontId="9" fillId="2" borderId="2" xfId="1" applyNumberFormat="1" applyFont="1" applyFill="1" applyBorder="1" applyAlignment="1" applyProtection="1">
      <alignment horizontal="center" vertical="center" wrapText="1"/>
    </xf>
    <xf numFmtId="43" fontId="7" fillId="2" borderId="0" xfId="1" applyFont="1" applyFill="1" applyBorder="1" applyAlignment="1">
      <alignment horizontal="center" vertical="center" wrapText="1"/>
    </xf>
    <xf numFmtId="175" fontId="11" fillId="2" borderId="2" xfId="1" applyNumberFormat="1" applyFont="1" applyFill="1" applyBorder="1" applyAlignment="1" applyProtection="1">
      <alignment horizontal="center" vertical="center" wrapText="1"/>
    </xf>
    <xf numFmtId="0" fontId="11" fillId="0" borderId="2" xfId="0" applyFont="1" applyFill="1" applyBorder="1" applyAlignment="1" applyProtection="1">
      <alignment horizontal="center" vertical="center" wrapText="1"/>
    </xf>
    <xf numFmtId="0" fontId="25" fillId="2" borderId="0" xfId="0" applyFont="1" applyFill="1" applyBorder="1" applyAlignment="1">
      <alignment horizontal="center" vertical="center" wrapText="1"/>
    </xf>
    <xf numFmtId="175" fontId="12" fillId="2" borderId="0" xfId="1" applyNumberFormat="1" applyFont="1" applyFill="1" applyBorder="1" applyAlignment="1" applyProtection="1">
      <alignment vertical="center" wrapText="1"/>
    </xf>
    <xf numFmtId="0" fontId="12" fillId="0" borderId="0" xfId="0" applyFont="1" applyFill="1" applyBorder="1" applyAlignment="1" applyProtection="1">
      <alignment horizontal="center" vertical="center" wrapText="1"/>
    </xf>
    <xf numFmtId="43" fontId="7" fillId="2" borderId="0" xfId="0" applyNumberFormat="1" applyFont="1" applyFill="1" applyBorder="1" applyAlignment="1">
      <alignment horizontal="center" vertical="center" wrapText="1"/>
    </xf>
    <xf numFmtId="0" fontId="19" fillId="0" borderId="0" xfId="0" applyFont="1" applyFill="1" applyAlignment="1" applyProtection="1">
      <alignment horizontal="center"/>
      <protection locked="0"/>
    </xf>
    <xf numFmtId="0" fontId="23" fillId="0" borderId="0" xfId="0" applyFont="1" applyFill="1" applyAlignment="1" applyProtection="1">
      <alignment vertical="center"/>
      <protection locked="0"/>
    </xf>
    <xf numFmtId="0" fontId="23" fillId="0" borderId="0" xfId="0" applyFont="1" applyFill="1" applyProtection="1">
      <protection locked="0"/>
    </xf>
    <xf numFmtId="0" fontId="19" fillId="0" borderId="0" xfId="0" applyFont="1" applyFill="1" applyProtection="1">
      <protection locked="0"/>
    </xf>
    <xf numFmtId="43" fontId="19" fillId="0" borderId="0" xfId="0" applyNumberFormat="1" applyFont="1" applyFill="1" applyProtection="1">
      <protection locked="0"/>
    </xf>
    <xf numFmtId="0" fontId="19" fillId="0" borderId="0" xfId="0" applyFont="1" applyFill="1" applyAlignment="1" applyProtection="1">
      <protection locked="0"/>
    </xf>
    <xf numFmtId="43" fontId="18" fillId="0" borderId="0" xfId="0" applyNumberFormat="1" applyFont="1" applyFill="1" applyAlignment="1">
      <alignment horizontal="center"/>
    </xf>
    <xf numFmtId="0" fontId="23" fillId="0" borderId="0" xfId="0" applyFont="1" applyFill="1"/>
    <xf numFmtId="0" fontId="26" fillId="3" borderId="4" xfId="0" applyFont="1" applyFill="1" applyBorder="1" applyAlignment="1" applyProtection="1">
      <alignment horizontal="left" vertical="center"/>
      <protection locked="0"/>
    </xf>
    <xf numFmtId="0" fontId="18" fillId="3" borderId="5" xfId="0" applyFont="1" applyFill="1" applyBorder="1" applyAlignment="1" applyProtection="1">
      <alignment horizontal="left" vertical="center"/>
      <protection locked="0"/>
    </xf>
    <xf numFmtId="0" fontId="18" fillId="3" borderId="6" xfId="0" applyFont="1" applyFill="1" applyBorder="1" applyAlignment="1" applyProtection="1">
      <alignment horizontal="left" vertical="center"/>
      <protection locked="0"/>
    </xf>
    <xf numFmtId="43" fontId="23" fillId="0" borderId="0" xfId="0" applyNumberFormat="1" applyFont="1" applyFill="1"/>
    <xf numFmtId="0" fontId="23" fillId="2" borderId="0" xfId="0" applyFont="1" applyFill="1"/>
    <xf numFmtId="0" fontId="26" fillId="2" borderId="0" xfId="0" applyFont="1" applyFill="1" applyBorder="1" applyAlignment="1" applyProtection="1">
      <alignment horizontal="left" vertical="center"/>
      <protection locked="0"/>
    </xf>
    <xf numFmtId="0" fontId="18" fillId="2" borderId="0" xfId="0" applyFont="1" applyFill="1" applyBorder="1" applyAlignment="1" applyProtection="1">
      <alignment horizontal="left" vertical="center"/>
      <protection locked="0"/>
    </xf>
    <xf numFmtId="43" fontId="23" fillId="2" borderId="0" xfId="0" applyNumberFormat="1" applyFont="1" applyFill="1"/>
    <xf numFmtId="0" fontId="23" fillId="0" borderId="0" xfId="0" applyFont="1" applyFill="1" applyAlignment="1" applyProtection="1">
      <alignment horizontal="center" vertical="center"/>
      <protection locked="0"/>
    </xf>
    <xf numFmtId="0" fontId="23" fillId="0" borderId="0" xfId="0" applyFont="1" applyFill="1" applyAlignment="1" applyProtection="1">
      <protection locked="0"/>
    </xf>
    <xf numFmtId="0" fontId="23" fillId="0" borderId="0" xfId="0" applyFont="1" applyFill="1" applyAlignment="1" applyProtection="1">
      <alignment horizontal="center"/>
      <protection locked="0"/>
    </xf>
    <xf numFmtId="0" fontId="23" fillId="0" borderId="0" xfId="0" applyFont="1" applyFill="1" applyAlignment="1" applyProtection="1">
      <alignment vertical="top"/>
      <protection locked="0"/>
    </xf>
    <xf numFmtId="0" fontId="23" fillId="0" borderId="0" xfId="0" quotePrefix="1" applyFont="1" applyFill="1" applyProtection="1">
      <protection locked="0"/>
    </xf>
    <xf numFmtId="0" fontId="23" fillId="0" borderId="0" xfId="0" applyFont="1" applyFill="1" applyAlignment="1" applyProtection="1"/>
    <xf numFmtId="0" fontId="19" fillId="0" borderId="0" xfId="0" applyFont="1" applyFill="1" applyAlignment="1">
      <alignment horizontal="left"/>
    </xf>
    <xf numFmtId="0" fontId="23" fillId="0" borderId="0" xfId="8" applyFont="1" applyFill="1" applyBorder="1" applyAlignment="1" applyProtection="1">
      <alignment vertical="center"/>
      <protection locked="0"/>
    </xf>
    <xf numFmtId="0" fontId="23" fillId="0" borderId="0" xfId="8" applyFont="1" applyFill="1" applyBorder="1" applyAlignment="1" applyProtection="1">
      <alignment horizontal="left" vertical="center"/>
      <protection locked="0"/>
    </xf>
    <xf numFmtId="165" fontId="15" fillId="0" borderId="2" xfId="0" applyNumberFormat="1" applyFont="1" applyBorder="1" applyAlignment="1" applyProtection="1">
      <alignment horizontal="center" vertical="center"/>
      <protection locked="0"/>
    </xf>
    <xf numFmtId="169" fontId="27" fillId="0" borderId="1" xfId="3" applyFont="1" applyFill="1" applyBorder="1" applyAlignment="1">
      <alignment vertical="center"/>
    </xf>
    <xf numFmtId="0" fontId="0" fillId="0" borderId="1" xfId="0" applyFont="1" applyFill="1" applyBorder="1" applyAlignment="1">
      <alignment horizontal="left" vertical="center"/>
    </xf>
    <xf numFmtId="0" fontId="0" fillId="0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left" vertical="center"/>
    </xf>
    <xf numFmtId="0" fontId="15" fillId="0" borderId="0" xfId="0" applyFont="1" applyBorder="1" applyAlignment="1" applyProtection="1">
      <alignment horizontal="center" vertical="center"/>
    </xf>
    <xf numFmtId="43" fontId="15" fillId="0" borderId="0" xfId="1" applyFont="1" applyBorder="1" applyAlignment="1" applyProtection="1">
      <alignment horizontal="center" vertical="center"/>
    </xf>
    <xf numFmtId="0" fontId="15" fillId="0" borderId="0" xfId="0" applyFont="1" applyFill="1" applyBorder="1" applyAlignment="1" applyProtection="1">
      <alignment horizontal="center"/>
    </xf>
    <xf numFmtId="0" fontId="15" fillId="0" borderId="0" xfId="0" applyFont="1" applyFill="1" applyAlignment="1" applyProtection="1">
      <alignment horizontal="left" vertical="center"/>
    </xf>
    <xf numFmtId="0" fontId="15" fillId="0" borderId="1" xfId="0" applyFont="1" applyBorder="1" applyAlignment="1" applyProtection="1">
      <alignment horizontal="center" vertical="center"/>
      <protection locked="0"/>
    </xf>
    <xf numFmtId="0" fontId="23" fillId="0" borderId="0" xfId="0" applyFont="1" applyFill="1" applyAlignment="1" applyProtection="1">
      <alignment horizontal="center" vertical="center"/>
      <protection locked="0"/>
    </xf>
    <xf numFmtId="0" fontId="23" fillId="0" borderId="0" xfId="0" applyFont="1" applyFill="1" applyAlignment="1" applyProtection="1">
      <alignment horizontal="center"/>
      <protection locked="0"/>
    </xf>
    <xf numFmtId="0" fontId="23" fillId="0" borderId="0" xfId="0" applyFont="1" applyFill="1" applyAlignment="1" applyProtection="1">
      <alignment horizontal="center"/>
    </xf>
    <xf numFmtId="0" fontId="10" fillId="2" borderId="9" xfId="0" applyFont="1" applyFill="1" applyBorder="1" applyAlignment="1" applyProtection="1">
      <alignment horizontal="center" vertical="center" wrapText="1"/>
    </xf>
    <xf numFmtId="0" fontId="10" fillId="2" borderId="10" xfId="0" applyFont="1" applyFill="1" applyBorder="1" applyAlignment="1" applyProtection="1">
      <alignment horizontal="center" vertical="center" wrapText="1"/>
    </xf>
    <xf numFmtId="0" fontId="10" fillId="2" borderId="3" xfId="0" applyFont="1" applyFill="1" applyBorder="1" applyAlignment="1" applyProtection="1">
      <alignment horizontal="center" vertical="center" wrapText="1"/>
    </xf>
    <xf numFmtId="0" fontId="29" fillId="2" borderId="11" xfId="0" applyFont="1" applyFill="1" applyBorder="1" applyAlignment="1">
      <alignment horizontal="center" vertical="center" wrapText="1"/>
    </xf>
    <xf numFmtId="0" fontId="29" fillId="2" borderId="12" xfId="0" applyFont="1" applyFill="1" applyBorder="1" applyAlignment="1">
      <alignment horizontal="center" vertical="center" wrapText="1"/>
    </xf>
    <xf numFmtId="0" fontId="29" fillId="2" borderId="13" xfId="0" applyFont="1" applyFill="1" applyBorder="1" applyAlignment="1">
      <alignment horizontal="center" vertical="center" wrapText="1"/>
    </xf>
    <xf numFmtId="0" fontId="23" fillId="0" borderId="0" xfId="0" applyFont="1" applyFill="1" applyAlignment="1" applyProtection="1">
      <alignment horizontal="left" vertical="center"/>
      <protection locked="0"/>
    </xf>
    <xf numFmtId="0" fontId="23" fillId="0" borderId="0" xfId="0" applyFont="1" applyFill="1" applyAlignment="1" applyProtection="1">
      <alignment horizontal="center" vertical="top"/>
      <protection locked="0"/>
    </xf>
    <xf numFmtId="0" fontId="28" fillId="0" borderId="0" xfId="0" applyFont="1" applyFill="1" applyAlignment="1" applyProtection="1">
      <alignment horizontal="center" vertical="center"/>
    </xf>
    <xf numFmtId="0" fontId="22" fillId="0" borderId="0" xfId="0" quotePrefix="1" applyFont="1" applyAlignment="1" applyProtection="1">
      <alignment horizontal="left" vertical="center" wrapText="1"/>
      <protection locked="0"/>
    </xf>
    <xf numFmtId="0" fontId="22" fillId="0" borderId="0" xfId="0" applyFont="1" applyAlignment="1" applyProtection="1">
      <alignment horizontal="left" vertical="center" wrapText="1"/>
      <protection locked="0"/>
    </xf>
    <xf numFmtId="0" fontId="22" fillId="0" borderId="0" xfId="0" applyFont="1" applyAlignment="1" applyProtection="1">
      <alignment horizontal="left" vertical="top" wrapText="1"/>
      <protection locked="0"/>
    </xf>
    <xf numFmtId="0" fontId="7" fillId="2" borderId="7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</cellXfs>
  <cellStyles count="10">
    <cellStyle name="Comma" xfId="1" builtinId="3"/>
    <cellStyle name="Comma 2" xfId="2"/>
    <cellStyle name="Currency" xfId="3" builtinId="4"/>
    <cellStyle name="Normal" xfId="0" builtinId="0"/>
    <cellStyle name="Normal 11 2" xfId="4"/>
    <cellStyle name="Normal 2" xfId="5"/>
    <cellStyle name="Normal 2 2" xfId="6"/>
    <cellStyle name="Normal 4" xfId="7"/>
    <cellStyle name="Normal 5" xfId="8"/>
    <cellStyle name="常规_Sheet1" xfId="9"/>
  </cellStyles>
  <dxfs count="9"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133350</xdr:colOff>
      <xdr:row>0</xdr:row>
      <xdr:rowOff>57150</xdr:rowOff>
    </xdr:from>
    <xdr:to>
      <xdr:col>9</xdr:col>
      <xdr:colOff>247650</xdr:colOff>
      <xdr:row>3</xdr:row>
      <xdr:rowOff>114300</xdr:rowOff>
    </xdr:to>
    <xdr:pic>
      <xdr:nvPicPr>
        <xdr:cNvPr id="4821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67575" y="57150"/>
          <a:ext cx="1276350" cy="65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8"/>
  <sheetViews>
    <sheetView tabSelected="1" topLeftCell="A10" workbookViewId="0">
      <selection activeCell="C21" sqref="C21"/>
    </sheetView>
  </sheetViews>
  <sheetFormatPr defaultRowHeight="15.75"/>
  <cols>
    <col min="1" max="1" width="5.28515625" style="1" customWidth="1"/>
    <col min="2" max="2" width="25.7109375" style="1" customWidth="1"/>
    <col min="3" max="3" width="28.42578125" style="1" customWidth="1"/>
    <col min="4" max="4" width="12" style="1" customWidth="1"/>
    <col min="5" max="5" width="6" style="1" customWidth="1"/>
    <col min="6" max="6" width="6.28515625" style="1" customWidth="1"/>
    <col min="7" max="7" width="8.42578125" style="1" customWidth="1"/>
    <col min="8" max="8" width="14.85546875" style="1" customWidth="1"/>
    <col min="9" max="9" width="17.42578125" style="1" customWidth="1"/>
    <col min="10" max="10" width="12.85546875" style="1" customWidth="1"/>
    <col min="11" max="11" width="10.42578125" style="1" customWidth="1"/>
    <col min="12" max="12" width="14" style="1" customWidth="1"/>
    <col min="13" max="13" width="26.85546875" style="1" customWidth="1"/>
    <col min="14" max="14" width="13.28515625" style="1" customWidth="1"/>
    <col min="15" max="16384" width="9.140625" style="1"/>
  </cols>
  <sheetData>
    <row r="1" spans="1:15">
      <c r="A1" s="124" t="s">
        <v>2</v>
      </c>
      <c r="B1" s="124"/>
      <c r="C1" s="124"/>
      <c r="D1" s="124"/>
      <c r="E1" s="124"/>
      <c r="F1" s="124"/>
      <c r="G1" s="124"/>
      <c r="H1" s="124"/>
      <c r="I1" s="124"/>
      <c r="J1" s="124"/>
      <c r="K1" s="30"/>
      <c r="L1" s="30"/>
    </row>
    <row r="2" spans="1:15">
      <c r="A2" s="124"/>
      <c r="B2" s="124"/>
      <c r="C2" s="124"/>
      <c r="D2" s="124"/>
      <c r="E2" s="124"/>
      <c r="F2" s="124"/>
      <c r="G2" s="124"/>
      <c r="H2" s="124"/>
      <c r="I2" s="124"/>
      <c r="J2" s="124"/>
      <c r="K2" s="30"/>
      <c r="L2" s="30"/>
    </row>
    <row r="4" spans="1:15">
      <c r="A4" s="125" t="s">
        <v>27</v>
      </c>
      <c r="B4" s="125"/>
      <c r="C4" s="2" t="s">
        <v>181</v>
      </c>
    </row>
    <row r="5" spans="1:15">
      <c r="A5" s="125" t="s">
        <v>28</v>
      </c>
      <c r="B5" s="125"/>
      <c r="C5" s="3" t="s">
        <v>1</v>
      </c>
      <c r="H5" s="4" t="s">
        <v>29</v>
      </c>
      <c r="I5" s="5" t="s">
        <v>30</v>
      </c>
      <c r="J5" s="5" t="s">
        <v>31</v>
      </c>
    </row>
    <row r="6" spans="1:15">
      <c r="A6" s="31" t="s">
        <v>32</v>
      </c>
      <c r="B6" s="31"/>
      <c r="C6" s="6" t="s">
        <v>41</v>
      </c>
    </row>
    <row r="7" spans="1:15">
      <c r="A7" s="31" t="s">
        <v>33</v>
      </c>
      <c r="B7" s="31"/>
      <c r="C7" s="6" t="s">
        <v>22</v>
      </c>
    </row>
    <row r="8" spans="1:15">
      <c r="A8" s="31" t="s">
        <v>34</v>
      </c>
      <c r="B8" s="31"/>
      <c r="C8" s="7" t="s">
        <v>1</v>
      </c>
    </row>
    <row r="9" spans="1:15">
      <c r="A9" s="31" t="s">
        <v>35</v>
      </c>
      <c r="B9" s="31"/>
      <c r="C9" s="7" t="s">
        <v>1</v>
      </c>
    </row>
    <row r="10" spans="1:15">
      <c r="A10" s="31" t="s">
        <v>36</v>
      </c>
      <c r="B10" s="31"/>
      <c r="C10" s="1" t="s">
        <v>1</v>
      </c>
    </row>
    <row r="11" spans="1:15">
      <c r="A11" s="31" t="s">
        <v>37</v>
      </c>
      <c r="B11" s="31"/>
      <c r="C11" s="1" t="s">
        <v>1</v>
      </c>
    </row>
    <row r="12" spans="1:15">
      <c r="A12" s="31" t="s">
        <v>38</v>
      </c>
      <c r="B12" s="31"/>
      <c r="C12" s="6" t="s">
        <v>1</v>
      </c>
    </row>
    <row r="13" spans="1:15">
      <c r="A13" s="31" t="s">
        <v>23</v>
      </c>
      <c r="B13" s="31"/>
      <c r="C13" s="8" t="s">
        <v>1</v>
      </c>
      <c r="K13" s="8"/>
      <c r="L13" s="8"/>
      <c r="O13" s="8"/>
    </row>
    <row r="14" spans="1:15">
      <c r="A14" s="125" t="s">
        <v>3</v>
      </c>
      <c r="B14" s="125"/>
      <c r="C14" s="9" t="s">
        <v>184</v>
      </c>
    </row>
    <row r="15" spans="1:15">
      <c r="A15" s="125" t="s">
        <v>4</v>
      </c>
      <c r="B15" s="125"/>
      <c r="C15" s="10" t="s">
        <v>185</v>
      </c>
    </row>
    <row r="16" spans="1:15">
      <c r="A16" s="11" t="s">
        <v>5</v>
      </c>
      <c r="B16" s="11"/>
      <c r="C16" s="12" t="s">
        <v>20</v>
      </c>
    </row>
    <row r="17" spans="1:13">
      <c r="A17" s="11" t="s">
        <v>6</v>
      </c>
      <c r="B17" s="11"/>
      <c r="C17" s="13" t="s">
        <v>39</v>
      </c>
    </row>
    <row r="18" spans="1:13">
      <c r="A18" s="11" t="s">
        <v>24</v>
      </c>
      <c r="B18" s="14"/>
      <c r="C18" s="13" t="s">
        <v>1</v>
      </c>
    </row>
    <row r="20" spans="1:13" ht="29.25" customHeight="1">
      <c r="A20" s="15" t="s">
        <v>7</v>
      </c>
      <c r="B20" s="15" t="s">
        <v>8</v>
      </c>
      <c r="C20" s="15" t="s">
        <v>9</v>
      </c>
      <c r="D20" s="16" t="s">
        <v>10</v>
      </c>
      <c r="E20" s="15" t="s">
        <v>0</v>
      </c>
      <c r="F20" s="15" t="s">
        <v>11</v>
      </c>
      <c r="G20" s="15" t="s">
        <v>12</v>
      </c>
      <c r="H20" s="17" t="s">
        <v>42</v>
      </c>
      <c r="I20" s="17" t="s">
        <v>43</v>
      </c>
      <c r="J20" s="18" t="s">
        <v>13</v>
      </c>
      <c r="K20" s="17" t="s">
        <v>25</v>
      </c>
      <c r="L20" s="17" t="s">
        <v>26</v>
      </c>
      <c r="M20" s="18" t="s">
        <v>21</v>
      </c>
    </row>
    <row r="21" spans="1:13" s="26" customFormat="1" ht="21.75">
      <c r="A21" s="34">
        <v>1</v>
      </c>
      <c r="B21" s="120" t="s">
        <v>182</v>
      </c>
      <c r="C21" s="121" t="s">
        <v>186</v>
      </c>
      <c r="D21" s="19"/>
      <c r="E21" s="19">
        <v>1</v>
      </c>
      <c r="F21" s="27" t="s">
        <v>108</v>
      </c>
      <c r="G21" s="33"/>
      <c r="H21" s="118"/>
      <c r="I21" s="28">
        <f>H21*E21</f>
        <v>0</v>
      </c>
      <c r="J21" s="25" t="s">
        <v>179</v>
      </c>
      <c r="K21" s="25"/>
      <c r="L21" s="117"/>
      <c r="M21" s="24"/>
    </row>
    <row r="22" spans="1:13" s="26" customFormat="1" ht="21.75">
      <c r="A22" s="34">
        <v>2</v>
      </c>
      <c r="B22" s="120" t="s">
        <v>183</v>
      </c>
      <c r="C22" s="119" t="s">
        <v>187</v>
      </c>
      <c r="D22" s="19"/>
      <c r="E22" s="19">
        <v>1</v>
      </c>
      <c r="F22" s="27" t="s">
        <v>108</v>
      </c>
      <c r="G22" s="33"/>
      <c r="H22" s="118"/>
      <c r="I22" s="28">
        <f>H22*E22</f>
        <v>0</v>
      </c>
      <c r="J22" s="25"/>
      <c r="K22" s="25"/>
      <c r="L22" s="117"/>
      <c r="M22" s="24"/>
    </row>
    <row r="23" spans="1:13">
      <c r="A23" s="126" t="s">
        <v>14</v>
      </c>
      <c r="B23" s="126"/>
      <c r="C23" s="126"/>
      <c r="D23" s="126"/>
      <c r="E23" s="126"/>
      <c r="F23" s="126"/>
      <c r="G23" s="126"/>
      <c r="H23" s="126"/>
      <c r="I23" s="28">
        <f>H23*E23</f>
        <v>0</v>
      </c>
      <c r="J23" s="20"/>
      <c r="K23" s="20"/>
      <c r="L23" s="20"/>
      <c r="M23" s="32"/>
    </row>
    <row r="25" spans="1:13">
      <c r="C25" s="29" t="s">
        <v>15</v>
      </c>
      <c r="D25" s="21"/>
      <c r="E25" s="21"/>
      <c r="F25" s="21"/>
      <c r="G25" s="122" t="s">
        <v>16</v>
      </c>
      <c r="H25" s="122"/>
    </row>
    <row r="27" spans="1:13">
      <c r="B27" s="22" t="s">
        <v>17</v>
      </c>
      <c r="C27" s="23" t="s">
        <v>40</v>
      </c>
      <c r="D27" s="21"/>
      <c r="E27" s="21"/>
      <c r="F27" s="21"/>
      <c r="G27" s="122" t="s">
        <v>180</v>
      </c>
      <c r="H27" s="122"/>
    </row>
    <row r="28" spans="1:13">
      <c r="C28" s="29" t="s">
        <v>18</v>
      </c>
      <c r="G28" s="123" t="s">
        <v>19</v>
      </c>
      <c r="H28" s="123"/>
    </row>
  </sheetData>
  <mergeCells count="9">
    <mergeCell ref="G25:H25"/>
    <mergeCell ref="G27:H27"/>
    <mergeCell ref="G28:H28"/>
    <mergeCell ref="A1:J2"/>
    <mergeCell ref="A4:B4"/>
    <mergeCell ref="A5:B5"/>
    <mergeCell ref="A14:B14"/>
    <mergeCell ref="A15:B15"/>
    <mergeCell ref="A23:H23"/>
  </mergeCells>
  <conditionalFormatting sqref="C17">
    <cfRule type="duplicateValues" dxfId="8" priority="215"/>
  </conditionalFormatting>
  <conditionalFormatting sqref="C17">
    <cfRule type="duplicateValues" dxfId="7" priority="213"/>
    <cfRule type="duplicateValues" dxfId="6" priority="214" stopIfTrue="1"/>
  </conditionalFormatting>
  <conditionalFormatting sqref="C17">
    <cfRule type="duplicateValues" dxfId="5" priority="210"/>
    <cfRule type="duplicateValues" dxfId="4" priority="211"/>
    <cfRule type="duplicateValues" dxfId="3" priority="212" stopIfTrue="1"/>
  </conditionalFormatting>
  <conditionalFormatting sqref="C21">
    <cfRule type="duplicateValues" dxfId="2" priority="1"/>
  </conditionalFormatting>
  <conditionalFormatting sqref="C21">
    <cfRule type="duplicateValues" dxfId="1" priority="2"/>
  </conditionalFormatting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7"/>
  <sheetViews>
    <sheetView workbookViewId="0">
      <selection activeCell="D13" sqref="D13"/>
    </sheetView>
  </sheetViews>
  <sheetFormatPr defaultRowHeight="15"/>
  <cols>
    <col min="1" max="1" width="5.140625" style="35" customWidth="1"/>
    <col min="2" max="2" width="4.5703125" style="35" customWidth="1"/>
    <col min="3" max="3" width="29.140625" style="35" customWidth="1"/>
    <col min="4" max="6" width="21.28515625" style="35" customWidth="1"/>
    <col min="7" max="8" width="5.85546875" style="35" customWidth="1"/>
    <col min="9" max="9" width="17" style="35" customWidth="1"/>
    <col min="10" max="10" width="16.5703125" style="35" customWidth="1"/>
    <col min="11" max="11" width="20.28515625" style="35" customWidth="1"/>
    <col min="12" max="12" width="16.28515625" style="35" bestFit="1" customWidth="1"/>
    <col min="13" max="13" width="12.5703125" style="35" customWidth="1"/>
    <col min="14" max="14" width="21.28515625" style="114" customWidth="1"/>
    <col min="15" max="15" width="15.140625" style="35" customWidth="1"/>
    <col min="16" max="16" width="25.42578125" style="35" customWidth="1"/>
    <col min="17" max="18" width="12.7109375" style="35" customWidth="1"/>
    <col min="19" max="16384" width="9.140625" style="35"/>
  </cols>
  <sheetData>
    <row r="1" spans="2:20" ht="17.25" customHeight="1">
      <c r="B1" s="138" t="s">
        <v>122</v>
      </c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</row>
    <row r="2" spans="2:20" ht="17.25" customHeight="1"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</row>
    <row r="3" spans="2:20" ht="17.25" customHeight="1">
      <c r="B3" s="138"/>
      <c r="C3" s="138"/>
      <c r="D3" s="138"/>
      <c r="E3" s="138"/>
      <c r="F3" s="138"/>
      <c r="G3" s="138"/>
      <c r="H3" s="138"/>
      <c r="I3" s="138"/>
      <c r="J3" s="138"/>
      <c r="K3" s="138"/>
      <c r="L3" s="138"/>
      <c r="M3" s="138"/>
      <c r="N3" s="138"/>
    </row>
    <row r="4" spans="2:20" ht="12.75" customHeight="1">
      <c r="B4" s="36"/>
      <c r="C4" s="36"/>
      <c r="D4" s="36"/>
      <c r="E4" s="36"/>
      <c r="F4" s="36"/>
      <c r="G4" s="37"/>
      <c r="H4" s="36"/>
      <c r="I4" s="36"/>
      <c r="J4" s="36"/>
      <c r="K4" s="36"/>
      <c r="L4" s="36"/>
      <c r="M4" s="36"/>
      <c r="N4" s="38"/>
    </row>
    <row r="5" spans="2:20" ht="18.75" customHeight="1">
      <c r="B5" s="39" t="s">
        <v>123</v>
      </c>
      <c r="C5" s="40"/>
      <c r="D5" s="40"/>
      <c r="E5" s="40"/>
      <c r="F5" s="40"/>
      <c r="G5" s="41" t="s">
        <v>124</v>
      </c>
      <c r="K5" s="42"/>
      <c r="L5" s="39" t="s">
        <v>125</v>
      </c>
      <c r="M5" s="43" t="s">
        <v>126</v>
      </c>
      <c r="N5" s="44"/>
    </row>
    <row r="6" spans="2:20" ht="18.75" customHeight="1">
      <c r="B6" s="39" t="s">
        <v>45</v>
      </c>
      <c r="C6" s="40"/>
      <c r="D6" s="40"/>
      <c r="E6" s="40"/>
      <c r="F6" s="40"/>
      <c r="G6" s="41" t="s">
        <v>127</v>
      </c>
      <c r="J6" s="45"/>
      <c r="K6" s="42"/>
      <c r="L6" s="39" t="s">
        <v>128</v>
      </c>
      <c r="M6" s="46" t="s">
        <v>129</v>
      </c>
      <c r="N6" s="44"/>
    </row>
    <row r="7" spans="2:20" ht="18.75" customHeight="1">
      <c r="B7" s="39" t="s">
        <v>46</v>
      </c>
      <c r="C7" s="40"/>
      <c r="D7" s="40"/>
      <c r="E7" s="40"/>
      <c r="F7" s="40"/>
      <c r="G7" s="41" t="s">
        <v>130</v>
      </c>
      <c r="K7" s="47"/>
      <c r="L7" s="48" t="s">
        <v>131</v>
      </c>
      <c r="M7" s="49" t="s">
        <v>132</v>
      </c>
      <c r="N7" s="44"/>
    </row>
    <row r="8" spans="2:20" ht="18.75" customHeight="1">
      <c r="B8" s="39" t="s">
        <v>133</v>
      </c>
      <c r="C8" s="40"/>
      <c r="D8" s="40"/>
      <c r="E8" s="40"/>
      <c r="F8" s="40"/>
      <c r="G8" s="41" t="s">
        <v>134</v>
      </c>
      <c r="K8" s="42"/>
      <c r="L8" s="39" t="s">
        <v>135</v>
      </c>
      <c r="M8" s="139" t="s">
        <v>136</v>
      </c>
      <c r="N8" s="140"/>
    </row>
    <row r="9" spans="2:20" ht="18.75" customHeight="1">
      <c r="B9" s="39" t="s">
        <v>137</v>
      </c>
      <c r="C9" s="40"/>
      <c r="D9" s="40"/>
      <c r="E9" s="40"/>
      <c r="F9" s="40"/>
      <c r="G9" s="50" t="s">
        <v>138</v>
      </c>
      <c r="K9" s="51"/>
      <c r="L9" s="52" t="s">
        <v>48</v>
      </c>
      <c r="M9" s="141" t="s">
        <v>139</v>
      </c>
      <c r="N9" s="141"/>
    </row>
    <row r="10" spans="2:20" ht="18.75" customHeight="1">
      <c r="B10" s="39" t="s">
        <v>47</v>
      </c>
      <c r="C10" s="40"/>
      <c r="D10" s="40"/>
      <c r="E10" s="40"/>
      <c r="F10" s="40"/>
      <c r="G10" s="41" t="s">
        <v>140</v>
      </c>
      <c r="H10" s="37"/>
      <c r="I10" s="37"/>
      <c r="K10" s="51"/>
      <c r="L10" s="51"/>
      <c r="M10" s="141"/>
      <c r="N10" s="141"/>
      <c r="O10" s="53"/>
    </row>
    <row r="11" spans="2:20" ht="18.75" customHeight="1">
      <c r="B11" s="39" t="s">
        <v>141</v>
      </c>
      <c r="C11" s="40"/>
      <c r="D11" s="40"/>
      <c r="E11" s="40"/>
      <c r="F11" s="40"/>
      <c r="G11" s="43" t="s">
        <v>142</v>
      </c>
      <c r="H11" s="54"/>
      <c r="I11" s="54"/>
      <c r="J11" s="37"/>
      <c r="K11" s="45"/>
      <c r="L11" s="45"/>
      <c r="M11" s="55"/>
      <c r="N11" s="55"/>
    </row>
    <row r="12" spans="2:20" ht="18.75" customHeight="1">
      <c r="B12" s="39" t="s">
        <v>143</v>
      </c>
      <c r="C12" s="40"/>
      <c r="D12" s="40"/>
      <c r="E12" s="40"/>
      <c r="F12" s="40"/>
      <c r="G12" s="46" t="s">
        <v>144</v>
      </c>
      <c r="H12" s="54"/>
      <c r="I12" s="54"/>
      <c r="J12" s="37"/>
      <c r="K12" s="37"/>
      <c r="L12" s="37"/>
      <c r="M12" s="56"/>
      <c r="N12" s="57"/>
    </row>
    <row r="13" spans="2:20" ht="25.5" customHeight="1">
      <c r="B13" s="39"/>
      <c r="C13" s="40"/>
      <c r="D13" s="40"/>
      <c r="E13" s="40"/>
      <c r="F13" s="40"/>
      <c r="G13" s="46"/>
      <c r="H13" s="54"/>
      <c r="I13" s="54"/>
      <c r="J13" s="37"/>
      <c r="K13" s="37"/>
      <c r="L13" s="37"/>
      <c r="M13" s="56"/>
      <c r="N13" s="57"/>
    </row>
    <row r="14" spans="2:20" s="58" customFormat="1" ht="20.25" customHeight="1">
      <c r="B14" s="45" t="s">
        <v>145</v>
      </c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59"/>
    </row>
    <row r="15" spans="2:20" ht="21.75" customHeight="1">
      <c r="B15" s="60"/>
      <c r="C15" s="60"/>
      <c r="D15" s="60"/>
      <c r="E15" s="60"/>
      <c r="F15" s="60"/>
      <c r="G15" s="60"/>
      <c r="H15" s="60"/>
      <c r="I15" s="60"/>
      <c r="J15" s="60"/>
      <c r="K15" s="60"/>
      <c r="L15" s="60"/>
      <c r="M15" s="60"/>
      <c r="N15" s="61"/>
    </row>
    <row r="16" spans="2:20" s="62" customFormat="1" ht="38.25" customHeight="1">
      <c r="B16" s="63" t="s">
        <v>49</v>
      </c>
      <c r="C16" s="63" t="s">
        <v>48</v>
      </c>
      <c r="D16" s="64" t="s">
        <v>146</v>
      </c>
      <c r="E16" s="64" t="s">
        <v>147</v>
      </c>
      <c r="F16" s="65" t="s">
        <v>50</v>
      </c>
      <c r="G16" s="63" t="s">
        <v>0</v>
      </c>
      <c r="H16" s="63" t="s">
        <v>11</v>
      </c>
      <c r="I16" s="66" t="s">
        <v>51</v>
      </c>
      <c r="J16" s="66" t="s">
        <v>52</v>
      </c>
      <c r="K16" s="66" t="s">
        <v>53</v>
      </c>
      <c r="L16" s="67" t="s">
        <v>54</v>
      </c>
      <c r="M16" s="66" t="s">
        <v>148</v>
      </c>
      <c r="N16" s="68" t="s">
        <v>21</v>
      </c>
      <c r="R16" s="69"/>
      <c r="T16" s="69"/>
    </row>
    <row r="17" spans="2:18" s="62" customFormat="1" ht="21.75" customHeight="1">
      <c r="B17" s="70">
        <v>1</v>
      </c>
      <c r="C17" s="71" t="s">
        <v>59</v>
      </c>
      <c r="D17" s="70" t="s">
        <v>104</v>
      </c>
      <c r="E17" s="72" t="s">
        <v>110</v>
      </c>
      <c r="F17" s="73" t="s">
        <v>99</v>
      </c>
      <c r="G17" s="74">
        <v>14</v>
      </c>
      <c r="H17" s="74" t="s">
        <v>108</v>
      </c>
      <c r="I17" s="75">
        <f>J17/105%</f>
        <v>4557.9099999999989</v>
      </c>
      <c r="J17" s="76">
        <v>4785.8054999999995</v>
      </c>
      <c r="K17" s="77">
        <f t="shared" ref="K17:K59" si="0">G17*J17</f>
        <v>67001.276999999987</v>
      </c>
      <c r="L17" s="78" t="s">
        <v>55</v>
      </c>
      <c r="M17" s="79" t="s">
        <v>56</v>
      </c>
      <c r="N17" s="142" t="s">
        <v>149</v>
      </c>
      <c r="P17" s="69"/>
      <c r="R17" s="69"/>
    </row>
    <row r="18" spans="2:18" s="62" customFormat="1" ht="21.75" customHeight="1">
      <c r="B18" s="70">
        <v>2</v>
      </c>
      <c r="C18" s="71" t="s">
        <v>60</v>
      </c>
      <c r="D18" s="70" t="s">
        <v>104</v>
      </c>
      <c r="E18" s="72">
        <v>984079</v>
      </c>
      <c r="F18" s="73"/>
      <c r="G18" s="74">
        <v>3</v>
      </c>
      <c r="H18" s="74" t="s">
        <v>108</v>
      </c>
      <c r="I18" s="75">
        <f t="shared" ref="I18:I59" si="1">J18/105%</f>
        <v>3952.3809523809523</v>
      </c>
      <c r="J18" s="76">
        <v>4150</v>
      </c>
      <c r="K18" s="77">
        <f t="shared" si="0"/>
        <v>12450</v>
      </c>
      <c r="L18" s="78" t="s">
        <v>55</v>
      </c>
      <c r="M18" s="79" t="s">
        <v>150</v>
      </c>
      <c r="N18" s="143"/>
      <c r="P18" s="69"/>
      <c r="R18" s="69"/>
    </row>
    <row r="19" spans="2:18" s="62" customFormat="1" ht="21.75" customHeight="1">
      <c r="B19" s="70">
        <v>3</v>
      </c>
      <c r="C19" s="71" t="s">
        <v>61</v>
      </c>
      <c r="D19" s="70" t="s">
        <v>104</v>
      </c>
      <c r="E19" s="72" t="s">
        <v>88</v>
      </c>
      <c r="F19" s="73"/>
      <c r="G19" s="74">
        <v>1</v>
      </c>
      <c r="H19" s="74" t="s">
        <v>109</v>
      </c>
      <c r="I19" s="75">
        <f t="shared" si="1"/>
        <v>91044.57142857142</v>
      </c>
      <c r="J19" s="76">
        <v>95596.800000000003</v>
      </c>
      <c r="K19" s="77">
        <f t="shared" si="0"/>
        <v>95596.800000000003</v>
      </c>
      <c r="L19" s="78" t="s">
        <v>55</v>
      </c>
      <c r="M19" s="79" t="s">
        <v>150</v>
      </c>
      <c r="N19" s="143"/>
      <c r="P19" s="69"/>
      <c r="R19" s="69"/>
    </row>
    <row r="20" spans="2:18" s="62" customFormat="1" ht="21.75" customHeight="1">
      <c r="B20" s="70">
        <v>4</v>
      </c>
      <c r="C20" s="71" t="s">
        <v>62</v>
      </c>
      <c r="D20" s="70" t="s">
        <v>104</v>
      </c>
      <c r="E20" s="72" t="s">
        <v>111</v>
      </c>
      <c r="F20" s="73" t="s">
        <v>100</v>
      </c>
      <c r="G20" s="74">
        <v>2</v>
      </c>
      <c r="H20" s="74" t="s">
        <v>108</v>
      </c>
      <c r="I20" s="75">
        <f t="shared" si="1"/>
        <v>22925.14</v>
      </c>
      <c r="J20" s="76">
        <v>24071.397000000001</v>
      </c>
      <c r="K20" s="77">
        <f t="shared" si="0"/>
        <v>48142.794000000002</v>
      </c>
      <c r="L20" s="78" t="s">
        <v>55</v>
      </c>
      <c r="M20" s="79" t="s">
        <v>56</v>
      </c>
      <c r="N20" s="143"/>
      <c r="P20" s="69"/>
      <c r="R20" s="69"/>
    </row>
    <row r="21" spans="2:18" s="62" customFormat="1" ht="21.75" customHeight="1">
      <c r="B21" s="70">
        <v>5</v>
      </c>
      <c r="C21" s="71" t="s">
        <v>63</v>
      </c>
      <c r="D21" s="70" t="s">
        <v>104</v>
      </c>
      <c r="E21" s="72">
        <v>14617015</v>
      </c>
      <c r="F21" s="73"/>
      <c r="G21" s="74">
        <v>2</v>
      </c>
      <c r="H21" s="74" t="s">
        <v>108</v>
      </c>
      <c r="I21" s="75">
        <f t="shared" si="1"/>
        <v>1096829.2299999997</v>
      </c>
      <c r="J21" s="76">
        <v>1151670.6914999997</v>
      </c>
      <c r="K21" s="77">
        <f t="shared" si="0"/>
        <v>2303341.3829999994</v>
      </c>
      <c r="L21" s="78" t="s">
        <v>55</v>
      </c>
      <c r="M21" s="79" t="s">
        <v>56</v>
      </c>
      <c r="N21" s="143"/>
      <c r="P21" s="69"/>
      <c r="R21" s="69"/>
    </row>
    <row r="22" spans="2:18" s="62" customFormat="1" ht="21.75" customHeight="1">
      <c r="B22" s="70">
        <v>6</v>
      </c>
      <c r="C22" s="71" t="s">
        <v>59</v>
      </c>
      <c r="D22" s="70" t="s">
        <v>44</v>
      </c>
      <c r="E22" s="72" t="s">
        <v>112</v>
      </c>
      <c r="F22" s="73"/>
      <c r="G22" s="74">
        <v>8</v>
      </c>
      <c r="H22" s="74" t="s">
        <v>108</v>
      </c>
      <c r="I22" s="75">
        <f t="shared" si="1"/>
        <v>523.80952380952374</v>
      </c>
      <c r="J22" s="76">
        <v>550</v>
      </c>
      <c r="K22" s="77">
        <f t="shared" si="0"/>
        <v>4400</v>
      </c>
      <c r="L22" s="78" t="s">
        <v>55</v>
      </c>
      <c r="M22" s="79" t="s">
        <v>44</v>
      </c>
      <c r="N22" s="143"/>
      <c r="P22" s="69"/>
      <c r="R22" s="69"/>
    </row>
    <row r="23" spans="2:18" s="62" customFormat="1" ht="21.75" customHeight="1">
      <c r="B23" s="70">
        <v>7</v>
      </c>
      <c r="C23" s="71" t="s">
        <v>59</v>
      </c>
      <c r="D23" s="70" t="s">
        <v>44</v>
      </c>
      <c r="E23" s="72">
        <v>369</v>
      </c>
      <c r="F23" s="73"/>
      <c r="G23" s="74">
        <v>8</v>
      </c>
      <c r="H23" s="74" t="s">
        <v>108</v>
      </c>
      <c r="I23" s="75">
        <f t="shared" si="1"/>
        <v>523.80952380952374</v>
      </c>
      <c r="J23" s="76">
        <v>550</v>
      </c>
      <c r="K23" s="77">
        <f t="shared" si="0"/>
        <v>4400</v>
      </c>
      <c r="L23" s="78" t="s">
        <v>55</v>
      </c>
      <c r="M23" s="79" t="s">
        <v>44</v>
      </c>
      <c r="N23" s="143"/>
      <c r="P23" s="69"/>
      <c r="R23" s="69"/>
    </row>
    <row r="24" spans="2:18" s="62" customFormat="1" ht="21.75" customHeight="1">
      <c r="B24" s="70">
        <v>8</v>
      </c>
      <c r="C24" s="71" t="s">
        <v>59</v>
      </c>
      <c r="D24" s="70" t="s">
        <v>44</v>
      </c>
      <c r="E24" s="72">
        <v>369</v>
      </c>
      <c r="F24" s="73"/>
      <c r="G24" s="74">
        <v>8</v>
      </c>
      <c r="H24" s="74" t="s">
        <v>108</v>
      </c>
      <c r="I24" s="75">
        <f t="shared" si="1"/>
        <v>523.80952380952374</v>
      </c>
      <c r="J24" s="76">
        <v>550</v>
      </c>
      <c r="K24" s="77">
        <f t="shared" si="0"/>
        <v>4400</v>
      </c>
      <c r="L24" s="78" t="s">
        <v>55</v>
      </c>
      <c r="M24" s="79" t="s">
        <v>44</v>
      </c>
      <c r="N24" s="143"/>
      <c r="P24" s="69"/>
      <c r="R24" s="69"/>
    </row>
    <row r="25" spans="2:18" s="62" customFormat="1" ht="21.75" customHeight="1">
      <c r="B25" s="70">
        <v>9</v>
      </c>
      <c r="C25" s="71" t="s">
        <v>64</v>
      </c>
      <c r="D25" s="70" t="s">
        <v>44</v>
      </c>
      <c r="E25" s="72">
        <v>984082</v>
      </c>
      <c r="F25" s="73"/>
      <c r="G25" s="74">
        <v>3</v>
      </c>
      <c r="H25" s="74" t="s">
        <v>108</v>
      </c>
      <c r="I25" s="75">
        <f t="shared" si="1"/>
        <v>4761.9047619047615</v>
      </c>
      <c r="J25" s="76">
        <v>5000</v>
      </c>
      <c r="K25" s="77">
        <f t="shared" si="0"/>
        <v>15000</v>
      </c>
      <c r="L25" s="78" t="s">
        <v>55</v>
      </c>
      <c r="M25" s="79" t="s">
        <v>44</v>
      </c>
      <c r="N25" s="143"/>
      <c r="P25" s="69"/>
      <c r="R25" s="69"/>
    </row>
    <row r="26" spans="2:18" s="62" customFormat="1" ht="21.75" customHeight="1">
      <c r="B26" s="70">
        <v>10</v>
      </c>
      <c r="C26" s="71" t="s">
        <v>65</v>
      </c>
      <c r="D26" s="70" t="s">
        <v>105</v>
      </c>
      <c r="E26" s="72" t="s">
        <v>113</v>
      </c>
      <c r="F26" s="73"/>
      <c r="G26" s="74">
        <v>1</v>
      </c>
      <c r="H26" s="74" t="s">
        <v>109</v>
      </c>
      <c r="I26" s="75">
        <f t="shared" si="1"/>
        <v>230966.39999999997</v>
      </c>
      <c r="J26" s="76">
        <v>242514.71999999997</v>
      </c>
      <c r="K26" s="77">
        <f t="shared" si="0"/>
        <v>242514.71999999997</v>
      </c>
      <c r="L26" s="78" t="s">
        <v>55</v>
      </c>
      <c r="M26" s="79" t="s">
        <v>56</v>
      </c>
      <c r="N26" s="143"/>
      <c r="P26" s="69"/>
      <c r="R26" s="69"/>
    </row>
    <row r="27" spans="2:18" s="62" customFormat="1" ht="21.75" customHeight="1">
      <c r="B27" s="70">
        <v>11</v>
      </c>
      <c r="C27" s="71" t="s">
        <v>66</v>
      </c>
      <c r="D27" s="70" t="s">
        <v>104</v>
      </c>
      <c r="E27" s="72">
        <v>14501846</v>
      </c>
      <c r="F27" s="73"/>
      <c r="G27" s="74">
        <v>1</v>
      </c>
      <c r="H27" s="74" t="s">
        <v>109</v>
      </c>
      <c r="I27" s="75">
        <f t="shared" si="1"/>
        <v>427004.19999999995</v>
      </c>
      <c r="J27" s="76">
        <v>448354.41</v>
      </c>
      <c r="K27" s="77">
        <f t="shared" si="0"/>
        <v>448354.41</v>
      </c>
      <c r="L27" s="78" t="s">
        <v>55</v>
      </c>
      <c r="M27" s="79" t="s">
        <v>56</v>
      </c>
      <c r="N27" s="143"/>
      <c r="P27" s="69"/>
      <c r="R27" s="69"/>
    </row>
    <row r="28" spans="2:18" s="62" customFormat="1" ht="21.75" customHeight="1">
      <c r="B28" s="70">
        <v>12</v>
      </c>
      <c r="C28" s="71" t="s">
        <v>67</v>
      </c>
      <c r="D28" s="70" t="s">
        <v>44</v>
      </c>
      <c r="E28" s="80" t="s">
        <v>114</v>
      </c>
      <c r="F28" s="73"/>
      <c r="G28" s="74">
        <v>1</v>
      </c>
      <c r="H28" s="74" t="s">
        <v>109</v>
      </c>
      <c r="I28" s="75">
        <f t="shared" si="1"/>
        <v>38095.238095238092</v>
      </c>
      <c r="J28" s="76">
        <v>40000</v>
      </c>
      <c r="K28" s="77">
        <f t="shared" si="0"/>
        <v>40000</v>
      </c>
      <c r="L28" s="78" t="s">
        <v>55</v>
      </c>
      <c r="M28" s="79" t="s">
        <v>44</v>
      </c>
      <c r="N28" s="144"/>
      <c r="P28" s="69"/>
      <c r="R28" s="69"/>
    </row>
    <row r="29" spans="2:18" s="62" customFormat="1" ht="21.75" customHeight="1">
      <c r="B29" s="70">
        <v>13</v>
      </c>
      <c r="C29" s="71" t="s">
        <v>68</v>
      </c>
      <c r="D29" s="70" t="s">
        <v>44</v>
      </c>
      <c r="E29" s="72">
        <v>369</v>
      </c>
      <c r="F29" s="73"/>
      <c r="G29" s="74">
        <v>2</v>
      </c>
      <c r="H29" s="74" t="s">
        <v>108</v>
      </c>
      <c r="I29" s="75">
        <f t="shared" si="1"/>
        <v>187200</v>
      </c>
      <c r="J29" s="76">
        <v>196560</v>
      </c>
      <c r="K29" s="77">
        <f t="shared" si="0"/>
        <v>393120</v>
      </c>
      <c r="L29" s="78" t="s">
        <v>55</v>
      </c>
      <c r="M29" s="79" t="s">
        <v>44</v>
      </c>
      <c r="N29" s="142" t="s">
        <v>151</v>
      </c>
      <c r="P29" s="69"/>
      <c r="R29" s="69"/>
    </row>
    <row r="30" spans="2:18" s="62" customFormat="1" ht="21.75" customHeight="1">
      <c r="B30" s="70">
        <v>14</v>
      </c>
      <c r="C30" s="71" t="s">
        <v>69</v>
      </c>
      <c r="D30" s="70" t="s">
        <v>104</v>
      </c>
      <c r="E30" s="72">
        <v>995712</v>
      </c>
      <c r="F30" s="73" t="s">
        <v>99</v>
      </c>
      <c r="G30" s="74">
        <v>2</v>
      </c>
      <c r="H30" s="74" t="s">
        <v>108</v>
      </c>
      <c r="I30" s="75">
        <f t="shared" si="1"/>
        <v>205470.7238095238</v>
      </c>
      <c r="J30" s="76">
        <v>215744.26</v>
      </c>
      <c r="K30" s="77">
        <f t="shared" si="0"/>
        <v>431488.52</v>
      </c>
      <c r="L30" s="78" t="s">
        <v>55</v>
      </c>
      <c r="M30" s="79" t="s">
        <v>56</v>
      </c>
      <c r="N30" s="143"/>
      <c r="P30" s="69"/>
      <c r="R30" s="69"/>
    </row>
    <row r="31" spans="2:18" s="62" customFormat="1" ht="21.75" customHeight="1">
      <c r="B31" s="70">
        <v>15</v>
      </c>
      <c r="C31" s="71" t="s">
        <v>70</v>
      </c>
      <c r="D31" s="70" t="s">
        <v>44</v>
      </c>
      <c r="E31" s="72" t="s">
        <v>89</v>
      </c>
      <c r="F31" s="73" t="s">
        <v>100</v>
      </c>
      <c r="G31" s="74">
        <v>2</v>
      </c>
      <c r="H31" s="74" t="s">
        <v>108</v>
      </c>
      <c r="I31" s="75">
        <f t="shared" si="1"/>
        <v>302380.95238095237</v>
      </c>
      <c r="J31" s="76">
        <v>317500</v>
      </c>
      <c r="K31" s="77">
        <f t="shared" si="0"/>
        <v>635000</v>
      </c>
      <c r="L31" s="78" t="s">
        <v>55</v>
      </c>
      <c r="M31" s="79" t="s">
        <v>44</v>
      </c>
      <c r="N31" s="143"/>
      <c r="P31" s="69"/>
      <c r="R31" s="69"/>
    </row>
    <row r="32" spans="2:18" s="62" customFormat="1" ht="21.75" customHeight="1">
      <c r="B32" s="70">
        <v>16</v>
      </c>
      <c r="C32" s="71" t="s">
        <v>71</v>
      </c>
      <c r="D32" s="70" t="s">
        <v>44</v>
      </c>
      <c r="E32" s="80" t="s">
        <v>115</v>
      </c>
      <c r="F32" s="73"/>
      <c r="G32" s="74">
        <v>2</v>
      </c>
      <c r="H32" s="74" t="s">
        <v>108</v>
      </c>
      <c r="I32" s="75">
        <f t="shared" si="1"/>
        <v>66000</v>
      </c>
      <c r="J32" s="76">
        <v>69300</v>
      </c>
      <c r="K32" s="77">
        <f t="shared" si="0"/>
        <v>138600</v>
      </c>
      <c r="L32" s="78" t="s">
        <v>55</v>
      </c>
      <c r="M32" s="79" t="s">
        <v>44</v>
      </c>
      <c r="N32" s="143"/>
      <c r="P32" s="69"/>
      <c r="R32" s="69"/>
    </row>
    <row r="33" spans="2:18" s="62" customFormat="1" ht="21.75" customHeight="1">
      <c r="B33" s="70">
        <v>17</v>
      </c>
      <c r="C33" s="71" t="s">
        <v>72</v>
      </c>
      <c r="D33" s="70" t="s">
        <v>44</v>
      </c>
      <c r="E33" s="72" t="s">
        <v>116</v>
      </c>
      <c r="F33" s="73"/>
      <c r="G33" s="74">
        <v>1</v>
      </c>
      <c r="H33" s="74" t="s">
        <v>109</v>
      </c>
      <c r="I33" s="75">
        <f t="shared" si="1"/>
        <v>1015200</v>
      </c>
      <c r="J33" s="76">
        <v>1065960</v>
      </c>
      <c r="K33" s="77">
        <f t="shared" si="0"/>
        <v>1065960</v>
      </c>
      <c r="L33" s="78" t="s">
        <v>55</v>
      </c>
      <c r="M33" s="79" t="s">
        <v>44</v>
      </c>
      <c r="N33" s="143"/>
      <c r="P33" s="69"/>
      <c r="R33" s="69"/>
    </row>
    <row r="34" spans="2:18" s="62" customFormat="1" ht="21.75" customHeight="1">
      <c r="B34" s="70">
        <v>18</v>
      </c>
      <c r="C34" s="71" t="s">
        <v>73</v>
      </c>
      <c r="D34" s="70" t="s">
        <v>44</v>
      </c>
      <c r="E34" s="72" t="s">
        <v>117</v>
      </c>
      <c r="F34" s="73"/>
      <c r="G34" s="74">
        <v>1</v>
      </c>
      <c r="H34" s="74" t="s">
        <v>109</v>
      </c>
      <c r="I34" s="75">
        <f t="shared" si="1"/>
        <v>1015200</v>
      </c>
      <c r="J34" s="76">
        <v>1065960</v>
      </c>
      <c r="K34" s="77">
        <f t="shared" si="0"/>
        <v>1065960</v>
      </c>
      <c r="L34" s="78" t="s">
        <v>55</v>
      </c>
      <c r="M34" s="79" t="s">
        <v>44</v>
      </c>
      <c r="N34" s="143"/>
      <c r="P34" s="69"/>
      <c r="R34" s="69"/>
    </row>
    <row r="35" spans="2:18" s="62" customFormat="1" ht="21.75" customHeight="1">
      <c r="B35" s="70">
        <v>19</v>
      </c>
      <c r="C35" s="71" t="s">
        <v>74</v>
      </c>
      <c r="D35" s="70" t="s">
        <v>104</v>
      </c>
      <c r="E35" s="72" t="s">
        <v>118</v>
      </c>
      <c r="F35" s="73"/>
      <c r="G35" s="74">
        <v>2</v>
      </c>
      <c r="H35" s="74" t="s">
        <v>108</v>
      </c>
      <c r="I35" s="75">
        <f t="shared" si="1"/>
        <v>7982.5500000000011</v>
      </c>
      <c r="J35" s="76">
        <v>8381.6775000000016</v>
      </c>
      <c r="K35" s="77">
        <f t="shared" si="0"/>
        <v>16763.355000000003</v>
      </c>
      <c r="L35" s="78" t="s">
        <v>55</v>
      </c>
      <c r="M35" s="79" t="s">
        <v>56</v>
      </c>
      <c r="N35" s="143"/>
      <c r="P35" s="69"/>
      <c r="R35" s="69"/>
    </row>
    <row r="36" spans="2:18" s="62" customFormat="1" ht="21.75" customHeight="1">
      <c r="B36" s="70">
        <v>20</v>
      </c>
      <c r="C36" s="71" t="s">
        <v>74</v>
      </c>
      <c r="D36" s="70" t="s">
        <v>104</v>
      </c>
      <c r="E36" s="72" t="s">
        <v>119</v>
      </c>
      <c r="F36" s="73"/>
      <c r="G36" s="74">
        <v>8</v>
      </c>
      <c r="H36" s="74" t="s">
        <v>108</v>
      </c>
      <c r="I36" s="75">
        <f t="shared" si="1"/>
        <v>3171.1499999999996</v>
      </c>
      <c r="J36" s="76">
        <v>3329.7075</v>
      </c>
      <c r="K36" s="77">
        <f t="shared" si="0"/>
        <v>26637.66</v>
      </c>
      <c r="L36" s="78" t="s">
        <v>55</v>
      </c>
      <c r="M36" s="79" t="s">
        <v>56</v>
      </c>
      <c r="N36" s="143"/>
      <c r="P36" s="69"/>
      <c r="R36" s="69"/>
    </row>
    <row r="37" spans="2:18" s="62" customFormat="1" ht="21.75" customHeight="1">
      <c r="B37" s="70">
        <v>21</v>
      </c>
      <c r="C37" s="71" t="s">
        <v>75</v>
      </c>
      <c r="D37" s="70" t="s">
        <v>104</v>
      </c>
      <c r="E37" s="72">
        <v>14562193</v>
      </c>
      <c r="F37" s="73"/>
      <c r="G37" s="74">
        <v>2</v>
      </c>
      <c r="H37" s="74" t="s">
        <v>108</v>
      </c>
      <c r="I37" s="75">
        <f t="shared" si="1"/>
        <v>203683.19999999998</v>
      </c>
      <c r="J37" s="76">
        <v>213867.36</v>
      </c>
      <c r="K37" s="77">
        <f t="shared" si="0"/>
        <v>427734.72</v>
      </c>
      <c r="L37" s="78" t="s">
        <v>55</v>
      </c>
      <c r="M37" s="79" t="s">
        <v>56</v>
      </c>
      <c r="N37" s="143"/>
      <c r="P37" s="69"/>
      <c r="R37" s="69"/>
    </row>
    <row r="38" spans="2:18" s="62" customFormat="1" ht="21.75" customHeight="1">
      <c r="B38" s="70">
        <v>22</v>
      </c>
      <c r="C38" s="71" t="s">
        <v>66</v>
      </c>
      <c r="D38" s="70" t="s">
        <v>106</v>
      </c>
      <c r="E38" s="72" t="s">
        <v>120</v>
      </c>
      <c r="F38" s="73"/>
      <c r="G38" s="74">
        <v>1</v>
      </c>
      <c r="H38" s="74" t="s">
        <v>109</v>
      </c>
      <c r="I38" s="75">
        <f t="shared" si="1"/>
        <v>120000</v>
      </c>
      <c r="J38" s="76">
        <v>126000</v>
      </c>
      <c r="K38" s="77">
        <f t="shared" si="0"/>
        <v>126000</v>
      </c>
      <c r="L38" s="78" t="s">
        <v>55</v>
      </c>
      <c r="M38" s="79" t="s">
        <v>56</v>
      </c>
      <c r="N38" s="143"/>
      <c r="P38" s="69"/>
      <c r="R38" s="69"/>
    </row>
    <row r="39" spans="2:18" s="62" customFormat="1" ht="21.75" customHeight="1">
      <c r="B39" s="70">
        <v>23</v>
      </c>
      <c r="C39" s="71" t="s">
        <v>66</v>
      </c>
      <c r="D39" s="70" t="s">
        <v>104</v>
      </c>
      <c r="E39" s="72" t="s">
        <v>90</v>
      </c>
      <c r="F39" s="73"/>
      <c r="G39" s="74">
        <v>1</v>
      </c>
      <c r="H39" s="74" t="s">
        <v>109</v>
      </c>
      <c r="I39" s="75">
        <f t="shared" si="1"/>
        <v>76464.9375</v>
      </c>
      <c r="J39" s="76">
        <v>80288.184374999997</v>
      </c>
      <c r="K39" s="77">
        <f t="shared" si="0"/>
        <v>80288.184374999997</v>
      </c>
      <c r="L39" s="78" t="s">
        <v>55</v>
      </c>
      <c r="M39" s="79" t="s">
        <v>56</v>
      </c>
      <c r="N39" s="143"/>
      <c r="P39" s="69"/>
      <c r="R39" s="69"/>
    </row>
    <row r="40" spans="2:18" s="62" customFormat="1" ht="21.75" customHeight="1">
      <c r="B40" s="70">
        <v>24</v>
      </c>
      <c r="C40" s="71" t="s">
        <v>67</v>
      </c>
      <c r="D40" s="70" t="s">
        <v>44</v>
      </c>
      <c r="E40" s="72" t="s">
        <v>121</v>
      </c>
      <c r="F40" s="73"/>
      <c r="G40" s="74">
        <v>1</v>
      </c>
      <c r="H40" s="74" t="s">
        <v>109</v>
      </c>
      <c r="I40" s="75">
        <f t="shared" si="1"/>
        <v>38095.238095238092</v>
      </c>
      <c r="J40" s="76">
        <v>40000</v>
      </c>
      <c r="K40" s="77">
        <f t="shared" si="0"/>
        <v>40000</v>
      </c>
      <c r="L40" s="78" t="s">
        <v>55</v>
      </c>
      <c r="M40" s="79" t="s">
        <v>44</v>
      </c>
      <c r="N40" s="144"/>
      <c r="P40" s="69"/>
      <c r="R40" s="69"/>
    </row>
    <row r="41" spans="2:18" s="62" customFormat="1" ht="21.75" customHeight="1">
      <c r="B41" s="70">
        <v>25</v>
      </c>
      <c r="C41" s="71" t="s">
        <v>76</v>
      </c>
      <c r="D41" s="70" t="s">
        <v>104</v>
      </c>
      <c r="E41" s="72">
        <v>14501801</v>
      </c>
      <c r="F41" s="73"/>
      <c r="G41" s="74">
        <v>1</v>
      </c>
      <c r="H41" s="74" t="s">
        <v>109</v>
      </c>
      <c r="I41" s="75">
        <f t="shared" si="1"/>
        <v>419958.67500000005</v>
      </c>
      <c r="J41" s="76">
        <v>440956.60875000007</v>
      </c>
      <c r="K41" s="77">
        <f t="shared" si="0"/>
        <v>440956.60875000007</v>
      </c>
      <c r="L41" s="78" t="s">
        <v>55</v>
      </c>
      <c r="M41" s="79" t="s">
        <v>56</v>
      </c>
      <c r="N41" s="142" t="s">
        <v>152</v>
      </c>
      <c r="P41" s="69"/>
      <c r="R41" s="69"/>
    </row>
    <row r="42" spans="2:18" s="62" customFormat="1" ht="21.75" customHeight="1">
      <c r="B42" s="70">
        <v>26</v>
      </c>
      <c r="C42" s="71" t="s">
        <v>77</v>
      </c>
      <c r="D42" s="70" t="s">
        <v>107</v>
      </c>
      <c r="E42" s="72" t="s">
        <v>91</v>
      </c>
      <c r="F42" s="73" t="s">
        <v>101</v>
      </c>
      <c r="G42" s="74">
        <v>1</v>
      </c>
      <c r="H42" s="74" t="s">
        <v>109</v>
      </c>
      <c r="I42" s="75">
        <f t="shared" si="1"/>
        <v>235457.14285714284</v>
      </c>
      <c r="J42" s="76">
        <v>247230</v>
      </c>
      <c r="K42" s="77">
        <f t="shared" si="0"/>
        <v>247230</v>
      </c>
      <c r="L42" s="78" t="s">
        <v>55</v>
      </c>
      <c r="M42" s="79" t="s">
        <v>56</v>
      </c>
      <c r="N42" s="143"/>
      <c r="P42" s="69"/>
      <c r="R42" s="69"/>
    </row>
    <row r="43" spans="2:18" s="62" customFormat="1" ht="21.75" customHeight="1">
      <c r="B43" s="70">
        <v>27</v>
      </c>
      <c r="C43" s="71" t="s">
        <v>78</v>
      </c>
      <c r="D43" s="70" t="s">
        <v>44</v>
      </c>
      <c r="E43" s="72" t="s">
        <v>92</v>
      </c>
      <c r="F43" s="73" t="s">
        <v>102</v>
      </c>
      <c r="G43" s="74">
        <v>2</v>
      </c>
      <c r="H43" s="74" t="s">
        <v>108</v>
      </c>
      <c r="I43" s="75">
        <f t="shared" si="1"/>
        <v>42857.142857142855</v>
      </c>
      <c r="J43" s="76">
        <v>45000</v>
      </c>
      <c r="K43" s="77">
        <f t="shared" si="0"/>
        <v>90000</v>
      </c>
      <c r="L43" s="78" t="s">
        <v>55</v>
      </c>
      <c r="M43" s="79" t="s">
        <v>44</v>
      </c>
      <c r="N43" s="143"/>
      <c r="P43" s="69"/>
      <c r="R43" s="69"/>
    </row>
    <row r="44" spans="2:18" s="62" customFormat="1" ht="21.75" customHeight="1">
      <c r="B44" s="70">
        <v>28</v>
      </c>
      <c r="C44" s="71" t="s">
        <v>79</v>
      </c>
      <c r="D44" s="70" t="s">
        <v>44</v>
      </c>
      <c r="E44" s="72" t="s">
        <v>93</v>
      </c>
      <c r="F44" s="73"/>
      <c r="G44" s="74">
        <v>3</v>
      </c>
      <c r="H44" s="74" t="s">
        <v>108</v>
      </c>
      <c r="I44" s="75">
        <f t="shared" si="1"/>
        <v>66000</v>
      </c>
      <c r="J44" s="76">
        <v>69300</v>
      </c>
      <c r="K44" s="77">
        <f t="shared" si="0"/>
        <v>207900</v>
      </c>
      <c r="L44" s="78" t="s">
        <v>55</v>
      </c>
      <c r="M44" s="79" t="s">
        <v>44</v>
      </c>
      <c r="N44" s="143"/>
      <c r="P44" s="69"/>
      <c r="R44" s="69"/>
    </row>
    <row r="45" spans="2:18" s="62" customFormat="1" ht="21.75" customHeight="1">
      <c r="B45" s="70">
        <v>29</v>
      </c>
      <c r="C45" s="71" t="s">
        <v>80</v>
      </c>
      <c r="D45" s="70" t="s">
        <v>107</v>
      </c>
      <c r="E45" s="72" t="s">
        <v>94</v>
      </c>
      <c r="F45" s="73" t="s">
        <v>103</v>
      </c>
      <c r="G45" s="74">
        <v>1</v>
      </c>
      <c r="H45" s="74" t="s">
        <v>109</v>
      </c>
      <c r="I45" s="75">
        <f t="shared" si="1"/>
        <v>701957.14285714284</v>
      </c>
      <c r="J45" s="76">
        <v>737055</v>
      </c>
      <c r="K45" s="77">
        <f t="shared" si="0"/>
        <v>737055</v>
      </c>
      <c r="L45" s="78" t="s">
        <v>55</v>
      </c>
      <c r="M45" s="79" t="s">
        <v>56</v>
      </c>
      <c r="N45" s="143"/>
      <c r="P45" s="69"/>
      <c r="R45" s="69"/>
    </row>
    <row r="46" spans="2:18" s="62" customFormat="1" ht="21.75" customHeight="1">
      <c r="B46" s="70">
        <v>30</v>
      </c>
      <c r="C46" s="71" t="s">
        <v>81</v>
      </c>
      <c r="D46" s="70" t="s">
        <v>44</v>
      </c>
      <c r="E46" s="72" t="s">
        <v>95</v>
      </c>
      <c r="F46" s="73"/>
      <c r="G46" s="74">
        <v>1</v>
      </c>
      <c r="H46" s="74" t="s">
        <v>109</v>
      </c>
      <c r="I46" s="75">
        <f t="shared" si="1"/>
        <v>204000</v>
      </c>
      <c r="J46" s="76">
        <v>214200</v>
      </c>
      <c r="K46" s="77">
        <f t="shared" si="0"/>
        <v>214200</v>
      </c>
      <c r="L46" s="78" t="s">
        <v>55</v>
      </c>
      <c r="M46" s="79" t="s">
        <v>44</v>
      </c>
      <c r="N46" s="143"/>
      <c r="P46" s="69"/>
      <c r="R46" s="69"/>
    </row>
    <row r="47" spans="2:18" s="62" customFormat="1" ht="21.75" customHeight="1">
      <c r="B47" s="70">
        <v>31</v>
      </c>
      <c r="C47" s="71" t="s">
        <v>70</v>
      </c>
      <c r="D47" s="70" t="s">
        <v>44</v>
      </c>
      <c r="E47" s="72">
        <v>14612206</v>
      </c>
      <c r="F47" s="73"/>
      <c r="G47" s="74">
        <v>1</v>
      </c>
      <c r="H47" s="74" t="s">
        <v>109</v>
      </c>
      <c r="I47" s="75">
        <f t="shared" si="1"/>
        <v>564285.71428571432</v>
      </c>
      <c r="J47" s="76">
        <v>592500</v>
      </c>
      <c r="K47" s="77">
        <f t="shared" si="0"/>
        <v>592500</v>
      </c>
      <c r="L47" s="78" t="s">
        <v>55</v>
      </c>
      <c r="M47" s="79" t="s">
        <v>44</v>
      </c>
      <c r="N47" s="143"/>
      <c r="P47" s="69"/>
      <c r="R47" s="69"/>
    </row>
    <row r="48" spans="2:18" s="62" customFormat="1" ht="21.75" customHeight="1">
      <c r="B48" s="70">
        <v>32</v>
      </c>
      <c r="C48" s="71" t="s">
        <v>82</v>
      </c>
      <c r="D48" s="70" t="s">
        <v>44</v>
      </c>
      <c r="E48" s="72" t="s">
        <v>96</v>
      </c>
      <c r="F48" s="73"/>
      <c r="G48" s="74">
        <v>1</v>
      </c>
      <c r="H48" s="74" t="s">
        <v>109</v>
      </c>
      <c r="I48" s="75">
        <f t="shared" si="1"/>
        <v>142857.14285714284</v>
      </c>
      <c r="J48" s="76">
        <v>150000</v>
      </c>
      <c r="K48" s="77">
        <f t="shared" si="0"/>
        <v>150000</v>
      </c>
      <c r="L48" s="78" t="s">
        <v>55</v>
      </c>
      <c r="M48" s="79" t="s">
        <v>44</v>
      </c>
      <c r="N48" s="143"/>
      <c r="P48" s="69"/>
      <c r="R48" s="69"/>
    </row>
    <row r="49" spans="2:18" s="62" customFormat="1" ht="21.75" customHeight="1">
      <c r="B49" s="70">
        <v>33</v>
      </c>
      <c r="C49" s="71" t="s">
        <v>83</v>
      </c>
      <c r="D49" s="70" t="s">
        <v>44</v>
      </c>
      <c r="E49" s="72" t="s">
        <v>97</v>
      </c>
      <c r="F49" s="73"/>
      <c r="G49" s="74">
        <v>1</v>
      </c>
      <c r="H49" s="74" t="s">
        <v>109</v>
      </c>
      <c r="I49" s="75">
        <f t="shared" si="1"/>
        <v>123809.5238095238</v>
      </c>
      <c r="J49" s="76">
        <v>130000</v>
      </c>
      <c r="K49" s="77">
        <f t="shared" si="0"/>
        <v>130000</v>
      </c>
      <c r="L49" s="78" t="s">
        <v>55</v>
      </c>
      <c r="M49" s="79" t="s">
        <v>44</v>
      </c>
      <c r="N49" s="143"/>
      <c r="P49" s="69"/>
      <c r="R49" s="69"/>
    </row>
    <row r="50" spans="2:18" s="62" customFormat="1" ht="21.75" customHeight="1">
      <c r="B50" s="70">
        <v>34</v>
      </c>
      <c r="C50" s="71" t="s">
        <v>59</v>
      </c>
      <c r="D50" s="70" t="s">
        <v>44</v>
      </c>
      <c r="E50" s="72">
        <v>990582</v>
      </c>
      <c r="F50" s="73"/>
      <c r="G50" s="74">
        <v>2</v>
      </c>
      <c r="H50" s="74" t="s">
        <v>108</v>
      </c>
      <c r="I50" s="75">
        <f t="shared" si="1"/>
        <v>523.80952380952374</v>
      </c>
      <c r="J50" s="76">
        <v>550</v>
      </c>
      <c r="K50" s="77">
        <f t="shared" si="0"/>
        <v>1100</v>
      </c>
      <c r="L50" s="78" t="s">
        <v>55</v>
      </c>
      <c r="M50" s="79" t="s">
        <v>44</v>
      </c>
      <c r="N50" s="143"/>
      <c r="P50" s="69"/>
      <c r="R50" s="69"/>
    </row>
    <row r="51" spans="2:18" s="62" customFormat="1" ht="21.75" customHeight="1">
      <c r="B51" s="70">
        <v>35</v>
      </c>
      <c r="C51" s="71" t="s">
        <v>84</v>
      </c>
      <c r="D51" s="70" t="s">
        <v>44</v>
      </c>
      <c r="E51" s="72">
        <v>14880837</v>
      </c>
      <c r="F51" s="73"/>
      <c r="G51" s="74">
        <v>2</v>
      </c>
      <c r="H51" s="74" t="s">
        <v>108</v>
      </c>
      <c r="I51" s="75">
        <f t="shared" si="1"/>
        <v>523.80952380952374</v>
      </c>
      <c r="J51" s="76">
        <v>550</v>
      </c>
      <c r="K51" s="77">
        <f t="shared" si="0"/>
        <v>1100</v>
      </c>
      <c r="L51" s="78" t="s">
        <v>55</v>
      </c>
      <c r="M51" s="79" t="s">
        <v>44</v>
      </c>
      <c r="N51" s="143"/>
      <c r="P51" s="69"/>
      <c r="R51" s="69"/>
    </row>
    <row r="52" spans="2:18" s="62" customFormat="1" ht="21.75" customHeight="1">
      <c r="B52" s="70">
        <v>36</v>
      </c>
      <c r="C52" s="71" t="s">
        <v>85</v>
      </c>
      <c r="D52" s="70" t="s">
        <v>44</v>
      </c>
      <c r="E52" s="72">
        <v>14625240</v>
      </c>
      <c r="F52" s="73"/>
      <c r="G52" s="74">
        <v>2</v>
      </c>
      <c r="H52" s="74" t="s">
        <v>108</v>
      </c>
      <c r="I52" s="75">
        <f t="shared" si="1"/>
        <v>523.80952380952374</v>
      </c>
      <c r="J52" s="76">
        <v>550</v>
      </c>
      <c r="K52" s="77">
        <f t="shared" si="0"/>
        <v>1100</v>
      </c>
      <c r="L52" s="78" t="s">
        <v>55</v>
      </c>
      <c r="M52" s="79" t="s">
        <v>44</v>
      </c>
      <c r="N52" s="143"/>
      <c r="P52" s="69"/>
      <c r="R52" s="69"/>
    </row>
    <row r="53" spans="2:18" s="62" customFormat="1" ht="21.75" customHeight="1">
      <c r="B53" s="70">
        <v>37</v>
      </c>
      <c r="C53" s="71" t="s">
        <v>59</v>
      </c>
      <c r="D53" s="70" t="s">
        <v>44</v>
      </c>
      <c r="E53" s="72">
        <v>983509</v>
      </c>
      <c r="F53" s="73"/>
      <c r="G53" s="74">
        <v>2</v>
      </c>
      <c r="H53" s="74" t="s">
        <v>108</v>
      </c>
      <c r="I53" s="75">
        <f t="shared" si="1"/>
        <v>1428.5714285714284</v>
      </c>
      <c r="J53" s="76">
        <v>1500</v>
      </c>
      <c r="K53" s="77">
        <f t="shared" si="0"/>
        <v>3000</v>
      </c>
      <c r="L53" s="78" t="s">
        <v>55</v>
      </c>
      <c r="M53" s="79" t="s">
        <v>44</v>
      </c>
      <c r="N53" s="143"/>
      <c r="P53" s="69"/>
      <c r="R53" s="69"/>
    </row>
    <row r="54" spans="2:18" s="62" customFormat="1" ht="21.75" customHeight="1">
      <c r="B54" s="70">
        <v>38</v>
      </c>
      <c r="C54" s="71" t="s">
        <v>59</v>
      </c>
      <c r="D54" s="70" t="s">
        <v>44</v>
      </c>
      <c r="E54" s="72">
        <v>983502</v>
      </c>
      <c r="F54" s="73"/>
      <c r="G54" s="74">
        <v>2</v>
      </c>
      <c r="H54" s="74" t="s">
        <v>108</v>
      </c>
      <c r="I54" s="75">
        <f t="shared" si="1"/>
        <v>1428.5714285714284</v>
      </c>
      <c r="J54" s="76">
        <v>1500</v>
      </c>
      <c r="K54" s="77">
        <f t="shared" si="0"/>
        <v>3000</v>
      </c>
      <c r="L54" s="78" t="s">
        <v>55</v>
      </c>
      <c r="M54" s="79" t="s">
        <v>44</v>
      </c>
      <c r="N54" s="143"/>
      <c r="P54" s="69"/>
      <c r="R54" s="69"/>
    </row>
    <row r="55" spans="2:18" s="62" customFormat="1" ht="21.75" customHeight="1">
      <c r="B55" s="70">
        <v>39</v>
      </c>
      <c r="C55" s="71" t="s">
        <v>67</v>
      </c>
      <c r="D55" s="70" t="s">
        <v>44</v>
      </c>
      <c r="E55" s="72" t="s">
        <v>98</v>
      </c>
      <c r="F55" s="73"/>
      <c r="G55" s="74">
        <v>1</v>
      </c>
      <c r="H55" s="74" t="s">
        <v>109</v>
      </c>
      <c r="I55" s="75">
        <f t="shared" si="1"/>
        <v>47619.047619047618</v>
      </c>
      <c r="J55" s="76">
        <v>50000</v>
      </c>
      <c r="K55" s="77">
        <f t="shared" si="0"/>
        <v>50000</v>
      </c>
      <c r="L55" s="78" t="s">
        <v>55</v>
      </c>
      <c r="M55" s="79" t="s">
        <v>44</v>
      </c>
      <c r="N55" s="143"/>
      <c r="P55" s="69"/>
      <c r="R55" s="69"/>
    </row>
    <row r="56" spans="2:18" s="62" customFormat="1" ht="21.75" customHeight="1">
      <c r="B56" s="70">
        <v>40</v>
      </c>
      <c r="C56" s="71" t="s">
        <v>86</v>
      </c>
      <c r="D56" s="70" t="s">
        <v>105</v>
      </c>
      <c r="E56" s="72">
        <v>14501803</v>
      </c>
      <c r="F56" s="73"/>
      <c r="G56" s="74">
        <v>1</v>
      </c>
      <c r="H56" s="74" t="s">
        <v>109</v>
      </c>
      <c r="I56" s="75">
        <f t="shared" si="1"/>
        <v>568510.65000000014</v>
      </c>
      <c r="J56" s="76">
        <v>596936.18250000011</v>
      </c>
      <c r="K56" s="77">
        <f t="shared" si="0"/>
        <v>596936.18250000011</v>
      </c>
      <c r="L56" s="78" t="s">
        <v>55</v>
      </c>
      <c r="M56" s="79" t="s">
        <v>56</v>
      </c>
      <c r="N56" s="143"/>
      <c r="P56" s="69"/>
      <c r="R56" s="69"/>
    </row>
    <row r="57" spans="2:18" s="62" customFormat="1" ht="21.75" customHeight="1">
      <c r="B57" s="70">
        <v>41</v>
      </c>
      <c r="C57" s="71" t="s">
        <v>59</v>
      </c>
      <c r="D57" s="70" t="s">
        <v>104</v>
      </c>
      <c r="E57" s="72">
        <v>983493</v>
      </c>
      <c r="F57" s="73"/>
      <c r="G57" s="74">
        <v>2</v>
      </c>
      <c r="H57" s="74" t="s">
        <v>108</v>
      </c>
      <c r="I57" s="75">
        <f t="shared" si="1"/>
        <v>1799.1750000000002</v>
      </c>
      <c r="J57" s="76">
        <v>1889.1337500000002</v>
      </c>
      <c r="K57" s="77">
        <f t="shared" si="0"/>
        <v>3778.2675000000004</v>
      </c>
      <c r="L57" s="78" t="s">
        <v>55</v>
      </c>
      <c r="M57" s="79" t="s">
        <v>56</v>
      </c>
      <c r="N57" s="143"/>
      <c r="P57" s="69"/>
      <c r="R57" s="69"/>
    </row>
    <row r="58" spans="2:18" s="62" customFormat="1" ht="21.75" customHeight="1">
      <c r="B58" s="70">
        <v>42</v>
      </c>
      <c r="C58" s="71" t="s">
        <v>59</v>
      </c>
      <c r="D58" s="70" t="s">
        <v>104</v>
      </c>
      <c r="E58" s="72">
        <v>983503</v>
      </c>
      <c r="F58" s="73"/>
      <c r="G58" s="74">
        <v>2</v>
      </c>
      <c r="H58" s="74" t="s">
        <v>108</v>
      </c>
      <c r="I58" s="75">
        <f t="shared" si="1"/>
        <v>1919.1199999999997</v>
      </c>
      <c r="J58" s="76">
        <v>2015.0759999999998</v>
      </c>
      <c r="K58" s="77">
        <f t="shared" si="0"/>
        <v>4030.1519999999996</v>
      </c>
      <c r="L58" s="78" t="s">
        <v>55</v>
      </c>
      <c r="M58" s="79" t="s">
        <v>56</v>
      </c>
      <c r="N58" s="143"/>
      <c r="P58" s="69"/>
      <c r="R58" s="69"/>
    </row>
    <row r="59" spans="2:18" s="62" customFormat="1" ht="21.75" customHeight="1">
      <c r="B59" s="70">
        <v>43</v>
      </c>
      <c r="C59" s="71" t="s">
        <v>87</v>
      </c>
      <c r="D59" s="70" t="s">
        <v>104</v>
      </c>
      <c r="E59" s="72">
        <v>14588062</v>
      </c>
      <c r="F59" s="73">
        <v>14512936</v>
      </c>
      <c r="G59" s="74">
        <v>1</v>
      </c>
      <c r="H59" s="74" t="s">
        <v>109</v>
      </c>
      <c r="I59" s="75">
        <f t="shared" si="1"/>
        <v>50519.700000000012</v>
      </c>
      <c r="J59" s="76">
        <v>53045.685000000012</v>
      </c>
      <c r="K59" s="77">
        <f t="shared" si="0"/>
        <v>53045.685000000012</v>
      </c>
      <c r="L59" s="78" t="s">
        <v>55</v>
      </c>
      <c r="M59" s="79" t="s">
        <v>56</v>
      </c>
      <c r="N59" s="144"/>
      <c r="P59" s="69"/>
      <c r="R59" s="69"/>
    </row>
    <row r="60" spans="2:18" s="62" customFormat="1" ht="30" customHeight="1">
      <c r="B60" s="81"/>
      <c r="C60" s="130" t="s">
        <v>153</v>
      </c>
      <c r="D60" s="131"/>
      <c r="E60" s="131"/>
      <c r="F60" s="131"/>
      <c r="G60" s="131"/>
      <c r="H60" s="131"/>
      <c r="I60" s="131"/>
      <c r="J60" s="132"/>
      <c r="K60" s="77">
        <f>SUM(K17:K59)</f>
        <v>11260085.719125001</v>
      </c>
      <c r="L60" s="78" t="s">
        <v>55</v>
      </c>
      <c r="M60" s="82"/>
      <c r="N60" s="83"/>
      <c r="P60" s="69"/>
      <c r="R60" s="69"/>
    </row>
    <row r="61" spans="2:18" s="62" customFormat="1" ht="30" customHeight="1">
      <c r="B61" s="81"/>
      <c r="C61" s="130" t="s">
        <v>154</v>
      </c>
      <c r="D61" s="131"/>
      <c r="E61" s="131"/>
      <c r="F61" s="131"/>
      <c r="G61" s="131"/>
      <c r="H61" s="131"/>
      <c r="I61" s="131"/>
      <c r="J61" s="132"/>
      <c r="K61" s="84">
        <v>465000</v>
      </c>
      <c r="L61" s="78" t="s">
        <v>55</v>
      </c>
      <c r="M61" s="82"/>
      <c r="N61" s="85"/>
      <c r="P61" s="69"/>
      <c r="R61" s="69"/>
    </row>
    <row r="62" spans="2:18" s="62" customFormat="1" ht="30" customHeight="1">
      <c r="B62" s="81"/>
      <c r="C62" s="130" t="s">
        <v>155</v>
      </c>
      <c r="D62" s="131"/>
      <c r="E62" s="131"/>
      <c r="F62" s="131"/>
      <c r="G62" s="131"/>
      <c r="H62" s="131"/>
      <c r="I62" s="131"/>
      <c r="J62" s="132"/>
      <c r="K62" s="84">
        <v>1240000</v>
      </c>
      <c r="L62" s="78" t="s">
        <v>55</v>
      </c>
      <c r="M62" s="82"/>
      <c r="N62" s="85"/>
      <c r="P62" s="69"/>
      <c r="R62" s="69"/>
    </row>
    <row r="63" spans="2:18" s="62" customFormat="1" ht="30" customHeight="1">
      <c r="B63" s="81"/>
      <c r="C63" s="130" t="s">
        <v>156</v>
      </c>
      <c r="D63" s="131"/>
      <c r="E63" s="131"/>
      <c r="F63" s="131"/>
      <c r="G63" s="131"/>
      <c r="H63" s="131"/>
      <c r="I63" s="131"/>
      <c r="J63" s="132"/>
      <c r="K63" s="84">
        <v>248000</v>
      </c>
      <c r="L63" s="78" t="s">
        <v>55</v>
      </c>
      <c r="M63" s="82"/>
      <c r="N63" s="85"/>
      <c r="P63" s="69"/>
      <c r="R63" s="69"/>
    </row>
    <row r="64" spans="2:18" s="62" customFormat="1" ht="30" customHeight="1">
      <c r="B64" s="81"/>
      <c r="C64" s="130" t="s">
        <v>157</v>
      </c>
      <c r="D64" s="131"/>
      <c r="E64" s="131"/>
      <c r="F64" s="131"/>
      <c r="G64" s="131"/>
      <c r="H64" s="131"/>
      <c r="I64" s="131"/>
      <c r="J64" s="132"/>
      <c r="K64" s="84">
        <v>930000</v>
      </c>
      <c r="L64" s="78" t="s">
        <v>55</v>
      </c>
      <c r="M64" s="82"/>
      <c r="N64" s="85"/>
      <c r="P64" s="69"/>
      <c r="R64" s="69"/>
    </row>
    <row r="65" spans="1:19" s="62" customFormat="1" ht="30" customHeight="1">
      <c r="B65" s="81"/>
      <c r="C65" s="130" t="s">
        <v>158</v>
      </c>
      <c r="D65" s="131"/>
      <c r="E65" s="131"/>
      <c r="F65" s="131"/>
      <c r="G65" s="131"/>
      <c r="H65" s="131"/>
      <c r="I65" s="131"/>
      <c r="J65" s="132"/>
      <c r="K65" s="84">
        <v>372000</v>
      </c>
      <c r="L65" s="78" t="s">
        <v>55</v>
      </c>
      <c r="M65" s="82"/>
      <c r="N65" s="85"/>
      <c r="P65" s="69"/>
      <c r="R65" s="69"/>
    </row>
    <row r="66" spans="1:19" s="62" customFormat="1" ht="30" customHeight="1">
      <c r="B66" s="81"/>
      <c r="C66" s="130" t="s">
        <v>159</v>
      </c>
      <c r="D66" s="131"/>
      <c r="E66" s="131"/>
      <c r="F66" s="131"/>
      <c r="G66" s="131"/>
      <c r="H66" s="131"/>
      <c r="I66" s="131"/>
      <c r="J66" s="132"/>
      <c r="K66" s="84">
        <v>465000</v>
      </c>
      <c r="L66" s="78" t="s">
        <v>55</v>
      </c>
      <c r="M66" s="82"/>
      <c r="N66" s="85"/>
      <c r="P66" s="69"/>
      <c r="R66" s="69"/>
    </row>
    <row r="67" spans="1:19" s="62" customFormat="1" ht="25.5" customHeight="1">
      <c r="B67" s="81"/>
      <c r="C67" s="133" t="s">
        <v>160</v>
      </c>
      <c r="D67" s="134"/>
      <c r="E67" s="134"/>
      <c r="F67" s="134"/>
      <c r="G67" s="134"/>
      <c r="H67" s="134"/>
      <c r="I67" s="134"/>
      <c r="J67" s="135"/>
      <c r="K67" s="86">
        <f>SUM(K60:K66)</f>
        <v>14980085.719125001</v>
      </c>
      <c r="L67" s="87" t="s">
        <v>55</v>
      </c>
      <c r="M67" s="82"/>
      <c r="N67" s="83"/>
      <c r="P67" s="69"/>
      <c r="R67" s="69"/>
    </row>
    <row r="68" spans="1:19" s="62" customFormat="1" ht="9.75" customHeight="1">
      <c r="B68" s="81"/>
      <c r="C68" s="88"/>
      <c r="D68" s="88"/>
      <c r="E68" s="88"/>
      <c r="F68" s="88"/>
      <c r="G68" s="88"/>
      <c r="H68" s="88"/>
      <c r="I68" s="88"/>
      <c r="J68" s="88" t="s">
        <v>161</v>
      </c>
      <c r="K68" s="89"/>
      <c r="L68" s="90"/>
      <c r="M68" s="82"/>
      <c r="N68" s="91"/>
      <c r="P68" s="69"/>
      <c r="R68" s="69"/>
    </row>
    <row r="69" spans="1:19" s="62" customFormat="1" ht="9.75" customHeight="1">
      <c r="B69" s="81"/>
      <c r="C69" s="88"/>
      <c r="D69" s="88"/>
      <c r="E69" s="88"/>
      <c r="F69" s="88"/>
      <c r="G69" s="88"/>
      <c r="H69" s="88"/>
      <c r="I69" s="88"/>
      <c r="J69" s="88"/>
      <c r="K69" s="89"/>
      <c r="L69" s="90"/>
      <c r="M69" s="82"/>
      <c r="N69" s="91"/>
      <c r="P69" s="69"/>
      <c r="R69" s="69"/>
    </row>
    <row r="70" spans="1:19" s="62" customFormat="1" ht="19.5" customHeight="1">
      <c r="A70" s="92"/>
      <c r="B70" s="93" t="s">
        <v>162</v>
      </c>
      <c r="C70" s="94"/>
      <c r="D70" s="95"/>
      <c r="E70" s="95"/>
      <c r="F70" s="95"/>
      <c r="G70" s="95"/>
      <c r="H70" s="95"/>
      <c r="I70" s="95"/>
      <c r="J70" s="95"/>
      <c r="K70" s="96"/>
      <c r="L70" s="95"/>
      <c r="M70" s="95"/>
      <c r="N70" s="61"/>
      <c r="Q70" s="69"/>
      <c r="S70" s="69"/>
    </row>
    <row r="71" spans="1:19" s="62" customFormat="1" ht="19.5" customHeight="1">
      <c r="A71" s="92"/>
      <c r="B71" s="93" t="s">
        <v>163</v>
      </c>
      <c r="C71" s="94"/>
      <c r="D71" s="95"/>
      <c r="E71" s="95"/>
      <c r="F71" s="95"/>
      <c r="G71" s="95"/>
      <c r="H71" s="95"/>
      <c r="I71" s="95"/>
      <c r="J71" s="95"/>
      <c r="K71" s="96"/>
      <c r="L71" s="95"/>
      <c r="M71" s="95"/>
      <c r="N71" s="61"/>
      <c r="Q71" s="69"/>
      <c r="S71" s="69"/>
    </row>
    <row r="72" spans="1:19" s="62" customFormat="1" ht="19.5" customHeight="1">
      <c r="A72" s="92"/>
      <c r="B72" s="93" t="s">
        <v>164</v>
      </c>
      <c r="C72" s="94"/>
      <c r="D72" s="95"/>
      <c r="E72" s="95"/>
      <c r="F72" s="95"/>
      <c r="G72" s="95"/>
      <c r="H72" s="95"/>
      <c r="I72" s="95"/>
      <c r="J72" s="95"/>
      <c r="K72" s="95"/>
      <c r="L72" s="95"/>
      <c r="M72" s="95"/>
      <c r="N72" s="61"/>
      <c r="Q72" s="69"/>
      <c r="S72" s="69"/>
    </row>
    <row r="73" spans="1:19" s="62" customFormat="1" ht="19.5" customHeight="1">
      <c r="A73" s="92"/>
      <c r="B73" s="93" t="s">
        <v>165</v>
      </c>
      <c r="C73" s="94"/>
      <c r="D73" s="95"/>
      <c r="E73" s="95"/>
      <c r="F73" s="95"/>
      <c r="G73" s="95"/>
      <c r="H73" s="95"/>
      <c r="I73" s="95"/>
      <c r="J73" s="95"/>
      <c r="K73" s="95"/>
      <c r="L73" s="95"/>
      <c r="M73" s="95"/>
      <c r="N73" s="61"/>
      <c r="Q73" s="69"/>
      <c r="S73" s="69"/>
    </row>
    <row r="74" spans="1:19" s="62" customFormat="1" ht="19.5" customHeight="1">
      <c r="A74" s="92"/>
      <c r="B74" s="93" t="s">
        <v>166</v>
      </c>
      <c r="C74" s="94"/>
      <c r="D74" s="95"/>
      <c r="E74" s="95"/>
      <c r="F74" s="95"/>
      <c r="G74" s="95"/>
      <c r="H74" s="95"/>
      <c r="I74" s="95"/>
      <c r="J74" s="95"/>
      <c r="K74" s="95"/>
      <c r="L74" s="95"/>
      <c r="M74" s="95"/>
      <c r="N74" s="61"/>
      <c r="Q74" s="69"/>
      <c r="S74" s="69"/>
    </row>
    <row r="75" spans="1:19" s="62" customFormat="1" ht="19.5" customHeight="1">
      <c r="A75" s="92"/>
      <c r="B75" s="37" t="s">
        <v>167</v>
      </c>
      <c r="C75" s="95"/>
      <c r="D75" s="97"/>
      <c r="E75" s="95"/>
      <c r="F75" s="95"/>
      <c r="G75" s="95"/>
      <c r="H75" s="95"/>
      <c r="I75" s="95"/>
      <c r="J75" s="95"/>
      <c r="K75" s="95"/>
      <c r="L75" s="95"/>
      <c r="M75" s="95"/>
      <c r="N75" s="61"/>
      <c r="O75" s="98"/>
      <c r="Q75" s="69"/>
      <c r="S75" s="69"/>
    </row>
    <row r="76" spans="1:19" s="62" customFormat="1" ht="8.25" customHeight="1" thickBot="1">
      <c r="A76" s="92"/>
      <c r="B76" s="37"/>
      <c r="C76" s="95"/>
      <c r="D76" s="97"/>
      <c r="E76" s="95"/>
      <c r="F76" s="95"/>
      <c r="G76" s="95"/>
      <c r="H76" s="95"/>
      <c r="I76" s="95"/>
      <c r="J76" s="95"/>
      <c r="K76" s="95"/>
      <c r="L76" s="95"/>
      <c r="M76" s="95"/>
      <c r="N76" s="61"/>
      <c r="O76" s="98"/>
      <c r="Q76" s="69"/>
      <c r="S76" s="69"/>
    </row>
    <row r="77" spans="1:19" s="99" customFormat="1" ht="22.5" customHeight="1" thickBot="1">
      <c r="B77" s="100" t="s">
        <v>168</v>
      </c>
      <c r="C77" s="101"/>
      <c r="D77" s="101"/>
      <c r="E77" s="101"/>
      <c r="F77" s="101"/>
      <c r="G77" s="101"/>
      <c r="H77" s="101"/>
      <c r="I77" s="101"/>
      <c r="J77" s="101"/>
      <c r="K77" s="101"/>
      <c r="L77" s="101"/>
      <c r="M77" s="101"/>
      <c r="N77" s="102"/>
      <c r="O77" s="103"/>
    </row>
    <row r="78" spans="1:19" s="104" customFormat="1" ht="7.5" customHeight="1">
      <c r="B78" s="105"/>
      <c r="C78" s="106"/>
      <c r="D78" s="106"/>
      <c r="E78" s="106"/>
      <c r="F78" s="106"/>
      <c r="G78" s="106"/>
      <c r="H78" s="106"/>
      <c r="I78" s="106"/>
      <c r="J78" s="106"/>
      <c r="K78" s="106"/>
      <c r="L78" s="106"/>
      <c r="M78" s="106"/>
      <c r="N78" s="106"/>
      <c r="O78" s="107"/>
    </row>
    <row r="79" spans="1:19" s="104" customFormat="1" ht="14.25" customHeight="1">
      <c r="B79" s="105"/>
      <c r="C79" s="106"/>
      <c r="D79" s="106"/>
      <c r="E79" s="106"/>
      <c r="F79" s="106"/>
      <c r="G79" s="106"/>
      <c r="H79" s="106"/>
      <c r="I79" s="106"/>
      <c r="J79" s="106"/>
      <c r="K79" s="106"/>
      <c r="L79" s="106"/>
      <c r="M79" s="106"/>
      <c r="N79" s="106"/>
      <c r="O79" s="107"/>
    </row>
    <row r="80" spans="1:19" s="104" customFormat="1" ht="14.25" customHeight="1">
      <c r="B80" s="105"/>
      <c r="C80" s="106"/>
      <c r="D80" s="106"/>
      <c r="E80" s="106"/>
      <c r="F80" s="106"/>
      <c r="G80" s="106"/>
      <c r="H80" s="106"/>
      <c r="I80" s="106"/>
      <c r="J80" s="106"/>
      <c r="K80" s="106"/>
      <c r="L80" s="106"/>
      <c r="M80" s="106"/>
      <c r="N80" s="106"/>
      <c r="O80" s="107"/>
    </row>
    <row r="81" spans="2:15" s="104" customFormat="1" ht="14.25" customHeight="1">
      <c r="B81" s="105"/>
      <c r="C81" s="106"/>
      <c r="D81" s="106"/>
      <c r="E81" s="106"/>
      <c r="F81" s="106"/>
      <c r="G81" s="106"/>
      <c r="H81" s="106"/>
      <c r="I81" s="106"/>
      <c r="J81" s="106"/>
      <c r="K81" s="106"/>
      <c r="L81" s="106"/>
      <c r="M81" s="106"/>
      <c r="N81" s="106"/>
      <c r="O81" s="107"/>
    </row>
    <row r="82" spans="2:15" s="104" customFormat="1" ht="14.25" customHeight="1">
      <c r="B82" s="105"/>
      <c r="C82" s="106"/>
      <c r="D82" s="106"/>
      <c r="E82" s="106"/>
      <c r="F82" s="106"/>
      <c r="G82" s="106"/>
      <c r="H82" s="106"/>
      <c r="I82" s="106"/>
      <c r="J82" s="106"/>
      <c r="K82" s="106"/>
      <c r="L82" s="106"/>
      <c r="M82" s="106"/>
      <c r="N82" s="106"/>
      <c r="O82" s="107"/>
    </row>
    <row r="83" spans="2:15" ht="21" customHeight="1">
      <c r="B83" s="136" t="s">
        <v>169</v>
      </c>
      <c r="C83" s="136"/>
      <c r="D83" s="108"/>
      <c r="E83" s="108"/>
      <c r="F83" s="108"/>
      <c r="G83" s="94"/>
      <c r="H83" s="99" t="s">
        <v>170</v>
      </c>
      <c r="I83" s="99"/>
      <c r="J83" s="109"/>
      <c r="K83" s="109"/>
      <c r="L83" s="110" t="s">
        <v>57</v>
      </c>
      <c r="M83" s="128" t="s">
        <v>57</v>
      </c>
      <c r="N83" s="128"/>
    </row>
    <row r="84" spans="2:15" ht="12.75" customHeight="1">
      <c r="B84" s="108"/>
      <c r="C84" s="108"/>
      <c r="D84" s="108"/>
      <c r="E84" s="108"/>
      <c r="F84" s="108"/>
      <c r="G84" s="94"/>
      <c r="H84" s="99"/>
      <c r="I84" s="99"/>
      <c r="J84" s="110"/>
      <c r="K84" s="110"/>
      <c r="L84" s="110"/>
      <c r="M84" s="110"/>
      <c r="N84" s="110"/>
    </row>
    <row r="85" spans="2:15" ht="17.25" customHeight="1">
      <c r="B85" s="108" t="s">
        <v>171</v>
      </c>
      <c r="C85" s="111"/>
      <c r="D85" s="111"/>
      <c r="E85" s="111"/>
      <c r="F85" s="111"/>
      <c r="G85" s="108" t="s">
        <v>171</v>
      </c>
      <c r="H85" s="108"/>
      <c r="I85" s="108"/>
      <c r="J85" s="111"/>
      <c r="K85" s="108" t="s">
        <v>171</v>
      </c>
      <c r="L85" s="99"/>
      <c r="M85" s="137" t="s">
        <v>172</v>
      </c>
      <c r="N85" s="137"/>
    </row>
    <row r="86" spans="2:15" ht="17.25" customHeight="1">
      <c r="B86" s="110" t="s">
        <v>173</v>
      </c>
      <c r="C86" s="112"/>
      <c r="D86" s="112"/>
      <c r="E86" s="112"/>
      <c r="F86" s="112"/>
      <c r="G86" s="110" t="s">
        <v>173</v>
      </c>
      <c r="H86" s="110"/>
      <c r="I86" s="110"/>
      <c r="J86" s="94"/>
      <c r="K86" s="110" t="s">
        <v>173</v>
      </c>
      <c r="L86" s="99"/>
      <c r="M86" s="128" t="s">
        <v>174</v>
      </c>
      <c r="N86" s="128"/>
    </row>
    <row r="87" spans="2:15" ht="21.75" customHeight="1">
      <c r="B87" s="127" t="s">
        <v>175</v>
      </c>
      <c r="C87" s="127"/>
      <c r="D87" s="108"/>
      <c r="E87" s="108"/>
      <c r="F87" s="108"/>
      <c r="G87" s="127" t="s">
        <v>176</v>
      </c>
      <c r="H87" s="127"/>
      <c r="I87" s="127"/>
      <c r="J87" s="127"/>
      <c r="K87" s="127" t="s">
        <v>58</v>
      </c>
      <c r="L87" s="127"/>
      <c r="M87" s="128" t="s">
        <v>177</v>
      </c>
      <c r="N87" s="128"/>
    </row>
    <row r="88" spans="2:15" ht="28.5" customHeight="1">
      <c r="B88" s="54"/>
      <c r="C88" s="54"/>
      <c r="D88" s="54"/>
      <c r="E88" s="54"/>
      <c r="F88" s="54"/>
      <c r="G88" s="95"/>
      <c r="J88" s="54"/>
      <c r="K88" s="54"/>
      <c r="L88" s="54"/>
      <c r="M88" s="129" t="s">
        <v>178</v>
      </c>
      <c r="N88" s="129"/>
    </row>
    <row r="89" spans="2:15" ht="15.75">
      <c r="B89" s="95"/>
      <c r="C89" s="95"/>
      <c r="D89" s="95"/>
      <c r="E89" s="95"/>
      <c r="F89" s="95"/>
      <c r="G89" s="95"/>
      <c r="H89" s="95"/>
      <c r="I89" s="95"/>
      <c r="K89" s="113"/>
      <c r="L89" s="113"/>
    </row>
    <row r="90" spans="2:15" ht="15.75">
      <c r="B90" s="95"/>
      <c r="C90" s="95"/>
      <c r="D90" s="95"/>
      <c r="E90" s="95"/>
      <c r="F90" s="95"/>
      <c r="G90" s="95"/>
      <c r="H90" s="95"/>
      <c r="I90" s="95"/>
      <c r="J90" s="115"/>
      <c r="K90" s="115"/>
      <c r="L90" s="115"/>
      <c r="M90" s="115"/>
      <c r="N90" s="116"/>
    </row>
    <row r="91" spans="2:15">
      <c r="B91" s="95"/>
      <c r="C91" s="95"/>
      <c r="D91" s="95"/>
      <c r="E91" s="95"/>
      <c r="F91" s="95"/>
      <c r="G91" s="95"/>
      <c r="H91" s="95"/>
      <c r="I91" s="95"/>
      <c r="J91" s="95"/>
      <c r="K91" s="95"/>
      <c r="L91" s="95"/>
      <c r="M91" s="95"/>
      <c r="N91" s="61"/>
    </row>
    <row r="92" spans="2:15">
      <c r="B92" s="95"/>
      <c r="C92" s="95"/>
      <c r="D92" s="95"/>
      <c r="E92" s="95"/>
      <c r="F92" s="95"/>
      <c r="G92" s="95"/>
      <c r="H92" s="95"/>
      <c r="I92" s="95"/>
      <c r="J92" s="95"/>
      <c r="K92" s="95"/>
      <c r="L92" s="95"/>
      <c r="M92" s="95"/>
      <c r="N92" s="61"/>
    </row>
    <row r="93" spans="2:15">
      <c r="B93" s="95"/>
      <c r="C93" s="95"/>
      <c r="D93" s="95"/>
      <c r="E93" s="95"/>
      <c r="F93" s="95"/>
      <c r="G93" s="95"/>
      <c r="H93" s="95"/>
      <c r="I93" s="95"/>
      <c r="J93" s="95"/>
      <c r="K93" s="95"/>
      <c r="L93" s="95"/>
      <c r="M93" s="95"/>
      <c r="N93" s="61"/>
    </row>
    <row r="94" spans="2:15">
      <c r="B94" s="95"/>
      <c r="C94" s="95"/>
      <c r="D94" s="95"/>
      <c r="E94" s="95"/>
      <c r="F94" s="95"/>
      <c r="G94" s="95"/>
      <c r="H94" s="95"/>
      <c r="I94" s="95"/>
      <c r="J94" s="95"/>
      <c r="K94" s="95"/>
      <c r="L94" s="95"/>
      <c r="M94" s="95"/>
      <c r="N94" s="61"/>
    </row>
    <row r="95" spans="2:15">
      <c r="B95" s="95"/>
      <c r="C95" s="95"/>
      <c r="D95" s="95"/>
      <c r="E95" s="95"/>
      <c r="F95" s="95"/>
      <c r="G95" s="95"/>
      <c r="H95" s="95"/>
      <c r="I95" s="95"/>
      <c r="J95" s="95"/>
      <c r="K95" s="95"/>
      <c r="L95" s="95"/>
      <c r="M95" s="95"/>
      <c r="N95" s="61"/>
    </row>
    <row r="96" spans="2:15">
      <c r="B96" s="95"/>
      <c r="C96" s="95"/>
      <c r="D96" s="95"/>
      <c r="E96" s="95"/>
      <c r="F96" s="95"/>
      <c r="G96" s="95"/>
      <c r="H96" s="95"/>
      <c r="I96" s="95"/>
      <c r="J96" s="95"/>
      <c r="K96" s="95"/>
      <c r="L96" s="95"/>
      <c r="M96" s="95"/>
      <c r="N96" s="61"/>
    </row>
    <row r="97" spans="2:14">
      <c r="B97" s="95"/>
      <c r="C97" s="95"/>
      <c r="D97" s="95"/>
      <c r="E97" s="95"/>
      <c r="F97" s="95"/>
      <c r="G97" s="95"/>
      <c r="H97" s="95"/>
      <c r="I97" s="95"/>
      <c r="J97" s="95"/>
      <c r="K97" s="95"/>
      <c r="L97" s="95"/>
      <c r="M97" s="95"/>
      <c r="N97" s="61"/>
    </row>
    <row r="98" spans="2:14">
      <c r="B98" s="95"/>
      <c r="C98" s="95"/>
      <c r="D98" s="95"/>
      <c r="E98" s="95"/>
      <c r="F98" s="95"/>
      <c r="G98" s="95"/>
      <c r="H98" s="95"/>
      <c r="I98" s="95"/>
      <c r="J98" s="95"/>
      <c r="K98" s="95"/>
      <c r="L98" s="95"/>
      <c r="M98" s="95"/>
      <c r="N98" s="61"/>
    </row>
    <row r="99" spans="2:14">
      <c r="B99" s="95"/>
      <c r="C99" s="95"/>
      <c r="D99" s="95"/>
      <c r="E99" s="95"/>
      <c r="F99" s="95"/>
      <c r="G99" s="95"/>
      <c r="H99" s="95"/>
      <c r="I99" s="95"/>
      <c r="J99" s="95"/>
      <c r="K99" s="95"/>
      <c r="L99" s="95"/>
      <c r="M99" s="95"/>
      <c r="N99" s="61"/>
    </row>
    <row r="100" spans="2:14">
      <c r="B100" s="95"/>
      <c r="C100" s="95"/>
      <c r="D100" s="95"/>
      <c r="E100" s="95"/>
      <c r="F100" s="95"/>
      <c r="G100" s="95"/>
      <c r="H100" s="95"/>
      <c r="I100" s="95"/>
      <c r="J100" s="95"/>
      <c r="K100" s="95"/>
      <c r="L100" s="95"/>
      <c r="M100" s="95"/>
      <c r="N100" s="61"/>
    </row>
    <row r="101" spans="2:14">
      <c r="B101" s="95"/>
      <c r="C101" s="95"/>
      <c r="D101" s="95"/>
      <c r="E101" s="95"/>
      <c r="F101" s="95"/>
      <c r="G101" s="95"/>
      <c r="H101" s="95"/>
      <c r="I101" s="95"/>
      <c r="J101" s="95"/>
      <c r="K101" s="95"/>
      <c r="L101" s="95"/>
      <c r="M101" s="95"/>
      <c r="N101" s="61"/>
    </row>
    <row r="102" spans="2:14">
      <c r="B102" s="95"/>
      <c r="C102" s="95"/>
      <c r="D102" s="95"/>
      <c r="E102" s="95"/>
      <c r="F102" s="95"/>
      <c r="G102" s="95"/>
      <c r="H102" s="95"/>
      <c r="I102" s="95"/>
      <c r="J102" s="95"/>
      <c r="K102" s="95"/>
      <c r="L102" s="95"/>
      <c r="M102" s="95"/>
      <c r="N102" s="61"/>
    </row>
    <row r="103" spans="2:14">
      <c r="B103" s="95"/>
      <c r="C103" s="95"/>
      <c r="D103" s="95"/>
      <c r="E103" s="95"/>
      <c r="F103" s="95"/>
      <c r="G103" s="95"/>
      <c r="H103" s="95"/>
      <c r="I103" s="95"/>
      <c r="J103" s="95"/>
      <c r="K103" s="95"/>
      <c r="L103" s="95"/>
      <c r="M103" s="95"/>
      <c r="N103" s="61"/>
    </row>
    <row r="104" spans="2:14">
      <c r="B104" s="95"/>
      <c r="C104" s="95"/>
      <c r="D104" s="95"/>
      <c r="E104" s="95"/>
      <c r="F104" s="95"/>
      <c r="G104" s="95"/>
      <c r="H104" s="95"/>
      <c r="I104" s="95"/>
      <c r="J104" s="95"/>
      <c r="K104" s="95"/>
      <c r="L104" s="95"/>
      <c r="M104" s="95"/>
      <c r="N104" s="61"/>
    </row>
    <row r="105" spans="2:14">
      <c r="B105" s="95"/>
      <c r="C105" s="95"/>
      <c r="D105" s="95"/>
      <c r="E105" s="95"/>
      <c r="F105" s="95"/>
      <c r="G105" s="95"/>
      <c r="H105" s="95"/>
      <c r="I105" s="95"/>
      <c r="J105" s="95"/>
      <c r="K105" s="95"/>
      <c r="L105" s="95"/>
      <c r="M105" s="95"/>
      <c r="N105" s="61"/>
    </row>
    <row r="106" spans="2:14">
      <c r="B106" s="95"/>
      <c r="C106" s="95"/>
      <c r="D106" s="95"/>
      <c r="E106" s="95"/>
      <c r="F106" s="95"/>
      <c r="G106" s="95"/>
      <c r="H106" s="95"/>
      <c r="I106" s="95"/>
      <c r="J106" s="95"/>
      <c r="K106" s="95"/>
      <c r="L106" s="95"/>
      <c r="M106" s="95"/>
      <c r="N106" s="61"/>
    </row>
    <row r="107" spans="2:14">
      <c r="B107" s="95"/>
      <c r="C107" s="95"/>
      <c r="D107" s="95"/>
      <c r="E107" s="95"/>
      <c r="F107" s="95"/>
      <c r="G107" s="95"/>
      <c r="H107" s="95"/>
      <c r="I107" s="95"/>
      <c r="J107" s="95"/>
      <c r="K107" s="95"/>
      <c r="L107" s="95"/>
      <c r="M107" s="95"/>
      <c r="N107" s="61"/>
    </row>
    <row r="108" spans="2:14">
      <c r="B108" s="95"/>
      <c r="C108" s="95"/>
      <c r="D108" s="95"/>
      <c r="E108" s="95"/>
      <c r="F108" s="95"/>
      <c r="G108" s="95"/>
      <c r="H108" s="95"/>
      <c r="I108" s="95"/>
      <c r="J108" s="95"/>
      <c r="K108" s="95"/>
      <c r="L108" s="95"/>
      <c r="M108" s="95"/>
      <c r="N108" s="61"/>
    </row>
    <row r="109" spans="2:14">
      <c r="B109" s="95"/>
      <c r="C109" s="95"/>
      <c r="D109" s="95"/>
      <c r="E109" s="95"/>
      <c r="F109" s="95"/>
      <c r="G109" s="95"/>
      <c r="H109" s="95"/>
      <c r="I109" s="95"/>
      <c r="J109" s="95"/>
      <c r="K109" s="95"/>
      <c r="L109" s="95"/>
      <c r="M109" s="95"/>
      <c r="N109" s="61"/>
    </row>
    <row r="110" spans="2:14">
      <c r="B110" s="95"/>
      <c r="C110" s="95"/>
      <c r="D110" s="95"/>
      <c r="E110" s="95"/>
      <c r="F110" s="95"/>
      <c r="G110" s="95"/>
      <c r="H110" s="95"/>
      <c r="I110" s="95"/>
      <c r="J110" s="95"/>
      <c r="K110" s="95"/>
      <c r="L110" s="95"/>
      <c r="M110" s="95"/>
      <c r="N110" s="61"/>
    </row>
    <row r="111" spans="2:14">
      <c r="B111" s="95"/>
      <c r="C111" s="95"/>
      <c r="D111" s="95"/>
      <c r="E111" s="95"/>
      <c r="F111" s="95"/>
      <c r="G111" s="95"/>
      <c r="H111" s="95"/>
      <c r="I111" s="95"/>
      <c r="J111" s="95"/>
      <c r="K111" s="95"/>
      <c r="L111" s="95"/>
      <c r="M111" s="95"/>
      <c r="N111" s="61"/>
    </row>
    <row r="112" spans="2:14">
      <c r="B112" s="95"/>
      <c r="C112" s="95"/>
      <c r="D112" s="95"/>
      <c r="E112" s="95"/>
      <c r="F112" s="95"/>
      <c r="G112" s="95"/>
      <c r="H112" s="95"/>
      <c r="I112" s="95"/>
      <c r="J112" s="95"/>
      <c r="K112" s="95"/>
      <c r="L112" s="95"/>
      <c r="M112" s="95"/>
      <c r="N112" s="61"/>
    </row>
    <row r="113" spans="2:14">
      <c r="B113" s="95"/>
      <c r="C113" s="95"/>
      <c r="D113" s="95"/>
      <c r="E113" s="95"/>
      <c r="F113" s="95"/>
      <c r="G113" s="95"/>
      <c r="H113" s="95"/>
      <c r="I113" s="95"/>
      <c r="J113" s="95"/>
      <c r="K113" s="95"/>
      <c r="L113" s="95"/>
      <c r="M113" s="95"/>
      <c r="N113" s="61"/>
    </row>
    <row r="114" spans="2:14">
      <c r="B114" s="95"/>
      <c r="C114" s="95"/>
      <c r="D114" s="95"/>
      <c r="E114" s="95"/>
      <c r="F114" s="95"/>
      <c r="G114" s="95"/>
      <c r="H114" s="95"/>
      <c r="I114" s="95"/>
      <c r="J114" s="95"/>
      <c r="K114" s="95"/>
      <c r="L114" s="95"/>
      <c r="M114" s="95"/>
      <c r="N114" s="61"/>
    </row>
    <row r="115" spans="2:14">
      <c r="B115" s="95"/>
      <c r="C115" s="95"/>
      <c r="D115" s="95"/>
      <c r="E115" s="95"/>
      <c r="F115" s="95"/>
      <c r="G115" s="95"/>
      <c r="H115" s="95"/>
      <c r="I115" s="95"/>
      <c r="J115" s="95"/>
      <c r="K115" s="95"/>
      <c r="L115" s="95"/>
      <c r="M115" s="95"/>
      <c r="N115" s="61"/>
    </row>
    <row r="116" spans="2:14">
      <c r="B116" s="95"/>
      <c r="C116" s="95"/>
      <c r="D116" s="95"/>
      <c r="E116" s="95"/>
      <c r="F116" s="95"/>
      <c r="G116" s="95"/>
      <c r="H116" s="95"/>
      <c r="I116" s="95"/>
      <c r="J116" s="95"/>
      <c r="K116" s="95"/>
      <c r="L116" s="95"/>
      <c r="M116" s="95"/>
      <c r="N116" s="61"/>
    </row>
    <row r="117" spans="2:14">
      <c r="B117" s="95"/>
      <c r="C117" s="95"/>
      <c r="D117" s="95"/>
      <c r="E117" s="95"/>
      <c r="F117" s="95"/>
      <c r="G117" s="95"/>
      <c r="H117" s="95"/>
      <c r="I117" s="95"/>
      <c r="J117" s="95"/>
      <c r="K117" s="95"/>
      <c r="L117" s="95"/>
      <c r="M117" s="95"/>
      <c r="N117" s="61"/>
    </row>
  </sheetData>
  <mergeCells count="23">
    <mergeCell ref="B1:N3"/>
    <mergeCell ref="M8:N8"/>
    <mergeCell ref="M9:N10"/>
    <mergeCell ref="N17:N28"/>
    <mergeCell ref="N29:N40"/>
    <mergeCell ref="N41:N59"/>
    <mergeCell ref="M86:N86"/>
    <mergeCell ref="C60:J60"/>
    <mergeCell ref="C61:J61"/>
    <mergeCell ref="C62:J62"/>
    <mergeCell ref="C63:J63"/>
    <mergeCell ref="C64:J64"/>
    <mergeCell ref="C65:J65"/>
    <mergeCell ref="B87:C87"/>
    <mergeCell ref="G87:J87"/>
    <mergeCell ref="K87:L87"/>
    <mergeCell ref="M87:N87"/>
    <mergeCell ref="M88:N88"/>
    <mergeCell ref="C66:J66"/>
    <mergeCell ref="C67:J67"/>
    <mergeCell ref="B83:C83"/>
    <mergeCell ref="M83:N83"/>
    <mergeCell ref="M85:N85"/>
  </mergeCells>
  <conditionalFormatting sqref="E17:E59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CPO</vt:lpstr>
      <vt:lpstr>Branch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Parts-7</dc:creator>
  <cp:lastModifiedBy>user</cp:lastModifiedBy>
  <dcterms:created xsi:type="dcterms:W3CDTF">2015-04-07T08:15:18Z</dcterms:created>
  <dcterms:modified xsi:type="dcterms:W3CDTF">2024-08-01T03:56:21Z</dcterms:modified>
</cp:coreProperties>
</file>