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 Procurement\Budget\Purchase Approval Form\Dec'23\"/>
    </mc:Choice>
  </mc:AlternateContent>
  <bookViews>
    <workbookView xWindow="0" yWindow="0" windowWidth="20490" windowHeight="6255"/>
  </bookViews>
  <sheets>
    <sheet name="FD252" sheetId="1" r:id="rId1"/>
  </sheets>
  <definedNames>
    <definedName name="_xlnm.Print_Area" localSheetId="0">'FD252'!$A$1:$V$43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1" l="1"/>
  <c r="F40" i="1"/>
  <c r="H39" i="1"/>
  <c r="F39" i="1"/>
  <c r="H38" i="1"/>
  <c r="F38" i="1"/>
  <c r="H37" i="1"/>
  <c r="F37" i="1"/>
  <c r="H36" i="1"/>
  <c r="F36" i="1"/>
  <c r="H35" i="1"/>
  <c r="F35" i="1"/>
  <c r="H34" i="1"/>
  <c r="F34" i="1"/>
  <c r="H33" i="1"/>
  <c r="F33" i="1"/>
  <c r="H32" i="1"/>
  <c r="F32" i="1"/>
  <c r="H31" i="1"/>
  <c r="F31" i="1"/>
  <c r="H30" i="1"/>
  <c r="H41" i="1" s="1"/>
  <c r="F30" i="1"/>
  <c r="F41" i="1" s="1"/>
  <c r="T18" i="1"/>
  <c r="P18" i="1"/>
  <c r="L18" i="1"/>
  <c r="T17" i="1"/>
  <c r="P17" i="1"/>
  <c r="L17" i="1"/>
  <c r="T16" i="1"/>
  <c r="P16" i="1"/>
  <c r="L16" i="1"/>
  <c r="T15" i="1"/>
  <c r="P15" i="1"/>
  <c r="L15" i="1"/>
  <c r="T14" i="1"/>
  <c r="P14" i="1"/>
  <c r="L14" i="1"/>
  <c r="T13" i="1"/>
  <c r="P13" i="1"/>
  <c r="L13" i="1"/>
  <c r="T12" i="1"/>
  <c r="P12" i="1"/>
  <c r="L12" i="1"/>
  <c r="T11" i="1"/>
  <c r="P11" i="1"/>
  <c r="L11" i="1"/>
  <c r="T10" i="1"/>
  <c r="P10" i="1"/>
  <c r="L10" i="1"/>
  <c r="T9" i="1"/>
  <c r="P9" i="1"/>
  <c r="L9" i="1"/>
  <c r="T8" i="1"/>
  <c r="P8" i="1"/>
  <c r="L8" i="1"/>
  <c r="T7" i="1"/>
  <c r="P7" i="1"/>
  <c r="L7" i="1"/>
  <c r="L22" i="1" s="1"/>
  <c r="T6" i="1"/>
  <c r="P6" i="1"/>
  <c r="L6" i="1"/>
  <c r="T5" i="1"/>
  <c r="P5" i="1"/>
  <c r="L5" i="1"/>
  <c r="T4" i="1"/>
  <c r="T22" i="1" s="1"/>
  <c r="P4" i="1"/>
  <c r="P22" i="1" s="1"/>
  <c r="L4" i="1"/>
  <c r="F42" i="1" l="1"/>
</calcChain>
</file>

<file path=xl/sharedStrings.xml><?xml version="1.0" encoding="utf-8"?>
<sst xmlns="http://schemas.openxmlformats.org/spreadsheetml/2006/main" count="143" uniqueCount="60">
  <si>
    <t>Purchase Price Comparision</t>
  </si>
  <si>
    <t xml:space="preserve">PO NO </t>
  </si>
  <si>
    <t>CPO-Local-REM-2023-12-0009</t>
  </si>
  <si>
    <t>Date:</t>
  </si>
  <si>
    <t>No</t>
  </si>
  <si>
    <t xml:space="preserve">Description </t>
  </si>
  <si>
    <t>Part No</t>
  </si>
  <si>
    <t>Needed
 Qty</t>
  </si>
  <si>
    <t>WH Stock 
Status</t>
  </si>
  <si>
    <t>Lifetime</t>
  </si>
  <si>
    <t>Price</t>
  </si>
  <si>
    <t>WH Amount</t>
  </si>
  <si>
    <t>Remark</t>
  </si>
  <si>
    <t>Silver Lining Machinery Co.ltd 09-73025680
Ko Sa Mon 01-209206
Pi Jay &amp; Sons 09-770549615</t>
  </si>
  <si>
    <t>Multi Pars</t>
  </si>
  <si>
    <t>Grand Seal International 09-443033850
Win 09-786464712
Ko Khin Latt 09-73186247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</si>
  <si>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</si>
  <si>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</si>
  <si>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</si>
  <si>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</si>
  <si>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</si>
  <si>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</si>
  <si>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</si>
  <si>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</si>
  <si>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</si>
  <si>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</si>
  <si>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</si>
  <si>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Valve Plate</t>
  </si>
  <si>
    <t>With Sample</t>
  </si>
  <si>
    <t>No Stock</t>
  </si>
  <si>
    <t>Friction Plate</t>
  </si>
  <si>
    <t>Set Plate</t>
  </si>
  <si>
    <t>Head Bolts</t>
  </si>
  <si>
    <t xml:space="preserve">
</t>
  </si>
  <si>
    <t>Plug-cover</t>
  </si>
  <si>
    <t>Bolts - Cover</t>
  </si>
  <si>
    <t>Sun Gear 1st</t>
  </si>
  <si>
    <t>Thrust Washer</t>
  </si>
  <si>
    <t>Sprocket Bolts</t>
  </si>
  <si>
    <t>Washer</t>
  </si>
  <si>
    <t>Sprocket</t>
  </si>
  <si>
    <t>Floating seal</t>
  </si>
  <si>
    <t>Ball Bearing</t>
  </si>
  <si>
    <t>Seal Kit</t>
  </si>
  <si>
    <t xml:space="preserve">Piston </t>
  </si>
  <si>
    <t>Recon</t>
  </si>
  <si>
    <t>SE210</t>
  </si>
  <si>
    <t>Subtotal</t>
  </si>
  <si>
    <t>000462</t>
  </si>
  <si>
    <t>Tax(%)</t>
  </si>
  <si>
    <t>Final Drive (Right)</t>
  </si>
  <si>
    <t>Other Charges</t>
  </si>
  <si>
    <t>200-2023110252</t>
  </si>
  <si>
    <t>Total</t>
  </si>
  <si>
    <t>Grand Total</t>
  </si>
  <si>
    <t>Qty</t>
  </si>
  <si>
    <t>Purchase price</t>
  </si>
  <si>
    <t>Selling Price</t>
  </si>
  <si>
    <t>Total Amount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</si>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</sst>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quotePrefix="1" applyFont="1" applyFill="1" applyAlignment="1">
      <alignment horizontal="left"/>
    </xf>
    <xf numFmtId="164" fontId="2" fillId="0" borderId="0" xfId="1" applyNumberFormat="1" applyFont="1" applyAlignment="1">
      <alignment horizontal="center" vertical="center"/>
    </xf>
    <xf numFmtId="43" fontId="2" fillId="0" borderId="0" xfId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2"/>
  <sheetViews>
    <sheetView tabSelected="1" workbookViewId="0">
      <selection activeCell="H6" sqref="H6"/>
    </sheetView>
  </sheetViews>
  <sheetFormatPr defaultColWidth="9.140625" defaultRowHeight="15" x14ac:dyDescent="0.25"/>
  <cols>
    <col min="1" max="1" width="4.85546875" style="1" bestFit="1" customWidth="1"/>
    <col min="2" max="2" width="17.5703125" style="1" customWidth="1"/>
    <col min="3" max="3" width="14.85546875" style="1" customWidth="1"/>
    <col min="4" max="4" width="7.85546875" style="1" customWidth="1"/>
    <col min="5" max="5" width="11.42578125" style="1" customWidth="1"/>
    <col min="6" max="6" width="10.5703125" style="1" customWidth="1"/>
    <col min="7" max="7" width="10.140625" style="1" customWidth="1"/>
    <col min="8" max="8" width="11.7109375" style="1" bestFit="1" customWidth="1"/>
    <col min="9" max="9" width="11.140625" style="1" bestFit="1" customWidth="1"/>
    <col min="10" max="10" width="6.5703125" style="1" customWidth="1"/>
    <col min="11" max="11" width="9" style="1" customWidth="1"/>
    <col min="12" max="12" width="10.85546875" style="1" customWidth="1"/>
    <col min="13" max="13" width="10.28515625" style="1" customWidth="1"/>
    <col min="14" max="14" width="6.5703125" style="1" customWidth="1"/>
    <col min="15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21" width="10.28515625" style="1" customWidth="1"/>
    <col min="22" max="16384" width="9.140625" style="1"/>
  </cols>
  <sheetData>
    <row r="1" spans="1:21" ht="37.5" customHeight="1" x14ac:dyDescent="0.25">
      <c r="A1" s="1" t="s">
        <v>0</v>
      </c>
      <c r="E1" s="1" t="s">
        <v>1</v>
      </c>
      <c r="F1" s="1" t="s">
        <v>2</v>
      </c>
      <c r="S1" s="1" t="s">
        <v>3</v>
      </c>
    </row>
    <row r="2" spans="1:21" ht="59.25" customHeight="1" x14ac:dyDescent="0.25">
      <c r="A2" s="2" t="s">
        <v>4</v>
      </c>
      <c r="B2" s="2" t="s">
        <v>5</v>
      </c>
      <c r="C2" s="2" t="s">
        <v>6</v>
      </c>
      <c r="D2" s="3" t="s">
        <v>7</v>
      </c>
      <c r="E2" s="3" t="s">
        <v>8</v>
      </c>
      <c r="F2" s="2" t="s">
        <v>9</v>
      </c>
      <c r="G2" s="2" t="s">
        <v>10</v>
      </c>
      <c r="H2" s="4" t="s">
        <v>11</v>
      </c>
      <c r="I2" s="4" t="s">
        <v>12</v>
      </c>
      <c r="J2" s="3" t="s">
        <v>13</v>
      </c>
      <c r="K2" s="2"/>
      <c r="L2" s="2"/>
      <c r="M2" s="2"/>
      <c r="N2" s="3" t="s">
        <v>14</v>
      </c>
      <c r="O2" s="2"/>
      <c r="P2" s="2"/>
      <c r="Q2" s="2"/>
      <c r="R2" s="3" t="s">
        <v>15</v>
      </c>
      <c r="S2" s="2"/>
      <c r="T2" s="2"/>
      <c r="U2" s="2"/>
    </row>
    <row r="3" spans="1:21" ht="26.2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16</v>
      </c>
      <c r="K3" s="6" t="s">
        <v>17</v>
      </c>
      <c r="L3" s="6" t="s">
        <v>18</v>
      </c>
      <c r="M3" s="6" t="s">
        <v>19</v>
      </c>
      <c r="N3" s="6" t="s">
        <v>16</v>
      </c>
      <c r="O3" s="6" t="s">
        <v>20</v>
      </c>
      <c r="P3" s="6" t="s">
        <v>21</v>
      </c>
      <c r="Q3" s="6" t="s">
        <v>22</v>
      </c>
      <c r="R3" s="6" t="s">
        <v>23</v>
      </c>
      <c r="S3" s="6" t="s">
        <v>24</v>
      </c>
      <c r="T3" s="6" t="s">
        <v>25</v>
      </c>
      <c r="U3" s="6" t="s">
        <v>26</v>
      </c>
    </row>
    <row r="4" spans="1:21" ht="22.5" customHeight="1" x14ac:dyDescent="0.25">
      <c r="A4" s="6">
        <v>1</v>
      </c>
      <c r="B4" s="6" t="s">
        <v>27</v>
      </c>
      <c r="C4" s="7" t="s">
        <v>28</v>
      </c>
      <c r="D4" s="8">
        <v>1</v>
      </c>
      <c r="E4" s="9" t="s">
        <v>29</v>
      </c>
      <c r="F4" s="6"/>
      <c r="G4" s="6"/>
      <c r="H4" s="9"/>
      <c r="I4" s="10"/>
      <c r="J4" s="11">
        <v>1</v>
      </c>
      <c r="K4" s="12">
        <v>250000</v>
      </c>
      <c r="L4" s="12">
        <f t="shared" ref="L4:L18" si="0">K4*J4</f>
        <v>250000</v>
      </c>
      <c r="M4" s="6"/>
      <c r="N4" s="8"/>
      <c r="O4" s="6"/>
      <c r="P4" s="6">
        <f t="shared" ref="P4:P18" si="1">O4*N4</f>
        <v>0</v>
      </c>
      <c r="Q4" s="6" t="s">
        <v>29</v>
      </c>
      <c r="R4" s="12"/>
      <c r="S4" s="12"/>
      <c r="T4" s="12">
        <f t="shared" ref="T4:T18" si="2">S4*R4</f>
        <v>0</v>
      </c>
      <c r="U4" s="9" t="s">
        <v>29</v>
      </c>
    </row>
    <row r="5" spans="1:21" ht="22.5" customHeight="1" x14ac:dyDescent="0.25">
      <c r="A5" s="6">
        <v>2</v>
      </c>
      <c r="B5" s="6" t="s">
        <v>30</v>
      </c>
      <c r="C5" s="7" t="s">
        <v>28</v>
      </c>
      <c r="D5" s="8">
        <v>3</v>
      </c>
      <c r="E5" s="9" t="s">
        <v>29</v>
      </c>
      <c r="F5" s="6"/>
      <c r="G5" s="6"/>
      <c r="H5" s="9"/>
      <c r="I5" s="10"/>
      <c r="J5" s="11">
        <v>3</v>
      </c>
      <c r="K5" s="6">
        <v>45000</v>
      </c>
      <c r="L5" s="12">
        <f t="shared" si="0"/>
        <v>135000</v>
      </c>
      <c r="M5" s="6"/>
      <c r="N5" s="8"/>
      <c r="O5" s="6"/>
      <c r="P5" s="6">
        <f t="shared" si="1"/>
        <v>0</v>
      </c>
      <c r="Q5" s="6" t="s">
        <v>29</v>
      </c>
      <c r="R5" s="12"/>
      <c r="S5" s="12"/>
      <c r="T5" s="12">
        <f t="shared" si="2"/>
        <v>0</v>
      </c>
      <c r="U5" s="9" t="s">
        <v>29</v>
      </c>
    </row>
    <row r="6" spans="1:21" ht="22.5" customHeight="1" x14ac:dyDescent="0.25">
      <c r="A6" s="6">
        <v>3</v>
      </c>
      <c r="B6" s="6" t="s">
        <v>31</v>
      </c>
      <c r="C6" s="7" t="s">
        <v>28</v>
      </c>
      <c r="D6" s="8">
        <v>1</v>
      </c>
      <c r="E6" s="9" t="s">
        <v>29</v>
      </c>
      <c r="F6" s="6"/>
      <c r="G6" s="6"/>
      <c r="H6" s="9"/>
      <c r="I6" s="10"/>
      <c r="J6" s="11">
        <v>1</v>
      </c>
      <c r="K6" s="12">
        <v>110000</v>
      </c>
      <c r="L6" s="12">
        <f t="shared" si="0"/>
        <v>110000</v>
      </c>
      <c r="M6" s="6"/>
      <c r="N6" s="8"/>
      <c r="O6" s="6"/>
      <c r="P6" s="6">
        <f t="shared" si="1"/>
        <v>0</v>
      </c>
      <c r="Q6" s="6" t="s">
        <v>29</v>
      </c>
      <c r="R6" s="12"/>
      <c r="S6" s="12"/>
      <c r="T6" s="12">
        <f t="shared" si="2"/>
        <v>0</v>
      </c>
      <c r="U6" s="9" t="s">
        <v>29</v>
      </c>
    </row>
    <row r="7" spans="1:21" ht="22.5" customHeight="1" x14ac:dyDescent="0.25">
      <c r="A7" s="6">
        <v>4</v>
      </c>
      <c r="B7" s="6" t="s">
        <v>32</v>
      </c>
      <c r="C7" s="7" t="s">
        <v>28</v>
      </c>
      <c r="D7" s="8">
        <v>16</v>
      </c>
      <c r="E7" s="9" t="s">
        <v>29</v>
      </c>
      <c r="F7" s="13" t="s">
        <v>33</v>
      </c>
      <c r="G7" s="6"/>
      <c r="H7" s="9"/>
      <c r="I7" s="10"/>
      <c r="J7" s="11"/>
      <c r="K7" s="12"/>
      <c r="L7" s="12">
        <f t="shared" si="0"/>
        <v>0</v>
      </c>
      <c r="M7" s="9" t="s">
        <v>29</v>
      </c>
      <c r="N7" s="8"/>
      <c r="O7" s="6"/>
      <c r="P7" s="6">
        <f t="shared" si="1"/>
        <v>0</v>
      </c>
      <c r="Q7" s="6" t="s">
        <v>29</v>
      </c>
      <c r="R7" s="12">
        <v>16</v>
      </c>
      <c r="S7" s="12">
        <v>3500</v>
      </c>
      <c r="T7" s="12">
        <f t="shared" si="2"/>
        <v>56000</v>
      </c>
      <c r="U7" s="12"/>
    </row>
    <row r="8" spans="1:21" ht="22.5" customHeight="1" x14ac:dyDescent="0.25">
      <c r="A8" s="6">
        <v>5</v>
      </c>
      <c r="B8" s="6" t="s">
        <v>34</v>
      </c>
      <c r="C8" s="7" t="s">
        <v>28</v>
      </c>
      <c r="D8" s="8">
        <v>3</v>
      </c>
      <c r="E8" s="9" t="s">
        <v>29</v>
      </c>
      <c r="F8" s="6"/>
      <c r="G8" s="6"/>
      <c r="H8" s="9"/>
      <c r="I8" s="10"/>
      <c r="J8" s="11"/>
      <c r="K8" s="12"/>
      <c r="L8" s="12">
        <f t="shared" si="0"/>
        <v>0</v>
      </c>
      <c r="M8" s="9" t="s">
        <v>29</v>
      </c>
      <c r="N8" s="8"/>
      <c r="O8" s="6"/>
      <c r="P8" s="6">
        <f t="shared" si="1"/>
        <v>0</v>
      </c>
      <c r="Q8" s="6" t="s">
        <v>29</v>
      </c>
      <c r="R8" s="12">
        <v>3</v>
      </c>
      <c r="S8" s="12">
        <v>18000</v>
      </c>
      <c r="T8" s="12">
        <f t="shared" si="2"/>
        <v>54000</v>
      </c>
      <c r="U8" s="12"/>
    </row>
    <row r="9" spans="1:21" ht="22.5" customHeight="1" x14ac:dyDescent="0.25">
      <c r="A9" s="6">
        <v>6</v>
      </c>
      <c r="B9" s="6" t="s">
        <v>35</v>
      </c>
      <c r="C9" s="7" t="s">
        <v>28</v>
      </c>
      <c r="D9" s="8">
        <v>20</v>
      </c>
      <c r="E9" s="9" t="s">
        <v>29</v>
      </c>
      <c r="F9" s="6"/>
      <c r="G9" s="6"/>
      <c r="H9" s="9"/>
      <c r="I9" s="10"/>
      <c r="J9" s="11"/>
      <c r="K9" s="12"/>
      <c r="L9" s="12">
        <f t="shared" si="0"/>
        <v>0</v>
      </c>
      <c r="M9" s="9" t="s">
        <v>29</v>
      </c>
      <c r="N9" s="8"/>
      <c r="O9" s="6"/>
      <c r="P9" s="6">
        <f t="shared" si="1"/>
        <v>0</v>
      </c>
      <c r="Q9" s="6" t="s">
        <v>29</v>
      </c>
      <c r="R9" s="12">
        <v>20</v>
      </c>
      <c r="S9" s="12">
        <v>2500</v>
      </c>
      <c r="T9" s="12">
        <f t="shared" si="2"/>
        <v>50000</v>
      </c>
      <c r="U9" s="12"/>
    </row>
    <row r="10" spans="1:21" ht="22.5" customHeight="1" x14ac:dyDescent="0.25">
      <c r="A10" s="6">
        <v>7</v>
      </c>
      <c r="B10" s="6" t="s">
        <v>36</v>
      </c>
      <c r="C10" s="7" t="s">
        <v>28</v>
      </c>
      <c r="D10" s="8">
        <v>1</v>
      </c>
      <c r="E10" s="9" t="s">
        <v>29</v>
      </c>
      <c r="F10" s="6"/>
      <c r="G10" s="6"/>
      <c r="H10" s="9"/>
      <c r="I10" s="10"/>
      <c r="J10" s="11">
        <v>1</v>
      </c>
      <c r="K10" s="12">
        <v>160000</v>
      </c>
      <c r="L10" s="12">
        <f t="shared" si="0"/>
        <v>160000</v>
      </c>
      <c r="M10" s="6"/>
      <c r="N10" s="8"/>
      <c r="O10" s="6"/>
      <c r="P10" s="6">
        <f t="shared" si="1"/>
        <v>0</v>
      </c>
      <c r="Q10" s="6" t="s">
        <v>29</v>
      </c>
      <c r="R10" s="12"/>
      <c r="S10" s="12"/>
      <c r="T10" s="12">
        <f t="shared" si="2"/>
        <v>0</v>
      </c>
      <c r="U10" s="9" t="s">
        <v>29</v>
      </c>
    </row>
    <row r="11" spans="1:21" ht="22.5" customHeight="1" x14ac:dyDescent="0.25">
      <c r="A11" s="6">
        <v>8</v>
      </c>
      <c r="B11" s="6" t="s">
        <v>37</v>
      </c>
      <c r="C11" s="7" t="s">
        <v>28</v>
      </c>
      <c r="D11" s="8">
        <v>2</v>
      </c>
      <c r="E11" s="9" t="s">
        <v>29</v>
      </c>
      <c r="F11" s="6"/>
      <c r="G11" s="6"/>
      <c r="H11" s="9"/>
      <c r="I11" s="10"/>
      <c r="J11" s="11"/>
      <c r="K11" s="12"/>
      <c r="L11" s="12">
        <f t="shared" si="0"/>
        <v>0</v>
      </c>
      <c r="M11" s="9" t="s">
        <v>29</v>
      </c>
      <c r="N11" s="8"/>
      <c r="O11" s="6"/>
      <c r="P11" s="6">
        <f t="shared" si="1"/>
        <v>0</v>
      </c>
      <c r="Q11" s="6" t="s">
        <v>29</v>
      </c>
      <c r="R11" s="12">
        <v>2</v>
      </c>
      <c r="S11" s="12">
        <v>25000</v>
      </c>
      <c r="T11" s="12">
        <f t="shared" si="2"/>
        <v>50000</v>
      </c>
      <c r="U11" s="12"/>
    </row>
    <row r="12" spans="1:21" ht="22.5" customHeight="1" x14ac:dyDescent="0.25">
      <c r="A12" s="6">
        <v>9</v>
      </c>
      <c r="B12" s="6" t="s">
        <v>38</v>
      </c>
      <c r="C12" s="7" t="s">
        <v>28</v>
      </c>
      <c r="D12" s="8">
        <v>22</v>
      </c>
      <c r="E12" s="9" t="s">
        <v>29</v>
      </c>
      <c r="F12" s="6"/>
      <c r="G12" s="6"/>
      <c r="H12" s="9"/>
      <c r="I12" s="10"/>
      <c r="J12" s="11"/>
      <c r="K12" s="12"/>
      <c r="L12" s="12">
        <f t="shared" si="0"/>
        <v>0</v>
      </c>
      <c r="M12" s="9" t="s">
        <v>29</v>
      </c>
      <c r="N12" s="8"/>
      <c r="O12" s="6"/>
      <c r="P12" s="6">
        <f t="shared" si="1"/>
        <v>0</v>
      </c>
      <c r="Q12" s="6" t="s">
        <v>29</v>
      </c>
      <c r="R12" s="12">
        <v>22</v>
      </c>
      <c r="S12" s="12">
        <v>3500</v>
      </c>
      <c r="T12" s="12">
        <f t="shared" si="2"/>
        <v>77000</v>
      </c>
      <c r="U12" s="12"/>
    </row>
    <row r="13" spans="1:21" ht="22.5" customHeight="1" x14ac:dyDescent="0.25">
      <c r="A13" s="6">
        <v>10</v>
      </c>
      <c r="B13" s="6" t="s">
        <v>39</v>
      </c>
      <c r="C13" s="7" t="s">
        <v>28</v>
      </c>
      <c r="D13" s="8">
        <v>22</v>
      </c>
      <c r="E13" s="9" t="s">
        <v>29</v>
      </c>
      <c r="F13" s="6"/>
      <c r="G13" s="6"/>
      <c r="H13" s="9"/>
      <c r="I13" s="10"/>
      <c r="J13" s="11"/>
      <c r="K13" s="12"/>
      <c r="L13" s="12">
        <f t="shared" si="0"/>
        <v>0</v>
      </c>
      <c r="M13" s="9" t="s">
        <v>29</v>
      </c>
      <c r="N13" s="8"/>
      <c r="O13" s="6"/>
      <c r="P13" s="6">
        <f t="shared" si="1"/>
        <v>0</v>
      </c>
      <c r="Q13" s="6" t="s">
        <v>29</v>
      </c>
      <c r="R13" s="12">
        <v>22</v>
      </c>
      <c r="S13" s="12">
        <v>500</v>
      </c>
      <c r="T13" s="12">
        <f t="shared" si="2"/>
        <v>11000</v>
      </c>
      <c r="U13" s="12"/>
    </row>
    <row r="14" spans="1:21" ht="22.5" customHeight="1" x14ac:dyDescent="0.25">
      <c r="A14" s="6">
        <v>11</v>
      </c>
      <c r="B14" s="6" t="s">
        <v>40</v>
      </c>
      <c r="C14" s="7" t="s">
        <v>28</v>
      </c>
      <c r="D14" s="8">
        <v>1</v>
      </c>
      <c r="E14" s="9" t="s">
        <v>29</v>
      </c>
      <c r="F14" s="6"/>
      <c r="G14" s="6"/>
      <c r="H14" s="9"/>
      <c r="I14" s="10"/>
      <c r="J14" s="11"/>
      <c r="K14" s="12"/>
      <c r="L14" s="12">
        <f t="shared" si="0"/>
        <v>0</v>
      </c>
      <c r="M14" s="9" t="s">
        <v>29</v>
      </c>
      <c r="N14" s="8">
        <v>1</v>
      </c>
      <c r="O14" s="9">
        <v>90.380209302325568</v>
      </c>
      <c r="P14" s="9">
        <f t="shared" si="1"/>
        <v>90.380209302325568</v>
      </c>
      <c r="Q14" s="6"/>
      <c r="R14" s="12"/>
      <c r="S14" s="12"/>
      <c r="T14" s="12">
        <f t="shared" si="2"/>
        <v>0</v>
      </c>
      <c r="U14" s="9" t="s">
        <v>29</v>
      </c>
    </row>
    <row r="15" spans="1:21" ht="22.5" customHeight="1" x14ac:dyDescent="0.25">
      <c r="A15" s="6">
        <v>12</v>
      </c>
      <c r="B15" s="6" t="s">
        <v>41</v>
      </c>
      <c r="C15" s="7" t="s">
        <v>28</v>
      </c>
      <c r="D15" s="8">
        <v>1</v>
      </c>
      <c r="E15" s="9" t="s">
        <v>29</v>
      </c>
      <c r="F15" s="6"/>
      <c r="G15" s="6"/>
      <c r="H15" s="9"/>
      <c r="I15" s="10"/>
      <c r="J15" s="11">
        <v>1</v>
      </c>
      <c r="K15" s="12">
        <v>230000</v>
      </c>
      <c r="L15" s="12">
        <f t="shared" si="0"/>
        <v>230000</v>
      </c>
      <c r="M15" s="6"/>
      <c r="N15" s="8"/>
      <c r="O15" s="6"/>
      <c r="P15" s="6">
        <f t="shared" si="1"/>
        <v>0</v>
      </c>
      <c r="Q15" s="6" t="s">
        <v>29</v>
      </c>
      <c r="R15" s="12"/>
      <c r="S15" s="12"/>
      <c r="T15" s="12">
        <f t="shared" si="2"/>
        <v>0</v>
      </c>
      <c r="U15" s="9" t="s">
        <v>29</v>
      </c>
    </row>
    <row r="16" spans="1:21" ht="22.5" customHeight="1" x14ac:dyDescent="0.25">
      <c r="A16" s="6">
        <v>13</v>
      </c>
      <c r="B16" s="6" t="s">
        <v>42</v>
      </c>
      <c r="C16" s="7" t="s">
        <v>28</v>
      </c>
      <c r="D16" s="8">
        <v>1</v>
      </c>
      <c r="E16" s="9" t="s">
        <v>29</v>
      </c>
      <c r="F16" s="6"/>
      <c r="G16" s="6"/>
      <c r="H16" s="9"/>
      <c r="I16" s="10"/>
      <c r="J16" s="11"/>
      <c r="K16" s="12"/>
      <c r="L16" s="12">
        <f t="shared" si="0"/>
        <v>0</v>
      </c>
      <c r="M16" s="9" t="s">
        <v>29</v>
      </c>
      <c r="N16" s="8">
        <v>1</v>
      </c>
      <c r="O16" s="6">
        <v>7.843</v>
      </c>
      <c r="P16" s="6">
        <f t="shared" si="1"/>
        <v>7.843</v>
      </c>
      <c r="Q16" s="6"/>
      <c r="R16" s="12"/>
      <c r="S16" s="12"/>
      <c r="T16" s="12">
        <f t="shared" si="2"/>
        <v>0</v>
      </c>
      <c r="U16" s="9" t="s">
        <v>29</v>
      </c>
    </row>
    <row r="17" spans="1:21" ht="22.5" customHeight="1" x14ac:dyDescent="0.25">
      <c r="A17" s="6">
        <v>14</v>
      </c>
      <c r="B17" s="6" t="s">
        <v>43</v>
      </c>
      <c r="C17" s="7" t="s">
        <v>28</v>
      </c>
      <c r="D17" s="8">
        <v>1</v>
      </c>
      <c r="E17" s="9" t="s">
        <v>29</v>
      </c>
      <c r="F17" s="6"/>
      <c r="G17" s="6"/>
      <c r="H17" s="9"/>
      <c r="I17" s="10"/>
      <c r="J17" s="11"/>
      <c r="K17" s="12"/>
      <c r="L17" s="12">
        <f t="shared" si="0"/>
        <v>0</v>
      </c>
      <c r="M17" s="9" t="s">
        <v>29</v>
      </c>
      <c r="N17" s="8">
        <v>1</v>
      </c>
      <c r="O17" s="6">
        <v>34.5</v>
      </c>
      <c r="P17" s="6">
        <f t="shared" si="1"/>
        <v>34.5</v>
      </c>
      <c r="Q17" s="6"/>
      <c r="R17" s="12"/>
      <c r="S17" s="12"/>
      <c r="T17" s="12">
        <f t="shared" si="2"/>
        <v>0</v>
      </c>
      <c r="U17" s="9" t="s">
        <v>29</v>
      </c>
    </row>
    <row r="18" spans="1:21" ht="22.5" customHeight="1" x14ac:dyDescent="0.25">
      <c r="A18" s="6">
        <v>15</v>
      </c>
      <c r="B18" s="6" t="s">
        <v>44</v>
      </c>
      <c r="C18" s="7" t="s">
        <v>28</v>
      </c>
      <c r="D18" s="8">
        <v>1</v>
      </c>
      <c r="E18" s="9" t="s">
        <v>29</v>
      </c>
      <c r="F18" s="6"/>
      <c r="G18" s="6"/>
      <c r="H18" s="9"/>
      <c r="I18" s="10"/>
      <c r="J18" s="11"/>
      <c r="K18" s="12"/>
      <c r="L18" s="12">
        <f t="shared" si="0"/>
        <v>0</v>
      </c>
      <c r="M18" s="9" t="s">
        <v>29</v>
      </c>
      <c r="N18" s="8">
        <v>1</v>
      </c>
      <c r="O18" s="6">
        <v>198.45000000000002</v>
      </c>
      <c r="P18" s="6">
        <f t="shared" si="1"/>
        <v>198.45000000000002</v>
      </c>
      <c r="Q18" s="6"/>
      <c r="R18" s="12"/>
      <c r="S18" s="12"/>
      <c r="T18" s="12">
        <f t="shared" si="2"/>
        <v>0</v>
      </c>
      <c r="U18" s="9" t="s">
        <v>29</v>
      </c>
    </row>
    <row r="19" spans="1:21" ht="13.5" customHeight="1" x14ac:dyDescent="0.25"/>
    <row r="20" spans="1:21" x14ac:dyDescent="0.25">
      <c r="C20" s="1" t="s">
        <v>45</v>
      </c>
    </row>
    <row r="21" spans="1:21" ht="15.75" x14ac:dyDescent="0.25">
      <c r="C21" s="14" t="s">
        <v>46</v>
      </c>
    </row>
    <row r="22" spans="1:21" ht="15.75" x14ac:dyDescent="0.25">
      <c r="B22" s="15" t="s">
        <v>47</v>
      </c>
      <c r="C22" s="16" t="s">
        <v>48</v>
      </c>
      <c r="L22" s="17">
        <f>SUM(L4:L21)</f>
        <v>885000</v>
      </c>
      <c r="P22" s="18">
        <f>SUM(P4:P21)</f>
        <v>331.17320930232563</v>
      </c>
      <c r="T22" s="19">
        <f>SUM(T4:T21)</f>
        <v>298000</v>
      </c>
    </row>
    <row r="23" spans="1:21" x14ac:dyDescent="0.25">
      <c r="B23" s="15" t="s">
        <v>49</v>
      </c>
      <c r="C23" s="1" t="s">
        <v>50</v>
      </c>
    </row>
    <row r="24" spans="1:21" x14ac:dyDescent="0.25">
      <c r="B24" s="15" t="s">
        <v>51</v>
      </c>
      <c r="C24" s="1" t="s">
        <v>52</v>
      </c>
    </row>
    <row r="25" spans="1:21" x14ac:dyDescent="0.25">
      <c r="B25" s="15" t="s">
        <v>53</v>
      </c>
    </row>
    <row r="26" spans="1:21" x14ac:dyDescent="0.25">
      <c r="B26" s="15"/>
    </row>
    <row r="27" spans="1:21" ht="26.25" customHeight="1" x14ac:dyDescent="0.25">
      <c r="B27" s="20" t="s">
        <v>54</v>
      </c>
      <c r="C27" s="21">
        <v>1183000</v>
      </c>
    </row>
    <row r="28" spans="1:21" x14ac:dyDescent="0.25">
      <c r="A28" s="1">
        <v>3500</v>
      </c>
    </row>
    <row r="29" spans="1:21" ht="30" customHeight="1" x14ac:dyDescent="0.25">
      <c r="B29" s="6" t="s">
        <v>5</v>
      </c>
      <c r="C29" s="6" t="s">
        <v>6</v>
      </c>
      <c r="D29" s="8" t="s">
        <v>55</v>
      </c>
      <c r="E29" s="2" t="s">
        <v>56</v>
      </c>
      <c r="F29" s="2"/>
      <c r="G29" s="2" t="s">
        <v>57</v>
      </c>
      <c r="H29" s="2"/>
    </row>
    <row r="30" spans="1:21" ht="17.25" customHeight="1" x14ac:dyDescent="0.25">
      <c r="B30" s="12" t="s">
        <v>27</v>
      </c>
      <c r="C30" s="7" t="s">
        <v>28</v>
      </c>
      <c r="D30" s="8">
        <v>1</v>
      </c>
      <c r="E30" s="12">
        <v>250000</v>
      </c>
      <c r="F30" s="12">
        <f t="shared" ref="F30:F40" si="3">E30*D30</f>
        <v>250000</v>
      </c>
      <c r="G30" s="12">
        <v>300781.25</v>
      </c>
      <c r="H30" s="12">
        <f t="shared" ref="H30:H40" si="4">G30*D30</f>
        <v>300781.25</v>
      </c>
    </row>
    <row r="31" spans="1:21" ht="17.25" customHeight="1" x14ac:dyDescent="0.25">
      <c r="B31" s="12" t="s">
        <v>30</v>
      </c>
      <c r="C31" s="7" t="s">
        <v>28</v>
      </c>
      <c r="D31" s="8">
        <v>3</v>
      </c>
      <c r="E31" s="12">
        <v>45000</v>
      </c>
      <c r="F31" s="12">
        <f t="shared" si="3"/>
        <v>135000</v>
      </c>
      <c r="G31" s="12">
        <v>54140.625000000007</v>
      </c>
      <c r="H31" s="12">
        <f t="shared" si="4"/>
        <v>162421.87500000003</v>
      </c>
    </row>
    <row r="32" spans="1:21" ht="17.25" customHeight="1" x14ac:dyDescent="0.25">
      <c r="B32" s="12" t="s">
        <v>31</v>
      </c>
      <c r="C32" s="7" t="s">
        <v>28</v>
      </c>
      <c r="D32" s="8">
        <v>1</v>
      </c>
      <c r="E32" s="12">
        <v>110000</v>
      </c>
      <c r="F32" s="12">
        <f t="shared" si="3"/>
        <v>110000</v>
      </c>
      <c r="G32" s="12">
        <v>132343.75000000003</v>
      </c>
      <c r="H32" s="12">
        <f t="shared" si="4"/>
        <v>132343.75000000003</v>
      </c>
    </row>
    <row r="33" spans="2:8" ht="17.25" customHeight="1" x14ac:dyDescent="0.25">
      <c r="B33" s="12" t="s">
        <v>32</v>
      </c>
      <c r="C33" s="7" t="s">
        <v>28</v>
      </c>
      <c r="D33" s="8">
        <v>16</v>
      </c>
      <c r="E33" s="12">
        <v>3500</v>
      </c>
      <c r="F33" s="12">
        <f t="shared" si="3"/>
        <v>56000</v>
      </c>
      <c r="G33" s="12">
        <v>4210.9375000000009</v>
      </c>
      <c r="H33" s="12">
        <f t="shared" si="4"/>
        <v>67375.000000000015</v>
      </c>
    </row>
    <row r="34" spans="2:8" ht="17.25" customHeight="1" x14ac:dyDescent="0.25">
      <c r="B34" s="12" t="s">
        <v>34</v>
      </c>
      <c r="C34" s="7" t="s">
        <v>28</v>
      </c>
      <c r="D34" s="8">
        <v>3</v>
      </c>
      <c r="E34" s="12">
        <v>18000</v>
      </c>
      <c r="F34" s="12">
        <f t="shared" si="3"/>
        <v>54000</v>
      </c>
      <c r="G34" s="12">
        <v>21656.25</v>
      </c>
      <c r="H34" s="12">
        <f t="shared" si="4"/>
        <v>64968.75</v>
      </c>
    </row>
    <row r="35" spans="2:8" ht="17.25" customHeight="1" x14ac:dyDescent="0.25">
      <c r="B35" s="12" t="s">
        <v>35</v>
      </c>
      <c r="C35" s="7" t="s">
        <v>28</v>
      </c>
      <c r="D35" s="8">
        <v>20</v>
      </c>
      <c r="E35" s="12">
        <v>2500</v>
      </c>
      <c r="F35" s="12">
        <f t="shared" si="3"/>
        <v>50000</v>
      </c>
      <c r="G35" s="12">
        <v>3007.8125</v>
      </c>
      <c r="H35" s="12">
        <f t="shared" si="4"/>
        <v>60156.25</v>
      </c>
    </row>
    <row r="36" spans="2:8" ht="17.25" customHeight="1" x14ac:dyDescent="0.25">
      <c r="B36" s="12" t="s">
        <v>36</v>
      </c>
      <c r="C36" s="7" t="s">
        <v>28</v>
      </c>
      <c r="D36" s="8">
        <v>1</v>
      </c>
      <c r="E36" s="12">
        <v>160000</v>
      </c>
      <c r="F36" s="12">
        <f t="shared" si="3"/>
        <v>160000</v>
      </c>
      <c r="G36" s="12">
        <v>192500</v>
      </c>
      <c r="H36" s="12">
        <f t="shared" si="4"/>
        <v>192500</v>
      </c>
    </row>
    <row r="37" spans="2:8" ht="17.25" customHeight="1" x14ac:dyDescent="0.25">
      <c r="B37" s="12" t="s">
        <v>37</v>
      </c>
      <c r="C37" s="7" t="s">
        <v>28</v>
      </c>
      <c r="D37" s="8">
        <v>2</v>
      </c>
      <c r="E37" s="12">
        <v>25000</v>
      </c>
      <c r="F37" s="12">
        <f t="shared" si="3"/>
        <v>50000</v>
      </c>
      <c r="G37" s="12">
        <v>30078.125000000007</v>
      </c>
      <c r="H37" s="12">
        <f t="shared" si="4"/>
        <v>60156.250000000015</v>
      </c>
    </row>
    <row r="38" spans="2:8" ht="17.25" customHeight="1" x14ac:dyDescent="0.25">
      <c r="B38" s="12" t="s">
        <v>38</v>
      </c>
      <c r="C38" s="7" t="s">
        <v>28</v>
      </c>
      <c r="D38" s="8">
        <v>22</v>
      </c>
      <c r="E38" s="12">
        <v>3500</v>
      </c>
      <c r="F38" s="12">
        <f t="shared" si="3"/>
        <v>77000</v>
      </c>
      <c r="G38" s="12">
        <v>6015.625</v>
      </c>
      <c r="H38" s="12">
        <f t="shared" si="4"/>
        <v>132343.75</v>
      </c>
    </row>
    <row r="39" spans="2:8" ht="17.25" customHeight="1" x14ac:dyDescent="0.25">
      <c r="B39" s="12" t="s">
        <v>39</v>
      </c>
      <c r="C39" s="7" t="s">
        <v>28</v>
      </c>
      <c r="D39" s="8">
        <v>22</v>
      </c>
      <c r="E39" s="12">
        <v>500</v>
      </c>
      <c r="F39" s="12">
        <f t="shared" si="3"/>
        <v>11000</v>
      </c>
      <c r="G39" s="12">
        <v>601.5625</v>
      </c>
      <c r="H39" s="12">
        <f t="shared" si="4"/>
        <v>13234.375</v>
      </c>
    </row>
    <row r="40" spans="2:8" ht="17.25" customHeight="1" x14ac:dyDescent="0.25">
      <c r="B40" s="12" t="s">
        <v>41</v>
      </c>
      <c r="C40" s="7" t="s">
        <v>28</v>
      </c>
      <c r="D40" s="8">
        <v>1</v>
      </c>
      <c r="E40" s="12">
        <v>230000</v>
      </c>
      <c r="F40" s="12">
        <f t="shared" si="3"/>
        <v>230000</v>
      </c>
      <c r="G40" s="12">
        <v>276718.75000000006</v>
      </c>
      <c r="H40" s="12">
        <f t="shared" si="4"/>
        <v>276718.75000000006</v>
      </c>
    </row>
    <row r="41" spans="2:8" ht="25.5" customHeight="1" x14ac:dyDescent="0.25">
      <c r="B41" s="22" t="s">
        <v>58</v>
      </c>
      <c r="C41" s="22"/>
      <c r="D41" s="22"/>
      <c r="E41" s="22"/>
      <c r="F41" s="12">
        <f>SUM(F30:F40)</f>
        <v>1183000</v>
      </c>
      <c r="G41" s="12"/>
      <c r="H41" s="12">
        <f>SUM(H30:H40)</f>
        <v>1463000</v>
      </c>
    </row>
    <row r="42" spans="2:8" ht="25.5" customHeight="1" x14ac:dyDescent="0.25">
      <c r="B42" s="23" t="s">
        <v>59</v>
      </c>
      <c r="C42" s="23"/>
      <c r="D42" s="23"/>
      <c r="E42" s="23"/>
      <c r="F42" s="23">
        <f>H41-F41</f>
        <v>280000</v>
      </c>
      <c r="G42" s="23"/>
      <c r="H42" s="23"/>
    </row>
  </sheetData>
  <mergeCells count="17">
    <mergeCell ref="E29:F29"/>
    <mergeCell ref="G29:H29"/>
    <mergeCell ref="B41:E41"/>
    <mergeCell ref="B42:E42"/>
    <mergeCell ref="F42:H42"/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FD252</vt:lpstr>
      <vt:lpstr>'FD252'!Print_Area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2023-12-08T07:18:36Z</dcterms:created>
  <dcterms:modified xsi:type="dcterms:W3CDTF">2023-12-08T07:18:54Z</dcterms:modified>
</cp:coreProperties>
</file>