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755" firstSheet="3" activeTab="11"/>
  </bookViews>
  <sheets>
    <sheet name="Jan'2024" sheetId="13" r:id="rId1"/>
    <sheet name="Feb'2024" sheetId="14" r:id="rId2"/>
    <sheet name="Mar'2024" sheetId="15" r:id="rId3"/>
    <sheet name="Apr'2024" sheetId="16" r:id="rId4"/>
    <sheet name="May'2024" sheetId="17" r:id="rId5"/>
    <sheet name="Jun'2024" sheetId="18" r:id="rId6"/>
    <sheet name="Jul'2024" sheetId="19" r:id="rId7"/>
    <sheet name="Aug'2024" sheetId="20" r:id="rId8"/>
    <sheet name="Sep'2024" sheetId="21" r:id="rId9"/>
    <sheet name="Oct'2024" sheetId="22" r:id="rId10"/>
    <sheet name="Nov'2024" sheetId="23" r:id="rId11"/>
    <sheet name="Dec'2024" sheetId="24" r:id="rId12"/>
  </sheets>
  <calcPr calcId="144525"/>
</workbook>
</file>

<file path=xl/calcChain.xml><?xml version="1.0" encoding="utf-8"?>
<calcChain xmlns="http://schemas.openxmlformats.org/spreadsheetml/2006/main">
  <c r="E104" i="24" l="1"/>
  <c r="F105" i="24" s="1"/>
  <c r="E91" i="24" l="1"/>
  <c r="F92" i="24" s="1"/>
  <c r="E69" i="24"/>
  <c r="F70" i="24" s="1"/>
  <c r="E51" i="24" l="1"/>
  <c r="F52" i="24" s="1"/>
  <c r="E43" i="24"/>
  <c r="F44" i="24" s="1"/>
  <c r="E33" i="24" l="1"/>
  <c r="F34" i="24" s="1"/>
  <c r="E14" i="24" l="1"/>
  <c r="F15" i="24" l="1"/>
  <c r="E259" i="23" l="1"/>
  <c r="F260" i="23" s="1"/>
  <c r="E246" i="23" l="1"/>
  <c r="F247" i="23" s="1"/>
  <c r="E237" i="23" l="1"/>
  <c r="F238" i="23" s="1"/>
  <c r="E227" i="23" l="1"/>
  <c r="F228" i="23" s="1"/>
  <c r="E219" i="23" l="1"/>
  <c r="F220" i="23" l="1"/>
  <c r="E201" i="23" l="1"/>
  <c r="F202" i="23" s="1"/>
  <c r="E189" i="23" l="1"/>
  <c r="F190" i="23" s="1"/>
  <c r="E176" i="23" l="1"/>
  <c r="F177" i="23" s="1"/>
  <c r="E166" i="23" l="1"/>
  <c r="F167" i="23" s="1"/>
  <c r="E156" i="23" l="1"/>
  <c r="F157" i="23" s="1"/>
  <c r="E138" i="23" l="1"/>
  <c r="F139" i="23" s="1"/>
  <c r="E124" i="23" l="1"/>
  <c r="F125" i="23" s="1"/>
  <c r="E109" i="23" l="1"/>
  <c r="F110" i="23" s="1"/>
  <c r="E96" i="23" l="1"/>
  <c r="F97" i="23" s="1"/>
  <c r="E80" i="23" l="1"/>
  <c r="F81" i="23" s="1"/>
  <c r="E64" i="23" l="1"/>
  <c r="F65" i="23" s="1"/>
  <c r="E57" i="23" l="1"/>
  <c r="F58" i="23" s="1"/>
  <c r="E45" i="23" l="1"/>
  <c r="F46" i="23" s="1"/>
  <c r="E20" i="23" l="1"/>
  <c r="F21" i="23" s="1"/>
  <c r="E8" i="23" l="1"/>
  <c r="F9" i="23" l="1"/>
  <c r="E245" i="22" l="1"/>
  <c r="F246" i="22" l="1"/>
  <c r="E235" i="22" l="1"/>
  <c r="F236" i="22" s="1"/>
  <c r="E219" i="22" l="1"/>
  <c r="F220" i="22" l="1"/>
  <c r="E210" i="22" l="1"/>
  <c r="E191" i="22" l="1"/>
  <c r="F211" i="22"/>
  <c r="F192" i="22" l="1"/>
  <c r="E180" i="22" l="1"/>
  <c r="F181" i="22" s="1"/>
  <c r="E169" i="22" l="1"/>
  <c r="F170" i="22" s="1"/>
  <c r="E158" i="22" l="1"/>
  <c r="F159" i="22" s="1"/>
  <c r="E151" i="22" l="1"/>
  <c r="F152" i="22" s="1"/>
  <c r="E139" i="22" l="1"/>
  <c r="F140" i="22" s="1"/>
  <c r="E100" i="22" l="1"/>
  <c r="F101" i="22" s="1"/>
  <c r="E120" i="22" l="1"/>
  <c r="F121" i="22" s="1"/>
  <c r="E92" i="22" l="1"/>
  <c r="F93" i="22" s="1"/>
  <c r="E80" i="22" l="1"/>
  <c r="F81" i="22" s="1"/>
  <c r="E62" i="22" l="1"/>
  <c r="F63" i="22" l="1"/>
  <c r="E49" i="22" l="1"/>
  <c r="F50" i="22" s="1"/>
  <c r="E31" i="22" l="1"/>
  <c r="F32" i="22" s="1"/>
  <c r="E24" i="22" l="1"/>
  <c r="F25" i="22" s="1"/>
  <c r="E16" i="22" l="1"/>
  <c r="F17" i="22" s="1"/>
  <c r="E9" i="22" l="1"/>
  <c r="F10" i="22" s="1"/>
  <c r="E230" i="21" l="1"/>
  <c r="F231" i="21" s="1"/>
  <c r="E219" i="21" l="1"/>
  <c r="F220" i="21" s="1"/>
  <c r="E211" i="21" l="1"/>
  <c r="F212" i="21" s="1"/>
  <c r="E199" i="21" l="1"/>
  <c r="F200" i="21" s="1"/>
  <c r="E189" i="21" l="1"/>
  <c r="F190" i="21" s="1"/>
  <c r="E180" i="21" l="1"/>
  <c r="F181" i="21" s="1"/>
  <c r="E170" i="21" l="1"/>
  <c r="F171" i="21" s="1"/>
  <c r="E161" i="21" l="1"/>
  <c r="F162" i="21" s="1"/>
  <c r="E147" i="21" l="1"/>
  <c r="F148" i="21" s="1"/>
  <c r="E136" i="21" l="1"/>
  <c r="F137" i="21" s="1"/>
  <c r="E123" i="21" l="1"/>
  <c r="F124" i="21" s="1"/>
  <c r="E114" i="21" l="1"/>
  <c r="F115" i="21" s="1"/>
  <c r="E105" i="21" l="1"/>
  <c r="F106" i="21" s="1"/>
  <c r="E94" i="21" l="1"/>
  <c r="F95" i="21" l="1"/>
  <c r="E87" i="21" l="1"/>
  <c r="F88" i="21" s="1"/>
  <c r="E70" i="21" l="1"/>
  <c r="F71" i="21" l="1"/>
  <c r="E59" i="21" l="1"/>
  <c r="F60" i="21" s="1"/>
  <c r="E46" i="21" l="1"/>
  <c r="F47" i="21" s="1"/>
  <c r="E39" i="21" l="1"/>
  <c r="F40" i="21" l="1"/>
  <c r="E23" i="21" l="1"/>
  <c r="F24" i="21" s="1"/>
  <c r="E16" i="21" l="1"/>
  <c r="F17" i="21" s="1"/>
  <c r="E7" i="21" l="1"/>
  <c r="F8" i="21" s="1"/>
  <c r="E247" i="20" l="1"/>
  <c r="F248" i="20" s="1"/>
  <c r="E236" i="20" l="1"/>
  <c r="F237" i="20" s="1"/>
  <c r="E224" i="20" l="1"/>
  <c r="F225" i="20" s="1"/>
  <c r="E217" i="20" l="1"/>
  <c r="F218" i="20" s="1"/>
  <c r="E210" i="20" l="1"/>
  <c r="F211" i="20" s="1"/>
  <c r="E195" i="20" l="1"/>
  <c r="F196" i="20" s="1"/>
  <c r="E188" i="20" l="1"/>
  <c r="F189" i="20" s="1"/>
  <c r="E179" i="20" l="1"/>
  <c r="F180" i="20" s="1"/>
  <c r="E168" i="20" l="1"/>
  <c r="F169" i="20" s="1"/>
  <c r="E157" i="20" l="1"/>
  <c r="F158" i="20" s="1"/>
  <c r="E140" i="20" l="1"/>
  <c r="F141" i="20" s="1"/>
  <c r="E128" i="20" l="1"/>
  <c r="F129" i="20" s="1"/>
  <c r="E113" i="20" l="1"/>
  <c r="F114" i="20" s="1"/>
  <c r="E105" i="20" l="1"/>
  <c r="F106" i="20" s="1"/>
  <c r="E96" i="20" l="1"/>
  <c r="F97" i="20" s="1"/>
  <c r="E84" i="20" l="1"/>
  <c r="F85" i="20" s="1"/>
  <c r="E75" i="20" l="1"/>
  <c r="F76" i="20" s="1"/>
  <c r="E66" i="20" l="1"/>
  <c r="F67" i="20" s="1"/>
  <c r="E51" i="20" l="1"/>
  <c r="F52" i="20" s="1"/>
  <c r="E41" i="20"/>
  <c r="F42" i="20" s="1"/>
  <c r="E30" i="20" l="1"/>
  <c r="F31" i="20" s="1"/>
  <c r="E17" i="20" l="1"/>
  <c r="F18" i="20" s="1"/>
  <c r="E8" i="20" l="1"/>
  <c r="F9" i="20" s="1"/>
  <c r="E361" i="19" l="1"/>
  <c r="E353" i="19"/>
  <c r="F354" i="19" s="1"/>
  <c r="E342" i="19" l="1"/>
  <c r="E334" i="19"/>
  <c r="F335" i="19" s="1"/>
  <c r="E325" i="19" l="1"/>
  <c r="E317" i="19"/>
  <c r="F318" i="19" s="1"/>
  <c r="E302" i="19" l="1"/>
  <c r="F303" i="19" s="1"/>
  <c r="E309" i="19"/>
  <c r="E294" i="19" l="1"/>
  <c r="E287" i="19"/>
  <c r="F288" i="19" s="1"/>
  <c r="E271" i="19" l="1"/>
  <c r="F272" i="19" s="1"/>
  <c r="E278" i="19"/>
  <c r="E256" i="19" l="1"/>
  <c r="F257" i="19" s="1"/>
  <c r="E263" i="19"/>
  <c r="E237" i="19" l="1"/>
  <c r="F238" i="19" s="1"/>
  <c r="E244" i="19"/>
  <c r="E212" i="19" l="1"/>
  <c r="F213" i="19" s="1"/>
  <c r="E219" i="19"/>
  <c r="E190" i="19" l="1"/>
  <c r="F191" i="19" s="1"/>
  <c r="E197" i="19"/>
  <c r="E176" i="19"/>
  <c r="E169" i="19"/>
  <c r="F170" i="19" s="1"/>
  <c r="E156" i="19" l="1"/>
  <c r="F157" i="19" s="1"/>
  <c r="E163" i="19"/>
  <c r="E142" i="19" l="1"/>
  <c r="E135" i="19"/>
  <c r="F136" i="19" s="1"/>
  <c r="E126" i="19" l="1"/>
  <c r="E119" i="19"/>
  <c r="F120" i="19" s="1"/>
  <c r="E109" i="19" l="1"/>
  <c r="E101" i="19"/>
  <c r="F102" i="19" s="1"/>
  <c r="E80" i="19" l="1"/>
  <c r="F81" i="19" s="1"/>
  <c r="E86" i="19"/>
  <c r="E65" i="19" l="1"/>
  <c r="F66" i="19" s="1"/>
  <c r="E71" i="19"/>
  <c r="E58" i="19" l="1"/>
  <c r="E52" i="19"/>
  <c r="F53" i="19" s="1"/>
  <c r="E45" i="19" l="1"/>
  <c r="E39" i="19"/>
  <c r="F40" i="19" s="1"/>
  <c r="E31" i="19" l="1"/>
  <c r="E18" i="19"/>
  <c r="E323" i="18"/>
  <c r="E312" i="18"/>
  <c r="E296" i="18"/>
  <c r="E25" i="19" l="1"/>
  <c r="F26" i="19" s="1"/>
  <c r="E12" i="19" l="1"/>
  <c r="F13" i="19" s="1"/>
  <c r="E317" i="18" l="1"/>
  <c r="F318" i="18" s="1"/>
  <c r="E306" i="18" l="1"/>
  <c r="F307" i="18" s="1"/>
  <c r="E289" i="18" l="1"/>
  <c r="F290" i="18" s="1"/>
  <c r="E275" i="18" l="1"/>
  <c r="F276" i="18" s="1"/>
  <c r="E255" i="18" l="1"/>
  <c r="F256" i="18" s="1"/>
  <c r="E236" i="18" l="1"/>
  <c r="F237" i="18" s="1"/>
  <c r="E217" i="18" l="1"/>
  <c r="F218" i="18" s="1"/>
  <c r="E204" i="18" l="1"/>
  <c r="F205" i="18" s="1"/>
  <c r="E189" i="18" l="1"/>
  <c r="F190" i="18" l="1"/>
  <c r="E175" i="18" l="1"/>
  <c r="F176" i="18" s="1"/>
  <c r="E157" i="18" l="1"/>
  <c r="F158" i="18" s="1"/>
  <c r="E144" i="18" l="1"/>
  <c r="F145" i="18" s="1"/>
  <c r="E123" i="18"/>
  <c r="F124" i="18" s="1"/>
  <c r="E107" i="18" l="1"/>
  <c r="F108" i="18" s="1"/>
  <c r="E95" i="18" l="1"/>
  <c r="F96" i="18" s="1"/>
  <c r="E82" i="18" l="1"/>
  <c r="F83" i="18" s="1"/>
  <c r="E66" i="18" l="1"/>
  <c r="F67" i="18" s="1"/>
  <c r="E55" i="18" l="1"/>
  <c r="F56" i="18" s="1"/>
  <c r="E36" i="18" l="1"/>
  <c r="E20" i="18"/>
  <c r="F37" i="18" l="1"/>
  <c r="F21" i="18"/>
  <c r="E9" i="18"/>
  <c r="F10" i="18" s="1"/>
  <c r="E359" i="17" l="1"/>
  <c r="F360" i="17" s="1"/>
  <c r="E341" i="17" l="1"/>
  <c r="F342" i="17" s="1"/>
  <c r="E321" i="17" l="1"/>
  <c r="F322" i="17" s="1"/>
  <c r="E310" i="17" l="1"/>
  <c r="F311" i="17" s="1"/>
  <c r="E297" i="17" l="1"/>
  <c r="F298" i="17" s="1"/>
  <c r="E277" i="17" l="1"/>
  <c r="F278" i="17" s="1"/>
  <c r="E258" i="17" l="1"/>
  <c r="F259" i="17" s="1"/>
  <c r="E240" i="17" l="1"/>
  <c r="F241" i="17" s="1"/>
  <c r="E224" i="17" l="1"/>
  <c r="F225" i="17" s="1"/>
  <c r="E210" i="17"/>
  <c r="F211" i="17" s="1"/>
  <c r="E195" i="17" l="1"/>
  <c r="F196" i="17" s="1"/>
  <c r="E175" i="17" l="1"/>
  <c r="F176" i="17" s="1"/>
  <c r="E162" i="17" l="1"/>
  <c r="F163" i="17" l="1"/>
  <c r="E144" i="17" l="1"/>
  <c r="F145" i="17" s="1"/>
  <c r="E126" i="17" l="1"/>
  <c r="F127" i="17" s="1"/>
  <c r="E106" i="17" l="1"/>
  <c r="F107" i="17" s="1"/>
  <c r="E88" i="17" l="1"/>
  <c r="F89" i="17" s="1"/>
  <c r="E73" i="17"/>
  <c r="F74" i="17" s="1"/>
  <c r="E57" i="17" l="1"/>
  <c r="F58" i="17" l="1"/>
  <c r="E45" i="17" l="1"/>
  <c r="F46" i="17" s="1"/>
  <c r="E28" i="17" l="1"/>
  <c r="F29" i="17" s="1"/>
  <c r="E10" i="17" l="1"/>
  <c r="F11" i="17" s="1"/>
  <c r="F9" i="17"/>
  <c r="E335" i="16" l="1"/>
  <c r="F336" i="16" s="1"/>
  <c r="E342" i="16"/>
  <c r="F343" i="16" s="1"/>
  <c r="E316" i="16" l="1"/>
  <c r="F317" i="16" s="1"/>
  <c r="E323" i="16"/>
  <c r="F324" i="16" s="1"/>
  <c r="E298" i="16" l="1"/>
  <c r="E305" i="16" l="1"/>
  <c r="F306" i="16" s="1"/>
  <c r="F299" i="16"/>
  <c r="E279" i="16" l="1"/>
  <c r="F280" i="16" s="1"/>
  <c r="E285" i="16"/>
  <c r="F286" i="16" s="1"/>
  <c r="E237" i="16"/>
  <c r="F238" i="16" s="1"/>
  <c r="E231" i="16"/>
  <c r="F232" i="16" s="1"/>
  <c r="E256" i="16"/>
  <c r="F257" i="16" s="1"/>
  <c r="E262" i="16"/>
  <c r="F263" i="16" s="1"/>
  <c r="E214" i="16" l="1"/>
  <c r="F215" i="16" s="1"/>
  <c r="E220" i="16"/>
  <c r="F221" i="16" s="1"/>
  <c r="E193" i="16" l="1"/>
  <c r="F194" i="16" s="1"/>
  <c r="E187" i="16"/>
  <c r="F188" i="16" s="1"/>
  <c r="E173" i="16" l="1"/>
  <c r="F174" i="16" s="1"/>
  <c r="E179" i="16"/>
  <c r="F180" i="16" s="1"/>
  <c r="E160" i="16" l="1"/>
  <c r="F161" i="16" s="1"/>
  <c r="E154" i="16"/>
  <c r="F155" i="16" s="1"/>
  <c r="E137" i="16" l="1"/>
  <c r="F138" i="16" s="1"/>
  <c r="E143" i="16"/>
  <c r="F144" i="16" s="1"/>
  <c r="E128" i="16" l="1"/>
  <c r="F129" i="16" s="1"/>
  <c r="E122" i="16"/>
  <c r="F123" i="16" s="1"/>
  <c r="E96" i="16" l="1"/>
  <c r="F97" i="16" s="1"/>
  <c r="E102" i="16"/>
  <c r="F103" i="16" s="1"/>
  <c r="E80" i="16" l="1"/>
  <c r="F81" i="16" s="1"/>
  <c r="E86" i="16"/>
  <c r="F87" i="16" s="1"/>
  <c r="E63" i="16" l="1"/>
  <c r="F64" i="16" s="1"/>
  <c r="E69" i="16"/>
  <c r="F70" i="16" s="1"/>
  <c r="E49" i="16" l="1"/>
  <c r="F50" i="16" s="1"/>
  <c r="E55" i="16"/>
  <c r="F56" i="16" s="1"/>
  <c r="E38" i="16" l="1"/>
  <c r="F39" i="16" s="1"/>
  <c r="E32" i="16"/>
  <c r="F33" i="16" s="1"/>
  <c r="E11" i="16" l="1"/>
  <c r="E17" i="16" l="1"/>
  <c r="F18" i="16" s="1"/>
  <c r="F12" i="16"/>
  <c r="E308" i="15" l="1"/>
  <c r="F309" i="15" s="1"/>
  <c r="E314" i="15"/>
  <c r="F315" i="15" s="1"/>
  <c r="E286" i="15" l="1"/>
  <c r="F287" i="15" s="1"/>
  <c r="E292" i="15"/>
  <c r="F293" i="15" s="1"/>
  <c r="E263" i="15" l="1"/>
  <c r="F264" i="15" s="1"/>
  <c r="E269" i="15"/>
  <c r="F270" i="15" s="1"/>
  <c r="E246" i="15" l="1"/>
  <c r="F247" i="15" s="1"/>
  <c r="E252" i="15"/>
  <c r="F253" i="15" s="1"/>
  <c r="E228" i="15" l="1"/>
  <c r="F229" i="15" s="1"/>
  <c r="E222" i="15" l="1"/>
  <c r="F223" i="15" s="1"/>
  <c r="E208" i="15" l="1"/>
  <c r="F209" i="15" s="1"/>
  <c r="E201" i="15" l="1"/>
  <c r="F202" i="15" s="1"/>
  <c r="E193" i="15" l="1"/>
  <c r="F194" i="15" s="1"/>
  <c r="E178" i="15" l="1"/>
  <c r="F179" i="15" s="1"/>
  <c r="E167" i="15" l="1"/>
  <c r="F168" i="15" s="1"/>
  <c r="E154" i="15" l="1"/>
  <c r="F155" i="15" s="1"/>
  <c r="E139" i="15" l="1"/>
  <c r="F140" i="15" s="1"/>
  <c r="E123" i="15" l="1"/>
  <c r="F124" i="15" s="1"/>
  <c r="E105" i="15" l="1"/>
  <c r="F106" i="15" s="1"/>
  <c r="E96" i="15" l="1"/>
  <c r="F97" i="15" s="1"/>
  <c r="E87" i="15" l="1"/>
  <c r="F88" i="15" s="1"/>
  <c r="E67" i="15" l="1"/>
  <c r="F68" i="15" s="1"/>
  <c r="E59" i="15" l="1"/>
  <c r="F60" i="15" s="1"/>
  <c r="E50" i="15" l="1"/>
  <c r="F51" i="15" s="1"/>
  <c r="E39" i="15" l="1"/>
  <c r="F40" i="15" s="1"/>
  <c r="E30" i="15"/>
  <c r="F31" i="15" s="1"/>
  <c r="E19" i="15" l="1"/>
  <c r="F20" i="15" s="1"/>
  <c r="E7" i="15" l="1"/>
  <c r="F8" i="15" s="1"/>
  <c r="E271" i="14" l="1"/>
  <c r="F272" i="14" s="1"/>
  <c r="E255" i="14" l="1"/>
  <c r="F256" i="14" s="1"/>
  <c r="E243" i="14" l="1"/>
  <c r="F244" i="14" s="1"/>
  <c r="E217" i="14" l="1"/>
  <c r="F218" i="14" l="1"/>
  <c r="E208" i="14" l="1"/>
  <c r="F209" i="14" s="1"/>
  <c r="E200" i="14" l="1"/>
  <c r="F201" i="14" s="1"/>
  <c r="E183" i="14"/>
  <c r="F184" i="14" s="1"/>
  <c r="E168" i="14" l="1"/>
  <c r="F169" i="14" s="1"/>
  <c r="E149" i="14" l="1"/>
  <c r="F150" i="14" s="1"/>
  <c r="E136" i="14"/>
  <c r="F137" i="14" s="1"/>
  <c r="E125" i="14" l="1"/>
  <c r="F126" i="14" s="1"/>
  <c r="E102" i="14" l="1"/>
  <c r="F103" i="14" s="1"/>
  <c r="E113" i="14"/>
  <c r="F114" i="14" s="1"/>
  <c r="E91" i="14" l="1"/>
  <c r="F92" i="14" s="1"/>
  <c r="E80" i="14" l="1"/>
  <c r="F81" i="14" s="1"/>
  <c r="E71" i="14"/>
  <c r="F72" i="14" s="1"/>
  <c r="E59" i="14" l="1"/>
  <c r="F60" i="14" s="1"/>
  <c r="E34" i="14" l="1"/>
  <c r="F35" i="14" s="1"/>
  <c r="E19" i="14" l="1"/>
  <c r="F20" i="14" s="1"/>
  <c r="E7" i="14" l="1"/>
  <c r="G15" i="13" l="1"/>
  <c r="F8" i="14"/>
  <c r="E352" i="13" l="1"/>
  <c r="F353" i="13" s="1"/>
  <c r="G353" i="13"/>
  <c r="G342" i="13" l="1"/>
  <c r="E341" i="13"/>
  <c r="F342" i="13" s="1"/>
  <c r="G333" i="13" l="1"/>
  <c r="E332" i="13"/>
  <c r="F333" i="13" s="1"/>
  <c r="E323" i="13" l="1"/>
  <c r="F324" i="13" s="1"/>
  <c r="G324" i="13"/>
  <c r="G315" i="13" l="1"/>
  <c r="E314" i="13"/>
  <c r="F315" i="13" s="1"/>
  <c r="E293" i="13" l="1"/>
  <c r="F294" i="13" s="1"/>
  <c r="G294" i="13"/>
  <c r="G274" i="13" l="1"/>
  <c r="E273" i="13"/>
  <c r="F274" i="13" s="1"/>
  <c r="E253" i="13" l="1"/>
  <c r="G254" i="13" l="1"/>
  <c r="F254" i="13"/>
  <c r="G237" i="13" l="1"/>
  <c r="E236" i="13"/>
  <c r="F237" i="13" s="1"/>
  <c r="G217" i="13" l="1"/>
  <c r="E216" i="13"/>
  <c r="F217" i="13" s="1"/>
  <c r="G197" i="13" l="1"/>
  <c r="E196" i="13"/>
  <c r="F197" i="13" s="1"/>
  <c r="G187" i="13" l="1"/>
  <c r="E186" i="13"/>
  <c r="F187" i="13" s="1"/>
  <c r="G176" i="13" l="1"/>
  <c r="E175" i="13"/>
  <c r="F176" i="13" s="1"/>
  <c r="G165" i="13" l="1"/>
  <c r="E164" i="13"/>
  <c r="F165" i="13" s="1"/>
  <c r="G147" i="13" l="1"/>
  <c r="E146" i="13"/>
  <c r="F147" i="13" s="1"/>
  <c r="G131" i="13" l="1"/>
  <c r="E130" i="13"/>
  <c r="F131" i="13" s="1"/>
  <c r="G112" i="13" l="1"/>
  <c r="E111" i="13"/>
  <c r="F112" i="13" s="1"/>
  <c r="G98" i="13" l="1"/>
  <c r="E97" i="13"/>
  <c r="F98" i="13" s="1"/>
  <c r="G81" i="13" l="1"/>
  <c r="E80" i="13"/>
  <c r="F81" i="13" s="1"/>
  <c r="G60" i="13" l="1"/>
  <c r="E59" i="13"/>
  <c r="F60" i="13" s="1"/>
  <c r="G43" i="13" l="1"/>
  <c r="E42" i="13"/>
  <c r="F43" i="13" s="1"/>
  <c r="E31" i="13" l="1"/>
  <c r="F32" i="13" s="1"/>
  <c r="G32" i="13"/>
  <c r="E14" i="13" l="1"/>
  <c r="F15" i="13" s="1"/>
  <c r="E22" i="13"/>
</calcChain>
</file>

<file path=xl/comments1.xml><?xml version="1.0" encoding="utf-8"?>
<comments xmlns="http://schemas.openxmlformats.org/spreadsheetml/2006/main">
  <authors>
    <author>MLM</author>
  </authors>
  <commentList>
    <comment ref="F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9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9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1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1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3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3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4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4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6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6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8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8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1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1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5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5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7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7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9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9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3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3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4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4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5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5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</commentList>
</comments>
</file>

<file path=xl/comments2.xml><?xml version="1.0" encoding="utf-8"?>
<comments xmlns="http://schemas.openxmlformats.org/spreadsheetml/2006/main">
  <authors>
    <author>MLM</author>
  </authors>
  <commentList>
    <comment ref="F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1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3.xml><?xml version="1.0" encoding="utf-8"?>
<comments xmlns="http://schemas.openxmlformats.org/spreadsheetml/2006/main">
  <authors>
    <author>MLM</author>
  </authors>
  <commentList>
    <comment ref="F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6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8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0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4.xml><?xml version="1.0" encoding="utf-8"?>
<comments xmlns="http://schemas.openxmlformats.org/spreadsheetml/2006/main">
  <authors>
    <author>MLM</author>
  </authors>
  <commentList>
    <comment ref="F1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3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6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8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8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0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3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4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5.xml><?xml version="1.0" encoding="utf-8"?>
<comments xmlns="http://schemas.openxmlformats.org/spreadsheetml/2006/main">
  <authors>
    <author>MLM</author>
  </authors>
  <commentList>
    <comment ref="F1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2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4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6.xml><?xml version="1.0" encoding="utf-8"?>
<comments xmlns="http://schemas.openxmlformats.org/spreadsheetml/2006/main">
  <authors>
    <author>MLM</author>
  </authors>
  <commentList>
    <comment ref="F1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0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7.xml><?xml version="1.0" encoding="utf-8"?>
<comments xmlns="http://schemas.openxmlformats.org/spreadsheetml/2006/main">
  <authors>
    <author>MLM</author>
  </authors>
  <commentList>
    <comment ref="F1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3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8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0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3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5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8.xml><?xml version="1.0" encoding="utf-8"?>
<comments xmlns="http://schemas.openxmlformats.org/spreadsheetml/2006/main">
  <authors>
    <author>MLM</author>
  </authors>
  <commentList>
    <comment ref="F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1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9.xml><?xml version="1.0" encoding="utf-8"?>
<comments xmlns="http://schemas.openxmlformats.org/spreadsheetml/2006/main">
  <authors>
    <author>MLM</author>
  </authors>
  <commentList>
    <comment ref="F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3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10.xml><?xml version="1.0" encoding="utf-8"?>
<comments xmlns="http://schemas.openxmlformats.org/spreadsheetml/2006/main">
  <authors>
    <author>MLM</author>
  </authors>
  <commentList>
    <comment ref="F1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3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4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5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5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7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9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1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2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3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4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</commentList>
</comments>
</file>

<file path=xl/comments11.xml><?xml version="1.0" encoding="utf-8"?>
<comments xmlns="http://schemas.openxmlformats.org/spreadsheetml/2006/main">
  <authors>
    <author>MLM</author>
  </authors>
  <commentList>
    <comment ref="F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46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5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6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1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2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39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5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6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7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9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0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2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2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38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47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6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</commentList>
</comments>
</file>

<file path=xl/comments12.xml><?xml version="1.0" encoding="utf-8"?>
<comments xmlns="http://schemas.openxmlformats.org/spreadsheetml/2006/main">
  <authors>
    <author>MLM</author>
  </authors>
  <commentList>
    <comment ref="F1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44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5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70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92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05" authorId="0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</commentList>
</comments>
</file>

<file path=xl/sharedStrings.xml><?xml version="1.0" encoding="utf-8"?>
<sst xmlns="http://schemas.openxmlformats.org/spreadsheetml/2006/main" count="8534" uniqueCount="3366">
  <si>
    <t>Date</t>
  </si>
  <si>
    <t>Number</t>
  </si>
  <si>
    <t>Ref</t>
  </si>
  <si>
    <t>Description</t>
  </si>
  <si>
    <t>Currency Amount</t>
  </si>
  <si>
    <t>OPENING BALANCE (MMK)</t>
  </si>
  <si>
    <t>CLOSING BALANCE (MMK)</t>
  </si>
  <si>
    <t>BUDGET CLOSING (MMK)</t>
  </si>
  <si>
    <t>OPENING BALANCE (USD)</t>
  </si>
  <si>
    <t>CLOSING BALANCE (USD)</t>
  </si>
  <si>
    <t>BUDGET CLOSING (USD)</t>
  </si>
  <si>
    <t>MAWLAMYAING BRANCH SYSTEM CLOSING REPORT</t>
  </si>
  <si>
    <t>Advance Payment</t>
  </si>
  <si>
    <t>THINZAR NYO</t>
  </si>
  <si>
    <t>MOE MA KHA</t>
  </si>
  <si>
    <t>AYE PWINT PHYU</t>
  </si>
  <si>
    <t>PHYO SHOP</t>
  </si>
  <si>
    <t>HERO SHOP</t>
  </si>
  <si>
    <t>AUNG AUNG SHOP</t>
  </si>
  <si>
    <t>KYAW KYAR SHOP</t>
  </si>
  <si>
    <t>KO WIN THAN WORKSHOP</t>
  </si>
  <si>
    <t>KO HEIN MIN THANT</t>
  </si>
  <si>
    <t>KO MOE WORKSHOP</t>
  </si>
  <si>
    <t>SAUNG HNIN PHYU AYE</t>
  </si>
  <si>
    <t>NAING ZAW OO</t>
  </si>
  <si>
    <t>U HTUN NYEIN</t>
  </si>
  <si>
    <t>KO SOE PAING</t>
  </si>
  <si>
    <t>U MYO THET OO LWIN</t>
  </si>
  <si>
    <t>EVER GREEN</t>
  </si>
  <si>
    <t>GENERAL A ONE</t>
  </si>
  <si>
    <t>THAN HTUN AUNG</t>
  </si>
  <si>
    <t>KO MIN THU</t>
  </si>
  <si>
    <t>NAN OO YIN KWIN</t>
  </si>
  <si>
    <t>U MYINT SHWE</t>
  </si>
  <si>
    <t>ARR MANN HTET SHOP</t>
  </si>
  <si>
    <t>SHWE MYANMAR</t>
  </si>
  <si>
    <t>YAR MA NYA HOTEL</t>
  </si>
  <si>
    <t>KO JOE WORKSHOP</t>
  </si>
  <si>
    <t>YE YINT NAING</t>
  </si>
  <si>
    <t>KS SHOP</t>
  </si>
  <si>
    <t>KO OK SOE</t>
  </si>
  <si>
    <t>SOUTHLAND MYANMAR</t>
  </si>
  <si>
    <t>KS HOTEL</t>
  </si>
  <si>
    <t>FUXING BROTHER</t>
  </si>
  <si>
    <t>KO MYO AUNG</t>
  </si>
  <si>
    <t>WOOZY BAR</t>
  </si>
  <si>
    <t>STAR ONE RICE SHOP</t>
  </si>
  <si>
    <t>U HLA AUNG</t>
  </si>
  <si>
    <t>PARADISO CINEMA</t>
  </si>
  <si>
    <t>ROYAL HINTHAR</t>
  </si>
  <si>
    <t>SHWE KYEE</t>
  </si>
  <si>
    <t>MYO HTIKE AUNG</t>
  </si>
  <si>
    <t>SOE MIN HTWE</t>
  </si>
  <si>
    <t>U KYAW KYAW NAING</t>
  </si>
  <si>
    <t>2024-01-01</t>
  </si>
  <si>
    <t>MLM-RV-2024-01-0001</t>
  </si>
  <si>
    <t>SHWE MYANMAR RUBBER FACTORY</t>
  </si>
  <si>
    <t>REC;FROM CUS SHWE MYANMAR RUBBERFACTORY, MLM/PT/MAC/INV-0357/JAN/24      
TOTAL USD-$651/RATE-3480/TOTAL MMK-2,265,480/-</t>
  </si>
  <si>
    <t>MLM-RV-2024-01-0002</t>
  </si>
  <si>
    <t>REC;FROM CUS KO MOE WORKSHOP,MLM/PT/MAC/INV-0356/JAN/24      
TOTAL USD-$81/RATE-3480/TOTAL MMK-281,880/-</t>
  </si>
  <si>
    <t>MLM-RV-2024-01-0003</t>
  </si>
  <si>
    <t>REC;FROM CUS SHWE MYANMAR,MLM/PT/INV/PG-0137/JAN/2024      
TOTAL USD-$220.1/RATE-3460/TOTAL MMK-761,550/</t>
  </si>
  <si>
    <t>MLM-RV-2024-01-0004</t>
  </si>
  <si>
    <t>"REC;FROM CUS EVER GREEN ,MLM/PT/INV/PG-0136/JAN/2024      
TOTAL USD-$17.31/RATE-3460/TOTAL MMK-59,900/-</t>
  </si>
  <si>
    <t>MLM-RV-2024-01-0005</t>
  </si>
  <si>
    <t>"REC;FROM CUS EVER GREEN, MLM/SRV/INV/PG-008/Jan/2024     
TOTAL MMK-60,000/-"</t>
  </si>
  <si>
    <t>Total</t>
  </si>
  <si>
    <t>MLM-RV-2024-01-0006</t>
  </si>
  <si>
    <t>REC;FROM CUS GENERAL A ONE, MLM/PT/INV/CE3-0005/Jan/2024,Total Amt - 31.93 $ * 3460 rate = 110,477 MMK.</t>
  </si>
  <si>
    <t>MLM-RV-2024-01-0007</t>
  </si>
  <si>
    <t>REC;FROM CUS; SHWE KYEE, MLM/PT/INV/PG-0138/Jan/2024,Total Amt - 30.9 $ * 3460 rate = 106,914MMK.</t>
  </si>
  <si>
    <t>2024-01-02</t>
  </si>
  <si>
    <t>MLM-PV-2024-01-0001</t>
  </si>
  <si>
    <t>Soe Min Htwe</t>
  </si>
  <si>
    <t>Cash Transfer to Ho, Total Amt - 8,700,000 MMK, CE4 BU Income - 459,250 KS, PG BU Income - 280,700 KS, MAC BU Income - 8,160,050 KS, SRV 195 - 100,000 KS, Total Amt - 8,700,000 MMK.</t>
  </si>
  <si>
    <t>MLM-RV-2024-01-0008</t>
  </si>
  <si>
    <t>REC;FROM CUS; KYAW KYAR SHOP, MLM/PT/MAC/INV-0346/Dec/2023,Total Amt - 1,100,000 MMK(1ST PAY)</t>
  </si>
  <si>
    <t>2024-01-03</t>
  </si>
  <si>
    <t>MLM-PV-2024-01-0002</t>
  </si>
  <si>
    <t>URGENT BUDGET FOR MD DONATION -90,000/-</t>
  </si>
  <si>
    <t>MLM-RV-2024-01-0010</t>
  </si>
  <si>
    <t>REC;FROM CUS;KO WIN THAN WORKSHOP,MLM/PT/MAC/INV-0359/JAN/2024
TOTAL MMK-447,500/-</t>
  </si>
  <si>
    <t>MLM-RV-2024-01-0011</t>
  </si>
  <si>
    <t>REC;FROM CUS;KO OK SOE WORKSHOP,MLM/PT/CE2/INV-0020/JAN/2024 TOTAL Amt - 114.63$ * 3460 rate = 396,619.8 MMK/-</t>
  </si>
  <si>
    <t>2024-01-05</t>
  </si>
  <si>
    <t>MLM-PV-2024-01-0004</t>
  </si>
  <si>
    <t>CASH TRANSFER PG BU INCOME-90,000 MMK(REMARK-URGENT BUDGET FOR CHAIRWOMAN DONATION)</t>
  </si>
  <si>
    <t>MLM-RV-2024-01-0012</t>
  </si>
  <si>
    <t>REC; from HO Cash, Total Amt - 90,000 MMK for Urgent Budget.  (Remark Chair woman Donation).</t>
  </si>
  <si>
    <t>MLM-RV-2024-01-0013</t>
  </si>
  <si>
    <t>REC;FROM CUS;KO MOE WORKSHOP,MLM/PT/MAC/INV-0326/Dec/2023 TOTAL Amt - 356,400 MMK.</t>
  </si>
  <si>
    <t>MLM-RV-2024-01-0014</t>
  </si>
  <si>
    <t>REC;FROM CUS;KO MOE WORKSHOP,MLM/PT/MAC/INV-0327/Dec/2023 TOTAL Amt - 81$ * 3460 rate = 280,260 MMK.</t>
  </si>
  <si>
    <t>MLM-RV-2024-01-0015</t>
  </si>
  <si>
    <t>GENERAL A ONE CO;LTD</t>
  </si>
  <si>
    <t>REC;FROM CUS;GENERAL A ONE CO;LTD, MLM/PT/MAC/INV-00352/Dec/2023 TOTAL Amt - 432$ * 3460 rate = 1,494,720 MMK.</t>
  </si>
  <si>
    <t>MLM-RV-2024-01-0016</t>
  </si>
  <si>
    <t>REC;FROM CUS;GENERAL A ONE CO;LTD, MLM/PT/MAC/INV-00360/Jan/2024 TOTAL Amt - 584,400 MMK.</t>
  </si>
  <si>
    <t>MLM-RV-2024-01-0017</t>
  </si>
  <si>
    <t>U OK SOE</t>
  </si>
  <si>
    <t>REC;FROM CUS; U OK SOE (ZX210LCH) Used 3rd Payment,  TOTAL Amt - $9167$ * 3460 rate = 31,717,820 MMK. (Remark CE2).</t>
  </si>
  <si>
    <t>MLM-RV-2024-01-0018</t>
  </si>
  <si>
    <t>U SHWE HTOO</t>
  </si>
  <si>
    <t>REC;FROM CUS; U SHWE HTOO, Selena 1 U - 2,000,000  MMk, Damaom 3 U * 22 Lakhs - 6,600,000 MMk, Total Amt - 8,600,000 MMK.</t>
  </si>
  <si>
    <t>MLM-RV-2024-01-0019</t>
  </si>
  <si>
    <t>REC;FROM CUS; FUXING BROTHER, MLM/PT/INV/IS-0008/Jan/2024, Total Amt - 39.83 $ *3460 rate = 137,900 MMK.</t>
  </si>
  <si>
    <t>MLM-PV-2024-01-0003</t>
  </si>
  <si>
    <t>Cash Transfer to HO, Total Amt - 38,200,000 MMK, PG - 728,850 MMK, SRV - 60,000 MMK, MAC - 4,263,270 MMK, CE2 - 32,114,420 MMK, MC - 1,033,460 MMK.Total MMK - 38,200,000 MMK.</t>
  </si>
  <si>
    <t>2024-01-08</t>
  </si>
  <si>
    <t>MLM-AC-2024-01-0001</t>
  </si>
  <si>
    <t>Advance Clear Payment (MLM-ADV-2023-12-0007)</t>
  </si>
  <si>
    <t>MLM-AC-2024-01-0004</t>
  </si>
  <si>
    <t>Advance Clear Payment (MLM-ADV-2023-12-0018)</t>
  </si>
  <si>
    <t>MLM-ADV-2024-01-0001</t>
  </si>
  <si>
    <t>MLM-ADV-2024-01-0002</t>
  </si>
  <si>
    <t>MLM-PV-2024-01-0005</t>
  </si>
  <si>
    <t>YE MYO THWAY</t>
  </si>
  <si>
    <t>Payment for YGN to MLM Bus Ticket - 20,000 KS, Taxi Chg; 19,000, TA 1 dys -7000 ks, Total Amt - 46,000 MMK.</t>
  </si>
  <si>
    <t>MLM-PV-2024-01-0006</t>
  </si>
  <si>
    <t>Payment for Drinking Water (11 Unit) - 11,000 ks, အမိူက်ကားခ - 7500ks, A4 Bag File - 2300ks, Line Pen - 1300ks, Steel Spoon - 4200ks, Detergent - 3100ks, မှန်ကြည်ဆေး - 3800ks, ကြွေဆေး - 4800ks, ခြင်ဆေး - 6500ks, Impact - 2600ks, Water Bill - 10,300ks, သတင်းစာဖိုး-6000ks,TOTAL MMK-63,400/-</t>
  </si>
  <si>
    <t>MLM-PV-2024-01-0007</t>
  </si>
  <si>
    <t>Payment for MLM BR Site Allowance YMT (2months and 15 days) - 87,500ks, HPW - 35,000 ks, TWL - 35,000ks, THZ (18 days) - 20,300 ks, Total amt - 177,800 MMK.</t>
  </si>
  <si>
    <t>MLM-PV-2024-01-0008</t>
  </si>
  <si>
    <t>Cash Transfer to MC, MC BU Income - 3,779,400 MMK. Total Amt - 3,779,400 MMK. (Remark - Jan'24 Budget)</t>
  </si>
  <si>
    <t>MLM-RV-2024-01-0020</t>
  </si>
  <si>
    <t>REC;FROM HO, BUDGET REQUEST FOR JAN'2024, TOTAL MMK -3,779,400/-</t>
  </si>
  <si>
    <t>MLM-RV-2024-01-0021</t>
  </si>
  <si>
    <t>REC;FROM CUS, WOOZY BAR,MLM/PT/INV/MAC-0362/ Jan/2024, Total Amt - 40,200 MMK.</t>
  </si>
  <si>
    <t>MLM-RV-2024-01-0022</t>
  </si>
  <si>
    <t>U Soe Paing</t>
  </si>
  <si>
    <t>REC;FROM CUS;U Soe Paing, MLM/PT/INV/MAC 0363/ Jan/2024, Total Amt - 283,400 MMK.</t>
  </si>
  <si>
    <t>MLM-RV-2024-01-0023</t>
  </si>
  <si>
    <t>KO MIN THU/KO PHYO GYI</t>
  </si>
  <si>
    <t>REC;FROM CUS;KO MIN THU/KO PHYO GYI, MLM/PT/INV/MAC - 0364/ Jan/2024, Total Amt - 90,500MMK.</t>
  </si>
  <si>
    <t>MLM-RV-2024-01-0024</t>
  </si>
  <si>
    <t>GRAND QUEEN</t>
  </si>
  <si>
    <t>REC;FROM CUS;GRAND QUEEN, MLM/SRV/INV/PG -002/Jan/2024, Total Amt - 220,000 MMK.</t>
  </si>
  <si>
    <t>MLM-RV-2024-01-0025</t>
  </si>
  <si>
    <t>REC;FROM CUS;GRAND QUEEN, MLM/PT/INV/PG -0139/Jan/2024, Total Amt - $502.152 * 3460 rate = 1,737,450 MMK.</t>
  </si>
  <si>
    <t>2024-01-09</t>
  </si>
  <si>
    <t>MLM-AC-2024-01-0005</t>
  </si>
  <si>
    <t>Advance Clear Payment (MLM-ADV-2023-12-0014)</t>
  </si>
  <si>
    <t>MLM-AC-2024-01-0006</t>
  </si>
  <si>
    <t>Advance Clear Payment (MLM-ADV-2023-12-0013)</t>
  </si>
  <si>
    <t>MLM-PV-2024-01-0009</t>
  </si>
  <si>
    <t>Payment for LED Light Bulb - 5000 ks, Wire Rod - 4000ks, Light Bulb Head - 1500ks, Plus Head - 1000ks, Drinking Water 4 - 4000ks, Total amt - 15,500 MMK.</t>
  </si>
  <si>
    <t>MLM-PV-2024-01-0010</t>
  </si>
  <si>
    <t>Cash Transfer to Ho, Total Amt - 8,000,000 MMK, MC - 3,787,050 MMK, IS - 137,900 MMK, MAC - 770,500 MMK, CE5 - 71,550 MMK, REM - 1,275,550 MMK, PG - 1,737,450 MMK, 195- 220,000 MMK.Total amt - 8,000,000 MMK.</t>
  </si>
  <si>
    <t>MLM-RV-2024-01-0028</t>
  </si>
  <si>
    <t>REC;FROM CUS;KO JOE WORKSHOP,MLM/PT/INV/MAC-0325/DEC/2023, Total Amt  = 356,400 MMK.</t>
  </si>
  <si>
    <t>MLM-RV-2024-01-0029</t>
  </si>
  <si>
    <t>REC;FROM CUS;KO OK SOE, MLM/PT/INV/CE5- 0002/Jan/2024, Total Amt - 20.68 $ * 3455 rate = 71,450 MMK.</t>
  </si>
  <si>
    <t>MLM-RV-2024-01-0030</t>
  </si>
  <si>
    <t>KS Hotel</t>
  </si>
  <si>
    <t>Received from Customer Ks Hotel, MLM/PT/INV/REM- 0017/Jan/2024, Total Amt - 513.64 $ * 3455 rate = 1,774,650 MMK.(Final Pay).</t>
  </si>
  <si>
    <t>MLM-RV-2024-01-0031</t>
  </si>
  <si>
    <t>REC;FROM CUS;STAR ONE RICE SHOP,FINAL  PAYMENT,USD-2900/RATE-3455/TOTAL MMK-10,019,500/-</t>
  </si>
  <si>
    <t>2024-01-10</t>
  </si>
  <si>
    <t>MLM-AC-2024-01-0007</t>
  </si>
  <si>
    <t>Advance Clear Payment (MLM-ADV-2024-01-0001)</t>
  </si>
  <si>
    <t>MLM-ADV-2024-01-0003</t>
  </si>
  <si>
    <t>MLM-RV-2024-01-0032</t>
  </si>
  <si>
    <t>REC;FROM CUS; U HLA AUNG, MLM/UNT/INV/MAC-0011/Jan/2024, Total Amt - 181$ *3455 rate = 625,355 MMK.</t>
  </si>
  <si>
    <t>MLM-RV-2024-01-0033</t>
  </si>
  <si>
    <t>REC;FROM CUS; KO MYO AUNG, MLM/PT/INV/MAC-0365/Jan/2024, Total Amt -  283,434 MMK.</t>
  </si>
  <si>
    <t>MLM-RV-2024-01-0034</t>
  </si>
  <si>
    <t>REC;FROM CUS; KO MIN THU, MLM/PT/INV/MAC-0366/Jan/2024, Total Amt -  850,302 MMK.</t>
  </si>
  <si>
    <t>MLM-RV-2024-01-0035</t>
  </si>
  <si>
    <t>REC;FROM CUS;KYAW KYAR SHOP, MLM/PT/INV/MAC-0346/Dec/2023, Total Amt -  840,160 MMK. (Final Pay)</t>
  </si>
  <si>
    <t>2024-01-12</t>
  </si>
  <si>
    <t>MLM-PV-2024-01-0011</t>
  </si>
  <si>
    <t>Payment for MLM BR Dec'23 SSB - 131,900 MMK, SSB Form Charges - 200 MMK, Total Amt - 132,100 MMK.</t>
  </si>
  <si>
    <t>MLM-PV-2024-01-0012</t>
  </si>
  <si>
    <t>Cash Transfer to Ho, REM BU Income - 499,000 MMK, PG BU Income - 10,019,500 MMK, MAC BU Income - 1,981,500 MMK, Total Amt - 12,500,000 MMK.</t>
  </si>
  <si>
    <t>MLM-RV-2024-01-0036</t>
  </si>
  <si>
    <t>KO ZAW MIN AUNG</t>
  </si>
  <si>
    <t>REC;FROM CUS; KO ZAW MIN AUNG, MLM/PT/INV/MAC-0337/Dec/2023, Total Amt -  122,400 MMK.</t>
  </si>
  <si>
    <t>MLM-RV-2024-01-0037</t>
  </si>
  <si>
    <t>REC;FROM CUS; KO ZAW MIN AUNG, MLM/PT/INV/MAC-0338/Dec/2023, Total Amt - 81$ * 3470 Rate = 281,100 MMK.</t>
  </si>
  <si>
    <t>MLM-RV-2024-01-0038</t>
  </si>
  <si>
    <t>South Land Myanmar</t>
  </si>
  <si>
    <t>REC;FROM CUS; South Land Myanmar, MLM/PT/INV/IS-0007/Dec/2023, Total Amt - 13.10$ * 3470 Rate = 45,457 MMK.</t>
  </si>
  <si>
    <t>MLM-RV-2024-01-0039</t>
  </si>
  <si>
    <t>REC;FROM CUS;SOUTHLAND MYANMAR, MLM/PT/INV/PG-0132/Dec/2023, Total Amt - 207.76 $ * 3470 Rate = 720,927 MMK.</t>
  </si>
  <si>
    <t>MLM-RV-2024-01-0040</t>
  </si>
  <si>
    <t>KO WIN THAN</t>
  </si>
  <si>
    <t>REC;FROM CUS; KO WIN THAN, MLM/PT/INV/NAC-0369/Jan/2024, Total Amt - 237,100 MMK.</t>
  </si>
  <si>
    <t>MLM-RV-2024-01-0041</t>
  </si>
  <si>
    <t>REC;FROM CUS; MOE MA KHA, MLM/PT/INV/PG-0140/Jan/2024, Total Amt - 45.36 $ *3470 = 157,400 MMK.</t>
  </si>
  <si>
    <t>MLM-RV-2024-01-0042</t>
  </si>
  <si>
    <t>REC;FROM CUS; KO OK SOE, MLM/PT/INV/REM-0018/Jan/2024, Total Amt - 20.7 $ *3470 = 71,829 MMK.</t>
  </si>
  <si>
    <t>MLM-ADV-2024-01-0004</t>
  </si>
  <si>
    <t>MLM-ADV-2024-01-0005</t>
  </si>
  <si>
    <t>2024-01-13</t>
  </si>
  <si>
    <t>MLM-ADV-2024-01-0006</t>
  </si>
  <si>
    <t>MLM-RV-2024-01-0043</t>
  </si>
  <si>
    <t>Shwe Mar Ga Co.,Ltd</t>
  </si>
  <si>
    <t>REC;FROM CUS; Shwe Mar Ga Co.,Ltd,  MLM/PT/INV/MAC-0371/Jan/2024, Total Amt - 1,364,790 MMK.</t>
  </si>
  <si>
    <t>MLM-RV-2024-01-0044</t>
  </si>
  <si>
    <t>REC;FROM CUS;KS SHOP, MLM/PT/INV/MAC-0370/Jan/2024, Total Amt - 330,855 MMK.</t>
  </si>
  <si>
    <t>MLM-RV-2024-01-0045</t>
  </si>
  <si>
    <t>KO ZIN NAING WIN</t>
  </si>
  <si>
    <t>REC;FROM CUS; KO ZIN NAING WIN, MLM/PT/INV/MAC-0372/Jan/2024, Total Amt - 373,935 MMK.</t>
  </si>
  <si>
    <t>MLM-RV-2024-01-0046</t>
  </si>
  <si>
    <t>U Ohmn Han</t>
  </si>
  <si>
    <t>REC;FROM CUS; U Ohmn Han, MLM/PT/INV/MAC-0373/Jan/2024, Total Amt - 370,750 MMK.</t>
  </si>
  <si>
    <t>MLM-RV-2024-01-0047</t>
  </si>
  <si>
    <t>Daw Kyi Kyi Khaing</t>
  </si>
  <si>
    <t>REC; from Customer Daw Kyi Kyi Khain,MGE 225 (1Unit) -302,325/- Cash Down ( Engine BU ).</t>
  </si>
  <si>
    <t>MLM-RV-2024-01-0048</t>
  </si>
  <si>
    <t>U ZAW ZAW KHANT</t>
  </si>
  <si>
    <t>REC;FROM CUS;U ZAW ZAW KHANT,MLM/PT/INV/CE1-0023/JAN/24
TOTAL USD-$54.1/RATE-3475/TOTAL MMK-187,997.5/-</t>
  </si>
  <si>
    <t>2024-01-15</t>
  </si>
  <si>
    <t>MLM-ADV-2024-01-0007</t>
  </si>
  <si>
    <t>MLM-PV-2024-01-0013</t>
  </si>
  <si>
    <t>Aye Pwint Phyu</t>
  </si>
  <si>
    <t>Payment for MC BU Customer U Shwe Htoo Contract 2 QTY Transporation Charges - 3500Ks.</t>
  </si>
  <si>
    <t>MLM-PV-2024-01-0014</t>
  </si>
  <si>
    <t>Cash Transfer to HO, MAC BU Income - 3,004,400 MMK, REM BU Income - 71,800 MMK, IS BU Income - 45,450 MMK, PG BU Income - 878,350 MMK, Total Amt - 4,000,000 MMK.</t>
  </si>
  <si>
    <t>MLM-PV-2024-01-0015</t>
  </si>
  <si>
    <t>PAYMENT FROM IS BU(INCENTIVE-16,708,POOLING-25061),PG BU(INCENTIVE-3,875,POOLING-5,812)
TOTAL INCENTIVE&amp;POOLING-9,687/-
(OCT'23)</t>
  </si>
  <si>
    <t>MLM-PV-2024-01-0016</t>
  </si>
  <si>
    <t>Than Htun Aung</t>
  </si>
  <si>
    <t>Payment for Salesman Incentive for Renewable BU Customer Shwe &amp; Mya Electric Shop, Longi Mono RERC Solar PV Module LR5 - 72 HPH - 555M @ 62 Pcs,RE BU(INCENTIVE-85,564,POOLING-68,451,RETAIN-17,113)TOTAL INCENTIVE,POOLING&amp;RETAIN-171,128/-</t>
  </si>
  <si>
    <t>MLM-PV-2024-01-0017</t>
  </si>
  <si>
    <t>PAYMENT FOR MAC OCT'23 CASH-94%(INCENTIVE-642,943 , POOLING-75,998)TOTAL INCENTIVE&amp;POOLING-718,941/-</t>
  </si>
  <si>
    <t>MLM-PV-2024-01-0018</t>
  </si>
  <si>
    <t>Payment for salesman incentive, renewable BU customer U Khin Maung Latt, Longi, Mono PERC solar PV module LR5 - 72HPH-555M,@31Pcs, 6mm2 solar cable color balck @2coil, 6mm2 solar cable color red @2coilsRE BU(INCENTIVE-45,627,POOLING-36,502,RETAIN-9,125)TOTAL INCENTIVE,POOLING&amp;RETAIN-91,254/-</t>
  </si>
  <si>
    <t>MLM-PV-2024-01-0019</t>
  </si>
  <si>
    <t>Payment for Fuel Charges - 45,000 MMK.</t>
  </si>
  <si>
    <t>MLM-RV-2024-01-0049</t>
  </si>
  <si>
    <t>REC;FROM CUS;KO SOE PAING, MLM/PT/INV/MAC-0374/Jan/2024, Total Amt - 283,434 MMK.</t>
  </si>
  <si>
    <t>MLM-RV-2024-01-0050</t>
  </si>
  <si>
    <t>REC FROM,RE BU(INCENTIVE-131,191,POOLING-104,953,RETAIN-26,238)
PG BU(INCENTIVE-3,875,POOLING-5,812),MAC BU(INCENTIVE-642,943,POOLING-75,998)
TOTAL INCENTIVE-778,009/TOTAL POOLING-186,763,TOTAL RETAIN-26,238/
TOTAL INCENTIVE,POOLING&amp;RETAIN-991,010/-</t>
  </si>
  <si>
    <t>2024-01-16</t>
  </si>
  <si>
    <t>MLM-PV-2024-01-0020</t>
  </si>
  <si>
    <t>Payment for Meter Bill - 60,625 Ks and Plant Supplement - 21,000 Ks, Car Polish - 25,000 Ks, Total Amt - 106,625 MMK.</t>
  </si>
  <si>
    <t>MLM-PV-2024-01-0021</t>
  </si>
  <si>
    <t>Star One Rich Shop</t>
  </si>
  <si>
    <t>Payment for Star One Rich Shop Handover Contract Transporation Chg; - 3500 MMK.</t>
  </si>
  <si>
    <t>MLM-RV-2024-01-0051</t>
  </si>
  <si>
    <t>Naing Zaw Oo</t>
  </si>
  <si>
    <t>Received from Customer Naing Zaw Oo, MLM/PT/INV/MAC/-0375/Jan/2024, Total Amt - 12980 MMK.</t>
  </si>
  <si>
    <t>MLM-RV-2024-01-0052</t>
  </si>
  <si>
    <t>Received from Customer KO MOE WORKSHOP, MLM/PT/INV/MAC/-0376/Jan/2024, Total Amt - 671,271 MMK.</t>
  </si>
  <si>
    <t>2024-01-17</t>
  </si>
  <si>
    <t>MLM-ADV-2024-01-0008</t>
  </si>
  <si>
    <t>MLM-PV-2024-01-0022</t>
  </si>
  <si>
    <t>Payment for NLP BR to MLM BR (Matador, Thai, Hydraulic 68 (1 Dryum) Delivery Charges - 50,000 MMK.</t>
  </si>
  <si>
    <t>MLM-RV-2024-01-0053</t>
  </si>
  <si>
    <t>MYANMAR ZWE MANN CO;LTD</t>
  </si>
  <si>
    <t>REC;FROM CUS; MYANMAR ZWE MANN CO;LTD, MLM/PT/INV/MAC-0377/Jan/2024, Total Amt - 1,469,550 MMK.</t>
  </si>
  <si>
    <t>2024-01-18</t>
  </si>
  <si>
    <t>MLM-ADV-2024-01-0009</t>
  </si>
  <si>
    <t>MLM-PV-2024-01-0023</t>
  </si>
  <si>
    <t>Cash Transfer to HO, Total Amt - 2,700,000 MMK, CE1 BU Income - 188,000 MMK, MAC BU Income - 2,512,000 MMK. Total amt - 2,700,000 MMK.</t>
  </si>
  <si>
    <t>MLM-RV-2024-01-0054</t>
  </si>
  <si>
    <t>Ko Zwe Win Pyae</t>
  </si>
  <si>
    <t>Received from Customer Ko Zwe Win Pyae, MLM/PT/INV/MAC-0378/Jan/2024, Total Amt - 41,300 MMK.</t>
  </si>
  <si>
    <t>2024-01-19</t>
  </si>
  <si>
    <t>MLM-AC-2024-01-0010</t>
  </si>
  <si>
    <t>Advance Clear Payment (MLM-ADV-2024-01-0002)</t>
  </si>
  <si>
    <t>MLM-ADV-2024-01-0010</t>
  </si>
  <si>
    <t>MLM-ADV-2024-01-0011</t>
  </si>
  <si>
    <t>MLM-PV-2024-01-0024</t>
  </si>
  <si>
    <t>Payment for Gate pass charges Mudon, Moattama, Zar Ta Pyin, Total amt - 3500 ks.</t>
  </si>
  <si>
    <t>MLM-PV-2024-01-0025</t>
  </si>
  <si>
    <t>Payment for Ye Marketing and solar 18kw,46kw deal travellng, guest house charges - 45,000 ks, Fuel charges - 150,000 ks, Gate pass - 2300ks, TA - 31,500, Total amt - 228,800 MMK.</t>
  </si>
  <si>
    <t>MLM-PV-2024-01-0026</t>
  </si>
  <si>
    <t>Payment for Girl house rental - 40,000 mmk, Flower - 4500ks, Drinking Water - 3000ks, OT - 150,200ks, Total - 197,700 MMK.</t>
  </si>
  <si>
    <t>MLM-PV-2024-01-0027</t>
  </si>
  <si>
    <t>Cash Transfer To HO, MAC BU Income - 7,800,000 MMK, Total Amt - 7,800,000 MMK.</t>
  </si>
  <si>
    <t>MLM-RV-2024-01-0055</t>
  </si>
  <si>
    <t>Received from Customer PHYO SHOP, MLM/PT/INV/MAC-0382/Jan/2024, Total Amt - 2,578,679 MMK.</t>
  </si>
  <si>
    <t>MLM-RV-2024-01-0056</t>
  </si>
  <si>
    <t>ARR MANN HTET</t>
  </si>
  <si>
    <t>Received from Customer ARR MANN HTET, MLM/PT/INV/MAC-0383/Jan/2024, Total Amt - 3,876,600 MMK.</t>
  </si>
  <si>
    <t>MLM-RV-2024-01-0057</t>
  </si>
  <si>
    <t>Yaung Chi Oo</t>
  </si>
  <si>
    <t>Received from Customer Yaung Chi Oo, MLM/PT/INV/MAC-0384/Jan/2024, Total Amt - 1,346,654 MMK.</t>
  </si>
  <si>
    <t>MLM-RV-2024-01-0059</t>
  </si>
  <si>
    <t>Hero Shop</t>
  </si>
  <si>
    <t>Received from  customer Hero Shop, MLM/PT/MAC/INV-0385/Jan/2024, Total amt - 6,724,055 MMK.</t>
  </si>
  <si>
    <t>MLM-RV-2024-01-0060</t>
  </si>
  <si>
    <t>Received from  customer KS HOTEL, MLM/SRV/PG/INV-004/Jan/2024, Total amt - 480,000 MMK.</t>
  </si>
  <si>
    <t>MLM-RV-2024-01-0061</t>
  </si>
  <si>
    <t>Ko Ok Soe</t>
  </si>
  <si>
    <t>Received from  customer Ko Ok Soe, MLM/PT/CE2/INV-0021/Jan/2024, Total amt - 29.56 $ * 3485 Rate = 103,016  MMK.</t>
  </si>
  <si>
    <t>2024-01-22</t>
  </si>
  <si>
    <t>MLM-ADV-2024-01-0012</t>
  </si>
  <si>
    <t>MLM-PV-2024-01-0028</t>
  </si>
  <si>
    <t>Cash Transfer to HO, Total Amt - 8,600,000 MMK, MAC BU Income - 7,689,200 MMK, PG BU Income - 327,800 MMK, SRV Income - 480,000 MMK, CE2 BU Income - 103,000 MMK, Total Amt - 8,600,000 MMK.</t>
  </si>
  <si>
    <t>MLM-RV-2024-01-0062</t>
  </si>
  <si>
    <t>SHWE MAR GA CO;LTD</t>
  </si>
  <si>
    <t>Received from  customer SHWE MAR GA CO;LTD, MLM/PT/PG/INV-0141/Jan/2024, Total amt - 546.85 $ * 3485 Rate = 1,905,750 MMK.</t>
  </si>
  <si>
    <t>MLM-RV-2024-01-0063</t>
  </si>
  <si>
    <t>REC;FROM CUSTOMER ARR MANN HTET SHOP,MLM/PT/MAC-0387/JAN/2024, TOTAL MMK - 1,665,218/-</t>
  </si>
  <si>
    <t>2024-01-23</t>
  </si>
  <si>
    <t>MLM-AC-2024-01-0014</t>
  </si>
  <si>
    <t>Advance Clear Payment (MLM-ADV-2024-01-0006)</t>
  </si>
  <si>
    <t>MLM-ADV-2024-01-0013</t>
  </si>
  <si>
    <t>MLM-ADV-2024-01-0014</t>
  </si>
  <si>
    <t>MLM-ADV-2024-01-0015</t>
  </si>
  <si>
    <t>MLM-RV-2024-01-0064</t>
  </si>
  <si>
    <t>REC;FROM CUSTOMER KYAW KYAR SHOP,MLM/PT/MAC-0380/JAN/2024, PARTIAL PAY MMK - 700,000/-</t>
  </si>
  <si>
    <t>MLM-RV-2024-01-0065</t>
  </si>
  <si>
    <t>REC;FROM CUSTOMER U MYINT SHWE , RENTAL FARM, 25*18000 = 450,000 MMK &amp; 25*22000 = 550,000 MMK , TOTAL MMK - 1,000,000/-</t>
  </si>
  <si>
    <t>MLM-RV-2024-01-0066</t>
  </si>
  <si>
    <t>REC;FROM CUSTOMER ROYAL HIN THAR,MLM/PT/MAC-0367/JAN/2024, TOTAL MMK - 674,400/-</t>
  </si>
  <si>
    <t>MLM-RV-2024-01-0067</t>
  </si>
  <si>
    <t>REC;FROM CUSTOMER ROYAL HIN THAR,MLM/PT/PG-0142/JAN/2024, TOTAL USD 70.04, RATE - 3490, TOTAL MMK - 244,439/-</t>
  </si>
  <si>
    <t>MLM-RV-2024-01-0068</t>
  </si>
  <si>
    <t>REC;FROM CUSTOMER ROYAL HIN THAR,MLM/SRV/INV/PG-003/JAN/2024, TOTAL MMK - 95000/-</t>
  </si>
  <si>
    <t>2024-01-24</t>
  </si>
  <si>
    <t>MLM-ADV-2024-01-0016</t>
  </si>
  <si>
    <t>MLM-ADV-2024-01-0017</t>
  </si>
  <si>
    <t>MLM-PV-2024-01-0029</t>
  </si>
  <si>
    <t>Payment for Dog Food - 20,000 Ks, MD Rental Farm Customer Entertainment - 6000ks, Loundary - 4000 ks, Drinking Water -7000ks, Total Amt - 37,000 MMK.</t>
  </si>
  <si>
    <t>MLM-PV-2024-01-0030</t>
  </si>
  <si>
    <t>Cash Transfer to HO, PG BU Income - 1,577,950 Ks, MD Acc - 1,000,000 Ks, MAC BU Income - 3,022,050 Ks, Total Amt -5,600,000 MMK.</t>
  </si>
  <si>
    <t>MLM-RV-2024-01-0069</t>
  </si>
  <si>
    <t>U Kyaw Win Htun</t>
  </si>
  <si>
    <t>REC;FROM CUSTOMER U Kyaw Win Htun, MLM/PT/INV/MAC-0388/JAN/2024, TOTAL MMK - 283,450 /- MMK.</t>
  </si>
  <si>
    <t>MLM-RV-2024-01-0070</t>
  </si>
  <si>
    <t>REC;FROM CUS;U HTUN NYEIN,MLM/SR/INV-004/02/17
TOTAL MMK-80,000MMK/-</t>
  </si>
  <si>
    <t>MLM-RV-2024-01-0071</t>
  </si>
  <si>
    <t>REC;FROM CUS;U HTUN NYEIN,MLM/PT/INV/CEI-0075/03/17
TOTAL USD-$ $35.36 /RATE-3560/TOTAL MMK-125881.6/-</t>
  </si>
  <si>
    <t>MLM-RV-2024-01-0072</t>
  </si>
  <si>
    <t>REC;FROM CUS; GENERAL A ONE CO;LTD, MLM/PT/INV/CE2-0022/Jan/24 TOTAL USD-$ 164.157 /RATE-3560/TOTAL MMK-584,400/- MMK.</t>
  </si>
  <si>
    <t>MLM-RV-2024-01-0073</t>
  </si>
  <si>
    <t>SRI TRANG</t>
  </si>
  <si>
    <t>REC;FROM CUS; SRI TRANG, MLM/PT/INV/MAC-0389/Jan/24, TOTAL MMK-423,100/- MMK.</t>
  </si>
  <si>
    <t>MLM-RV-2024-01-0074</t>
  </si>
  <si>
    <t>REC;FROM CUS;EVER GREEN, MLM/PT/INV/PG-0144/Jan/24, TOTAL MMK- 32.03 $ * 3560 Rate = 114,000/- MMK.</t>
  </si>
  <si>
    <t>MLM-RV-2024-01-0075</t>
  </si>
  <si>
    <t>REC;FROM CUS; SRI TRANG, MLM/PT/INV/IS-0009/Jan/24, TOTAL MMK- 108.59 $ * 3560 rate = 386,600/- MMK.</t>
  </si>
  <si>
    <t>MLM-RV-2024-01-0076</t>
  </si>
  <si>
    <t>NAING LINN OO</t>
  </si>
  <si>
    <t>REC;FROM CUS; NAING LINN OO, MLM/PT/INV/PG-0143/Jan/24, TOTAL MMK- 19.32 $ * 3560 rate = 68,800/- MMK.</t>
  </si>
  <si>
    <t>2024-01-25</t>
  </si>
  <si>
    <t>MLM-AC-2024-01-0018</t>
  </si>
  <si>
    <t>Advance Clear Payment (MLM-ADV-2024-01-0013)</t>
  </si>
  <si>
    <t>MLM-PV-2024-01-0031</t>
  </si>
  <si>
    <t>PAYMENT FOR FUEL CHG MMK - 100,000/-, GATE PASS CHG MMK - 5400/-, TOTAL MMK - 105400/- (MON STATE)</t>
  </si>
  <si>
    <t>MLM-PV-2024-01-0032</t>
  </si>
  <si>
    <t>PAYMENT FOR BANK CHG MMK - 1900/- (PG - 950, MAC - 950) ADJUST WITH PG &amp; MAC)</t>
  </si>
  <si>
    <t>MLM-PV-2024-01-0033</t>
  </si>
  <si>
    <t>Cash Transfer to HO, MAC - 11,504,800 MMK, PG - 427,250 MMK , 195 - 300,900 MMK, COP - 715,550 MMK, MC - 651,500 MMK, TOTAL MMK - 13,600,000/-</t>
  </si>
  <si>
    <t>MLM-PV-2024-01-0034</t>
  </si>
  <si>
    <t>AUNG HSU KYAW</t>
  </si>
  <si>
    <t>PAYMENT FOR TA CHG MMK - 7000/-, EXPRESS CHG MMK - 20,000/-, TAXI CHG MMK - 18000/-, TOTAL MMK - 45,000/- (TRANSFER)</t>
  </si>
  <si>
    <t>MLM-PV-2024-01-0035</t>
  </si>
  <si>
    <t>ARR MANN THIT</t>
  </si>
  <si>
    <t>MLM-PV-2024-01-0036</t>
  </si>
  <si>
    <t>PAYMENT FOR CYCLE LICENCE EXTENSION MMK - 25,000/-</t>
  </si>
  <si>
    <t>MLM-RV-2024-01-0077</t>
  </si>
  <si>
    <t>REC;FROM CUSTOMER KS HOTEL, MLM/PT/MAC-0390/JAN/2024, TOTAL MMK - 566,868/-</t>
  </si>
  <si>
    <t>MLM-RV-2024-01-0078</t>
  </si>
  <si>
    <t>REC;FROM CUSTOMER U SHWE HTOO, MC (6 UNITS), MMK - 2,600,000/-</t>
  </si>
  <si>
    <t>MLM-RV-2024-01-0079</t>
  </si>
  <si>
    <t>REC;FROM CUSTOMER AUNG AUNG SHOP,MLM/PT/MAC-0391/JAN/2024, TOTAL MMK - 9,543,752/-</t>
  </si>
  <si>
    <t>MLM-RV-2024-01-0080</t>
  </si>
  <si>
    <t>REC;FROM CUSTOMER KO MIN THU,MLM/PT/MAC-0392/JAN/2024, TOTAL MMK - 283,434/-</t>
  </si>
  <si>
    <t>MLM-RV-2024-01-0081</t>
  </si>
  <si>
    <t>REC;FROM CUSTOMER MYANMAR ZWE MANN ,MLM/PT/COP-0023/JAN/2024, TOTAL USD - 36.84, RATE - 3560, TOTAL MMK - 131,150/-</t>
  </si>
  <si>
    <t>MLM-RV-2024-01-0082</t>
  </si>
  <si>
    <t>REC;FROM CUSTOMER KO MOE WORKSHOP,MLM/PT/MAC-0361/JAN/2024, TOTAL MMK - 1,013,160/-</t>
  </si>
  <si>
    <t>MLM-RV-2024-01-0083</t>
  </si>
  <si>
    <t>REC;FROM CUSTOMER GENERAL A ONE,MLM/PT/COP-0022/JAN/2024, FINAL PAY USD - 50.153, RATE - 3560, TOTAL MMK - 178,550/-</t>
  </si>
  <si>
    <t>2024-01-26</t>
  </si>
  <si>
    <t>MLM-AC-2024-01-0019</t>
  </si>
  <si>
    <t>Advance Clear Payment (MLM-ADV-2024-01-0005)</t>
  </si>
  <si>
    <t>MLM-ADV-2024-01-0018</t>
  </si>
  <si>
    <t>MLM-ADV-2024-01-0019</t>
  </si>
  <si>
    <t>MLM-ADV-2024-01-0020</t>
  </si>
  <si>
    <t>MLM-PV-2024-01-0037</t>
  </si>
  <si>
    <t>PAYMENT FOR WEDDING PRESENT MMK - 70,000/-</t>
  </si>
  <si>
    <t>MLM-PV-2024-01-0038</t>
  </si>
  <si>
    <t>PAYMENT FOR MANTERNITY  MMK - 20,000/-</t>
  </si>
  <si>
    <t>MLM-PV-2024-01-0039</t>
  </si>
  <si>
    <t>PAYMENT FOR CAR 9G/2555 REPAIR CHG MMK - 205,000/-</t>
  </si>
  <si>
    <t>MLM-RV-2024-01-0084</t>
  </si>
  <si>
    <t>REC;FROM CUS;KO HEIN MIN THANT,MLM/PT/INV/MAC-0343/DEC/2023
TOTAL USD-$105/RATE-3570/TOTAL MMK-374,850/-</t>
  </si>
  <si>
    <t>MLM-RV-2024-01-0085</t>
  </si>
  <si>
    <t>REC;FROM CUS;PHYO SHOP,
MLM/PT/MAC/INV-0393/JAN/2024
TOTAL MMK-631,819/-</t>
  </si>
  <si>
    <t>MLM-RV-2024-01-0086</t>
  </si>
  <si>
    <t>REC;FROM CUS;KO HEIN MIN THANT,MLM/PT/INV/CE2-0024/JAN/24
TOTAL USD-$60.39/RATE-3570/TOTAL MMK-215,592.3/-</t>
  </si>
  <si>
    <t>MLM-RV-2024-01-0087</t>
  </si>
  <si>
    <t>REC;FROM CUS;KO HEIN MIN THANT,MLM/PT/INV/REM-0019/JAN/24
TOTAL USD-$44.58/RATE-3570/TOTAL MMK-159,150/-</t>
  </si>
  <si>
    <t>MLM-RV-2024-01-0088</t>
  </si>
  <si>
    <t>REC;FROM CUS;KS HOTEL,MLM/SRV/INV/PG-005/JAN/24-330,000MMK&amp; , 
MLM/SRV/INV/PG-006/JAN/24-190,000MMK
TOTAL MMK-520,000/-</t>
  </si>
  <si>
    <t>MLM-RV-2024-01-0089</t>
  </si>
  <si>
    <t>REC;FROM CUSTOMER YAR MA NYA HOTEL,MLM/PT/PG-0145/JAN/2024, TOTAL USD - 30.9, RATE - 3570, TOTAL MMK - 110,313/-</t>
  </si>
  <si>
    <t>MLM-RV-2024-01-0090</t>
  </si>
  <si>
    <t>REC;FROM CUSTOMER YAR MA NYA HOTEL,MLM/SRV/INV/PG-007/JAN/2024, TOTAL MMK - 60,000/-</t>
  </si>
  <si>
    <t>MLM-RV-2024-01-0091</t>
  </si>
  <si>
    <t>REC;FROM CUS;SOUTHLAND MYANMAR,MLM/PT/INV/REM-0020/JAN/2024
TOTAL USD-$198.48/RATE-708,574/-</t>
  </si>
  <si>
    <t>MLM-RV-2024-01-0092</t>
  </si>
  <si>
    <t>REC;FROM CUS;SOUTHLAND MYANMAR,MLM/PT/INV/CE4-014/JAN/2024
TOTAL USD-$42.39/RATE-3570/TOTAL MMK-151,332.3/-</t>
  </si>
  <si>
    <t>2024-01-27</t>
  </si>
  <si>
    <t>MLM-RV-2024-01-0096</t>
  </si>
  <si>
    <t>REC;FROM CUSTOMER U MYO THET OO LWIN (SHWE LAN), 3 WHEEL, MMK - 300,000</t>
  </si>
  <si>
    <t>MLM-RV-2024-01-0099</t>
  </si>
  <si>
    <t>REC;FROM CUSTOMER HERO SHOP,MLM/PT/MAC-0394/JAN/2024, TOTAL MMK - 3,646,346/-</t>
  </si>
  <si>
    <t>MLM-RV-2024-01-0100</t>
  </si>
  <si>
    <t>REC;FROM CUSTOMER KS HOTEL,MLM/PT/PG-0146/JAN/2024, TOTAL USD - 24.37, RATE - 3570, TOTAL MMK - 87,000/-</t>
  </si>
  <si>
    <t>2024-01-29</t>
  </si>
  <si>
    <t>MLM-PV-2024-01-0040</t>
  </si>
  <si>
    <t>CASH TRANSFER TO MAC - 3,860,950 MMK, COP - 394,150 MMK, REM - 867,750 MMK, 195 - 580,000 MMK, PG - 197,300 MMK, MC - 2,248,500 MMK, CE4 - 151,350 MMK, TOTAL MMK - 8,300,000/-</t>
  </si>
  <si>
    <t>2024-01-30</t>
  </si>
  <si>
    <t>MLM-PV-2024-01-0041</t>
  </si>
  <si>
    <t>PAYMENT FOR MANUAL SALARY FOR JAN'2024 , MMK - 5,774,173/-</t>
  </si>
  <si>
    <t>MLM-RV-2024-01-0101</t>
  </si>
  <si>
    <t>ANIN HOLDING</t>
  </si>
  <si>
    <t>REC;FROM CUSTOMER ANIN HOLDING,MLM/PT/CEQ-0024/JAN/2024, TOTAL USD - 111.54, RATE - 3570, TOTAL MMK- 398,200/-</t>
  </si>
  <si>
    <t>MLM-RV-2024-01-0102</t>
  </si>
  <si>
    <t>REC;FROM CUSTOMER PARADISO CINEMA,MLM/PT/INV/PG-0147/JAN/2024, TOTAL USD - 28.79, RATE - 3570, TOTAL MMK - 102,780/-</t>
  </si>
  <si>
    <t>MLM-RV-2024-01-0103</t>
  </si>
  <si>
    <t>REC;FROM HO, MAWLAMYAING BRANCH MANUAL SALARY FOR JAN'2024, MMK - 5,774,173/-</t>
  </si>
  <si>
    <t>2024-01-31</t>
  </si>
  <si>
    <t>MLM-RV-2024-01-0104</t>
  </si>
  <si>
    <t>REC;FROM CUSTOMER KYAW KYAR SHOP,MLM/PT/MAC-0380/JAN/2024, SECOND PAY MMK - 1,150,000/-</t>
  </si>
  <si>
    <t>MLM-RV-2024-01-0105</t>
  </si>
  <si>
    <t>REC;FROM CUSTOMER HERO SHOP,MLM/PT/MAC-0397/JAN/2024, TOTAL MMK - 652,210/-</t>
  </si>
  <si>
    <t>MLM-RV-2024-01-0106</t>
  </si>
  <si>
    <t>REC;FROM CUSTOMER THAN HTUN AUNG,MLM/PT/MAC-0398/JAN/2024, TOTAL MMK - 427,188/-</t>
  </si>
  <si>
    <t>MLM-RV-2024-01-0107</t>
  </si>
  <si>
    <t>REC;FROM CUSTOMER U KYAW KYAW NAING,MLM/PT/CEQ-0025/JAN/2024, TOTAL USD - 203.13, RATE - 3570, TOTAL MMK - 725,174/-</t>
  </si>
  <si>
    <t>MLM-RV-2024-01-0108</t>
  </si>
  <si>
    <t>REC;FROM CUSTOMER NAN OO YIN KWIN,MLM/PT/MAC-0399/JAN/2024, TOTAL MMK - 283,434/-</t>
  </si>
  <si>
    <t>MLM-RV-2024-01-0110</t>
  </si>
  <si>
    <t>NANDAR AUNG</t>
  </si>
  <si>
    <t>REC;FROM CUSTOMER MA NANDAR AUNG,MLM/PT/INV/MAC-0403/MAY/2018, TOTAL MMK - 100,000/-</t>
  </si>
  <si>
    <t>2024-02-01</t>
  </si>
  <si>
    <t>MLM-RV-2024-02-0001</t>
  </si>
  <si>
    <t>REC;FROM CUSTOMER KO OK SOE,MLM/PT/MAC-0358/JAN/2024, TOTAL USD - 651, RATE - 3575, TOTAL MMK - 2,327,325/-</t>
  </si>
  <si>
    <t>MLM-RV-2024-02-0002</t>
  </si>
  <si>
    <t>REC;FROM CUSTOMER KO NAING SOE LIN (WOOZY BAR), 250 KVA, GENERATOR RENTAL CHG MMK - 4,000,000/-</t>
  </si>
  <si>
    <t>2024-02-02</t>
  </si>
  <si>
    <t>MLM-PV-2024-02-0001</t>
  </si>
  <si>
    <t>CASH TRANSFER TO CB BANK, CEQ - 1,123,400 MMK, PG - 2,390,500 MMK, MAC - 7,666,100 MMK, TOTAL MMK - 11,180,000/-</t>
  </si>
  <si>
    <t>MLM-RV-2024-02-0003</t>
  </si>
  <si>
    <t>AUNG HEIN SHOP</t>
  </si>
  <si>
    <t>REC;FROM CUSTOMER AUNG HEIN SHOP,MLM/PT/MAC-0400/JAN/2024, TOTAL MMK - 920,700/-</t>
  </si>
  <si>
    <t>MLM-RV-2024-02-0004</t>
  </si>
  <si>
    <t>KO TOK PEE</t>
  </si>
  <si>
    <t>REC;FROM CUSTOMER KO TOK PEE,MLM/PT/MAC-0402/FEB/2024, TOTAL MMK - 584,400/-</t>
  </si>
  <si>
    <t>MLM-RV-2024-02-0005</t>
  </si>
  <si>
    <t>SPA CO;LTD</t>
  </si>
  <si>
    <t>REC;FROM CUSTOMER SPA CO;LTD,MLM/PT/MAC-0401/FEB/2024, TOTAL MMK - 292,200/-</t>
  </si>
  <si>
    <t>MLM-RV-2024-02-0006</t>
  </si>
  <si>
    <t>REC;FROM CUSTOMER SHWE KYEE, MLM/PT/PG-0148/JAN/2024, TOTAL USD - 62.93, RATE - 3575, TOTAL MMK - 224,974/-</t>
  </si>
  <si>
    <t>MLM-RV-2024-02-0007</t>
  </si>
  <si>
    <t>REC;FROM CUSTOMER SHWE KYEE,MLM/PT/MAC-0403/FEB/2024, TOTAL MMK - 292,200/-</t>
  </si>
  <si>
    <t>2024-02-05</t>
  </si>
  <si>
    <t>MLM-ADV-2024-02-0001</t>
  </si>
  <si>
    <t>MLM-RV-2024-02-0008</t>
  </si>
  <si>
    <t>MYANMAR RUBBER WOOD</t>
  </si>
  <si>
    <t>REC;FROM CUS;MYANMAR RUBBER WOOD,MLM/PT/INV/PG-0042/Jun/2023
TOTAL MMK- 675,878 /-</t>
  </si>
  <si>
    <t>MLM-RV-2024-02-0009</t>
  </si>
  <si>
    <t>REC;FROM MYANMAR RUBBER WOOD,MLM/PT/INV/PG-0043/Jun/2023
TOTAL MMK- 989,188/-</t>
  </si>
  <si>
    <t>MLM-RV-2024-02-0010</t>
  </si>
  <si>
    <t>REC;FROM CUS;MYANMAR RUBBER WOOD,MLM/PT/INV/PG-0044/Jun/2023
TOTAL MMK- 349,250 /-</t>
  </si>
  <si>
    <t>MLM-RV-2024-02-0011</t>
  </si>
  <si>
    <t>REC;FROM CUS;MYANMAR RUBBER WOOD,TOTAL USD-$420/RATE-3575/TOTAL MMK-1,501,500/-
TRANSPORATION CHGS-250,000/
TOTAL MMK-175,1500/-(FOR REM BU INCOME)</t>
  </si>
  <si>
    <t>MLM-RV-2024-02-0012</t>
  </si>
  <si>
    <t>REC;CUS;MYANMAR RUBBER WOOD,MLM/SRV/INV/OTHER-001/Feb/24
TOTAL MMK-700,000/-</t>
  </si>
  <si>
    <t>MLM-RV-2024-02-0013</t>
  </si>
  <si>
    <t>DAW NA KYAL SIN</t>
  </si>
  <si>
    <t>REC;FROM CUS;DAW NA KYAL SIN,MLM/SRV/INV/CE4-002/Feb/24
TOTAL MMK-500,000/-</t>
  </si>
  <si>
    <t>MLM-RV-2024-02-0014</t>
  </si>
  <si>
    <t>REC;FROM CUS;DAW NA KYAL SIN,MLM/PT/INV/CE4-015/Feb/24
TOTAL USD-$303.51/RATE-3575/TOTAL MMK-1085048/-</t>
  </si>
  <si>
    <t>MLM-RV-2024-02-0015</t>
  </si>
  <si>
    <t>NILAR SHWE SIN</t>
  </si>
  <si>
    <t>REC;FROM CUSTOMER NILAR SHWE SIN,MLM/PT/MAC-0406/FEB/2024, TOTAL MMK - 292,200/-</t>
  </si>
  <si>
    <t>2024-02-06</t>
  </si>
  <si>
    <t>MLM-AC-2024-02-0001</t>
  </si>
  <si>
    <t>Advance Clear Payment (MLM-ADV-2024-01-0016)</t>
  </si>
  <si>
    <t>MLM-AC-2024-02-0002</t>
  </si>
  <si>
    <t>Advance Clear Payment (MLM-ADV-2024-01-0014)</t>
  </si>
  <si>
    <t>MLM-AC-2024-02-0003</t>
  </si>
  <si>
    <t>Advance Clear Payment (MLM-ADV-2024-01-0011)</t>
  </si>
  <si>
    <t>MLM-AC-2024-02-0004</t>
  </si>
  <si>
    <t>Advance Clear Payment (MLM-ADV-2024-01-0015)</t>
  </si>
  <si>
    <t>MLM-PV-2024-02-0002</t>
  </si>
  <si>
    <t>CASH TRANSFER TO CB BANK PG - 423,150 MMK, 195 - 1,200,000 MMK, CE4 - 1,085,050 MMK, REM - 1,751,500 MMK, MAC - 1,461,000 MMK, TOTAL MMK - 5,920,700/-</t>
  </si>
  <si>
    <t>MLM-PV-2024-02-0003</t>
  </si>
  <si>
    <t>PG BU INCOME - 3,528,500 MMK (BUDGET FOR  FEB'2024)</t>
  </si>
  <si>
    <t>MLM-PV-2024-02-0004</t>
  </si>
  <si>
    <t>PAYMENT FOR 4G/9194 CAR REPAIR CHG MMK - 220,000/-</t>
  </si>
  <si>
    <t>MLM-PV-2024-02-0005</t>
  </si>
  <si>
    <t>PAYMENT FOR FUEL CHG MMK - 100,000/-, GATE PASS CHG MMK - 1100/-, TOTAL MMK - 101,100/- (MUDON WAY)</t>
  </si>
  <si>
    <t>MLM-PV-2024-02-0006</t>
  </si>
  <si>
    <t>PAYMENT FOR MON STATE FUEL CHG MMK - 80,000/-, GATE PASS CHG MMK- 3500/-, TOTAL MMK - 83500/-</t>
  </si>
  <si>
    <t>MLM-PV-2024-02-0007</t>
  </si>
  <si>
    <t>PAYMENT FOR FUEL CHG MMK - 100,000/-, GATE PASS CHG MMK- 2800/-, TOTAL MMK - 102,800/- (DAW NA KYAL SIN SERVICE JOB)</t>
  </si>
  <si>
    <t>MLM-PV-2024-02-0008</t>
  </si>
  <si>
    <t>PAYMENT FOR TA CHG MMK - 21000/-, FUEL CHG MMK - 150,000/-, GATE PASS CHG MMK - 2600/-, GUEST HOUSE CHG MMK- 45,000/-, TOTAL MMK - 218,600/-</t>
  </si>
  <si>
    <t>MLM-RV-2024-02-0016</t>
  </si>
  <si>
    <t>REC;FROM CORP CASH , 3,528,500 MMK (BUDGET FOR  FEB'2024)</t>
  </si>
  <si>
    <t>MLM-RV-2024-02-0017</t>
  </si>
  <si>
    <t>REC;FROM CUSTOMER ARR MANN HTET SHOP, MLM/PT/MAC-0408/FEB/2024, TOTAL MMK - 744,096/-</t>
  </si>
  <si>
    <t>MLM-RV-2024-02-0018</t>
  </si>
  <si>
    <t>YAUNG CHI OO</t>
  </si>
  <si>
    <t>REC;FROM CUSTOMER YAUNG CHI OO,MLM/PT/MAC-0409/FEB/2024, TOTAL MMK - 752,184/-</t>
  </si>
  <si>
    <t>MLM-RV-2024-02-0019</t>
  </si>
  <si>
    <t>REC;FROM CUSTOMER NANN OO YIN KWIN,MLM/SRV/INV/PG-010/JAN/2024, TOTAL MMK - 70,000/-</t>
  </si>
  <si>
    <t>MLM-RV-2024-02-0020</t>
  </si>
  <si>
    <t>REC;FROM CUSTOMER NANN OO YIN KWIN,MLM/PT/INV/PG-0149/FEB/2024, TOTAL USD - 47.78, RATE - 3550, TOTAL MMK - 169,619/-</t>
  </si>
  <si>
    <t>MLM-RV-2024-02-0022</t>
  </si>
  <si>
    <t>REC;FROM CUSTOMER NILAR SHWE SIN,MLM/SRV/INV/PG-003/FEB/2024, TOTAL MMK - 60,000/-</t>
  </si>
  <si>
    <t>MLM-RV-2024-02-0023</t>
  </si>
  <si>
    <t>REC;FROM CUSTOMER NILAR SHWE SIN,MLM/PT/INV/PG-0150/FEB/2024, TOTAL USD - 30.9, RATE - 3550, TOTAL  MMK - 109,695/-</t>
  </si>
  <si>
    <t>MLM-RV-2024-02-0024</t>
  </si>
  <si>
    <t>REC;FROM CUSTOMER FUXING BROTHER,MLM/PT/INV/IS - 0010/FEB/2024, TOTAL USD - 39.86, RATE - 3530, TOTAL MMK - 140,706/-</t>
  </si>
  <si>
    <t>2024-02-07</t>
  </si>
  <si>
    <t>MLM-RV-2024-02-0027</t>
  </si>
  <si>
    <t>REC;FROM CUS;PHYO SHOP,MLM/PT/MAC/INV-0411/Feb/2024
TOTAL MMK-496,064/-</t>
  </si>
  <si>
    <t>MLM-RV-2024-02-0028</t>
  </si>
  <si>
    <t>REC;FROM CUSTOMER KYAW KYAR SHOP,MLM/PT/MAC-0380/JAN/2024, 3RD PAY MMK - 1,000,000/-</t>
  </si>
  <si>
    <t>MLM-RV-2024-02-0029</t>
  </si>
  <si>
    <t>REC;FROM CUSTOMER GENERAL A ONE,MLM/PT/MAC-0395/JAN/2024, TOTAL MMK - 584,400/-</t>
  </si>
  <si>
    <t>MLM-RV-2024-02-0030</t>
  </si>
  <si>
    <t>REC;FROM CUSTOMER GENERAL A ONE,MLM/PT/INV/CE2-0027/FEB/2024,USD - 163.41, RATE - 3530,MMK - 576,837/-, MLM/PT/INV/CE2-0026/FEB/2024, USD - 38.21,RATE - 3530, MMK - 134,881/-, TOTAL MMK - 711,718/-</t>
  </si>
  <si>
    <t>MLM-RV-2024-02-0031</t>
  </si>
  <si>
    <t>MYANMA ZWE MAN</t>
  </si>
  <si>
    <t>REC;FROM CUSTOMER MYANMA ZWE MAN,MLM/PT/CEQ-0026/FEB/2024, TOTAL USD - 150.47, RATE - 3530, TOTAL MMK - 531,159/-</t>
  </si>
  <si>
    <t>MLM-RV-2024-02-0032</t>
  </si>
  <si>
    <t>REC;FROM CUSTOMER KO OK SOE,MLM/PT/CE2-0025/FEB/2024, TOTAL USD - 91.82, RATE - 3530, TOTAL MMK - 324,125/-</t>
  </si>
  <si>
    <t>2024-02-08</t>
  </si>
  <si>
    <t>MLM-RV-2024-02-0033</t>
  </si>
  <si>
    <t>U WIN KO</t>
  </si>
  <si>
    <t>REC;FROM CUSTOMER U WIN KO,MLM/PT/MAC/INV-0413/FEB/2024, TOTAL MMK - 584,400/-</t>
  </si>
  <si>
    <t>MLM-RV-2024-02-0034</t>
  </si>
  <si>
    <t>REC;FROM CUSTOMER KO OK SOE,MLM/PT/INV/REM-0021/FEB/2024, TOTAL USD - 68.16, RATE - 3530, TOTAL MMK - 240,604/-</t>
  </si>
  <si>
    <t>MLM-RV-2024-02-0035</t>
  </si>
  <si>
    <t>KO NYAR</t>
  </si>
  <si>
    <t>REC;FROM CUSTOME RKO NYAR,MLM/PT/MAC-0414/FEB/2024, TOTAL MMK - 292,200/-</t>
  </si>
  <si>
    <t>2024-02-09</t>
  </si>
  <si>
    <t>MLM-AC-2024-02-0005</t>
  </si>
  <si>
    <t>Advance Clear Payment (MLM-ADV-2024-01-0018)</t>
  </si>
  <si>
    <t>MLM-ADV-2024-02-0002</t>
  </si>
  <si>
    <t>MLM-ADV-2024-02-0003</t>
  </si>
  <si>
    <t>MLM-ADV-2024-02-0004</t>
  </si>
  <si>
    <t>MLM-PV-2024-02-0009</t>
  </si>
  <si>
    <t>CASH TRANSFER TO CB BANK, 195 - 130,000 MMK, PG - 279,300 MMK, IS - 140,700 MMK, CEQ - 531,150 MMK, REMAN - 240,600 MMK, COP - 1,035,850 MMK, 4,453,350 MMK, Total MMK - 6,810,950/-</t>
  </si>
  <si>
    <t>2024-02-13</t>
  </si>
  <si>
    <t>MLM-ADV-2024-02-0005</t>
  </si>
  <si>
    <t>MLM-RV-2024-02-0039</t>
  </si>
  <si>
    <t>REC;FROM CUSTOMER DAW NA KYAL SIN,MLM/PT/MAC-0404/FEB/2024, TOTAL MMK - 2,319,600/-</t>
  </si>
  <si>
    <t>MLM-RV-2024-02-0040</t>
  </si>
  <si>
    <t>U WAI LIN AUNG</t>
  </si>
  <si>
    <t>REC;FROM CUSTOMER U WAI LIN AUNG,MLM/PT/MAC-0415/FEB/2024, TOTAL MMK - 14,828/-</t>
  </si>
  <si>
    <t>MLM-RV-2024-02-0041</t>
  </si>
  <si>
    <t>KO MIN MIN</t>
  </si>
  <si>
    <t>REC;FROM CUSTOMER KO MIN MIN,MLM/PT/MAC-0416/FEB/2024, TOTAL MMK - 91,950/-</t>
  </si>
  <si>
    <t>MLM-RV-2024-02-0042</t>
  </si>
  <si>
    <t>KO AUNG ZAW MOE</t>
  </si>
  <si>
    <t>REC;FROM CUSTOMER KO AUNG ZAW MOE,MLM/PT/MAC-0417/FEB/2024, TOTAL MMK - 292,200/-</t>
  </si>
  <si>
    <t>2024-02-10</t>
  </si>
  <si>
    <t>MLM-AC-2024-02-0006</t>
  </si>
  <si>
    <t>Advance Clear Payment (MLM-ADV-2024-01-0019)</t>
  </si>
  <si>
    <t>MLM-PV-2024-02-0010</t>
  </si>
  <si>
    <t>PAYMENT FOR FUEL CHGS-50,000/GATE PASS CHGS-2,300/COLORS PRINT&amp;PLASTIC(WHEEL TAX)-1,000/TOTAL MMK-53,300/-</t>
  </si>
  <si>
    <t>MLM-PV-2024-02-0011</t>
  </si>
  <si>
    <t>PAYMENT FOR TRANS CHGS FOR CONTRACT(WINLEASING BU)CUS;U SHWE HTOO-1 &amp; GOLDEN TRIANGLE FUEL SHOP (2)-2QTY-3500MMK/သံပုရာသီးနှင့်နနွင်း-3000MMK/TOTAL MMK-6,500/-</t>
  </si>
  <si>
    <t>MLM-RV-2024-02-0036</t>
  </si>
  <si>
    <t>WOOZY BAR(PG BU)</t>
  </si>
  <si>
    <t>REC;FROM CUS;WOOZY BAR(PG 250 KVA Rental Charges)
PG BU INCOME
TOTAL MMK-200,000/-</t>
  </si>
  <si>
    <t>MLM-RV-2024-02-0038</t>
  </si>
  <si>
    <t>KYAR WAE</t>
  </si>
  <si>
    <t>REC;FROM CUS;KYAR WAE,MLM/PT/CE2-0028/Feb/2024
TOTAL USD-294.89/RATE-3550/TOTAL MMK-1,046,859.5/-</t>
  </si>
  <si>
    <t>2024-02-14</t>
  </si>
  <si>
    <t>MLM-PV-2024-02-0012</t>
  </si>
  <si>
    <t>PAYMENT FOR HOSTEL CHGS-40,000 , SITE ALLOWANCE FOR JAN'24-105,000/TOTAL MMK-145,000/-</t>
  </si>
  <si>
    <t>MLM-PV-2024-02-0013</t>
  </si>
  <si>
    <t>PAYMENT FOR FUEL CHGS-5,000 , MISCELLANEOUS-60,300/TOTAL MMK-65,300/-</t>
  </si>
  <si>
    <t>MLM-RV-2024-02-0043</t>
  </si>
  <si>
    <t>REC;FROM CUSTOMER KYAW KYAR SHOP,MLM/PT/MAC-0380/JAN/2024, 3RD PAY MMK - 2,400,000/-</t>
  </si>
  <si>
    <t>MLM-RV-2024-02-0044</t>
  </si>
  <si>
    <t>KO KYAW MIN HTUN</t>
  </si>
  <si>
    <t>REC;FROM CUSTOMER KO KYAW MIN HTUN,MLM/PT/MAC-0419/FEB/2024, TOTAL MMK - 292,200/-</t>
  </si>
  <si>
    <t>MLM-RV-2024-02-0045</t>
  </si>
  <si>
    <t>SUN SHINE HOTEL</t>
  </si>
  <si>
    <t>REC;FROM CUS;SUN SHINE HOTEL,MLM/PT/INV/PG-0152/FEB/24
TOTAL USD-$78.02/RATE-3560/TOTAL MMK-277751.2/-</t>
  </si>
  <si>
    <t>MLM-RV-2024-02-0046</t>
  </si>
  <si>
    <t>REC;FROM CUSTOMER AUNG AUNG SHOP,MLM/PT/MAC-0422/FEB/2024, TOTAL MMK - 1,698,060/-</t>
  </si>
  <si>
    <t>2024-02-15</t>
  </si>
  <si>
    <t>MLM-AC-2024-02-0009</t>
  </si>
  <si>
    <t>Advance Clear Payment (MLM-ADV-2024-01-0020)</t>
  </si>
  <si>
    <t>MLM-PV-2024-02-0014</t>
  </si>
  <si>
    <t>CASH TRANSFER TO CB BANK, COP - 1,046,850 MMK, PG - 477,750 MMK, MAC - 7,108,800 MMK, TOTAL MMK - 8,633,400/-</t>
  </si>
  <si>
    <t>MLM-RV-2024-02-0049</t>
  </si>
  <si>
    <t>REC;FROM CUS;WOZZY BAR,MLM/PT/INV/PG-0153/Feb/2024
TOTAL USD-$29.93/RATE-3560/TOTAL MMK-106,550/-</t>
  </si>
  <si>
    <t>MLM-RV-2024-02-0051</t>
  </si>
  <si>
    <t>EVER  GREEN</t>
  </si>
  <si>
    <t>REC;FROM CUS;EVER GREEN,MLM/PT/INV/PG-0154/Feb/2024
TOTAL USD-$17.31/RATE-3560/TOTAL MMK-61,623.6/-</t>
  </si>
  <si>
    <t>MLM-RV-2024-02-0052</t>
  </si>
  <si>
    <t>REC;FROM CUS;MYANMAR RUBBER WOOD,MLM/PTINV/MAC-/Feb/2024
TOTAL MMK-562,800/-</t>
  </si>
  <si>
    <t>2024-02-16</t>
  </si>
  <si>
    <t>MLM-PV-2024-02-0015</t>
  </si>
  <si>
    <t>PAYMENT FOR SSB FOR JAN'2024 MMK - 106,100/-</t>
  </si>
  <si>
    <t>MLM-RV-2024-02-0053</t>
  </si>
  <si>
    <t>U ZAW MIN AUNG</t>
  </si>
  <si>
    <t>REC;FROM CUSTOMER U ZAW MIN AUNG,MLM/PT/MAC-0368/JAN/2024, TOTAL MMK - 382,200/-</t>
  </si>
  <si>
    <t>MLM-RV-2024-02-0054</t>
  </si>
  <si>
    <t>REC;FROM CUSTOMER WOOZY BAR,MLM/PT/INV/MAC-0424/Feb/2024 , MMK - 292,200/-</t>
  </si>
  <si>
    <t>MLM-RV-2024-02-0055</t>
  </si>
  <si>
    <t>REC;FROM CUSTOMER WOOZY BAR,MLM/SRV/INV/PG-009/FEB/2024, TOTAL MMK - 60,000/-</t>
  </si>
  <si>
    <t>MLM-RV-2024-02-0056</t>
  </si>
  <si>
    <t>REC;FROM CUSTOME EVER GREEN,MLM/SRV/INV/PG-010/FEB/2024, TOTAL MMK - 60,000/-</t>
  </si>
  <si>
    <t>MLM-RV-2024-02-0057</t>
  </si>
  <si>
    <t>REC;FROM CUSTOMER THAN HTUN AUNG,MLM/PT/MAC-0425/FEB/2024, TOTAL MMK - 15,550/-</t>
  </si>
  <si>
    <t>MLM-RV-2024-02-0058</t>
  </si>
  <si>
    <t>REC;FROM CUSTOMER MYANMAR RUBBER WOOD,MLM/PT/CE3-0007/FEB/2024, TOTAL USD - 21, RATE - 3590, TOTAL MMK - 75,390/-</t>
  </si>
  <si>
    <t>2024-02-19</t>
  </si>
  <si>
    <t>MLM-AC-2024-02-0010</t>
  </si>
  <si>
    <t>Advance Clear Payment (MLM-ADV-2024-02-0003)</t>
  </si>
  <si>
    <t>MLM-AC-2024-02-0011</t>
  </si>
  <si>
    <t>Advance Clear Payment (MLM-ADV-2024-02-0002)</t>
  </si>
  <si>
    <t>MLM-ADV-2024-02-0006</t>
  </si>
  <si>
    <t>MLM-PV-2024-02-0016</t>
  </si>
  <si>
    <t>PAYMENT FOR FUEL CHG MMK - 80,000/-, GATE PASS CHG MMK - 2200/-, TOTAL MMK - 82,200/-</t>
  </si>
  <si>
    <t>MLM-PV-2024-02-0017</t>
  </si>
  <si>
    <t>PAYMENT FOR MAC CUSTOMER KO HEIN MIN THANT BIRTHDAY MMK - 30,000/-</t>
  </si>
  <si>
    <t>MLM-PV-2024-02-0018</t>
  </si>
  <si>
    <t>HEIN ZAW MOE</t>
  </si>
  <si>
    <t>PAYMENT FOR AC TO AC ADJUST WITH CE5 BU MMK - 51,000/-</t>
  </si>
  <si>
    <t>MLM-PV-2024-02-0019</t>
  </si>
  <si>
    <t>PAYMENT FOR CYCLE 45W/96487 REPAIR CHG MMK - 36,000/-</t>
  </si>
  <si>
    <t>MLM-PV-2024-02-0020</t>
  </si>
  <si>
    <t>THET WAI LIN</t>
  </si>
  <si>
    <t>PAYMENT FOR FUEL CHG MMK - 130,000/-, (MUDON,KYEIK HTO SERVICE JOB)</t>
  </si>
  <si>
    <t>MLM-PV-2024-02-0021</t>
  </si>
  <si>
    <t>PAYMENT FOR TA CHG MMK - 30,000/- (DAWNA KYAL SIN,EGALE EYE)</t>
  </si>
  <si>
    <t>MLM-RV-2024-02-0061</t>
  </si>
  <si>
    <t>U ZIN LIN HTET</t>
  </si>
  <si>
    <t>REC;FROM CUSTOMER U ZIN LIN HTET,MLM/UNT/INV/MAC-0013/FEB/2024, TOTAL MMK - 512,000/-</t>
  </si>
  <si>
    <t>MLM-RV-2024-02-0062</t>
  </si>
  <si>
    <t>U THAN HTUN AUNG</t>
  </si>
  <si>
    <t>REC;FROM CUSTOMER U THAN HTUN AUNG,MLM/PT/INV/MAC-0426/FEB/2024, TOTAL MMK - 292,200/-</t>
  </si>
  <si>
    <t>MLM-RV-2024-02-0063</t>
  </si>
  <si>
    <t>MAWLAMYAING HOLDING</t>
  </si>
  <si>
    <t>REC;FROM CUSTOMER MAWLAMYAING HOLDING,MLM/PT/INV/MAC-0427/FEB/2024, TOTAL MMK - 584,400/-</t>
  </si>
  <si>
    <t>MLM-RV-2024-02-0064</t>
  </si>
  <si>
    <t>MAWLAMYINE HOLDING</t>
  </si>
  <si>
    <t>REC;FROM CUS;MAWLAMYINE HOLDING,MLM/PT/INV/PG-0155/Feb/2024
TOTAL USD-$34.43/RATE-3590/TOTAL MMK-123,603.7/-</t>
  </si>
  <si>
    <t>2024-02-20</t>
  </si>
  <si>
    <t>MLM-RV-2024-02-0065</t>
  </si>
  <si>
    <t>REC;FROM CUSTOMER KYAW KYAR SHOP,MLM/PT/MAC-0380/JAN/2024, FINAL PAYMENT MMK - 1,585,700/-</t>
  </si>
  <si>
    <t>MLM-RV-2024-02-0066</t>
  </si>
  <si>
    <t>REC;FROM CUSTOMER KO MOE WORKSHOP,MLM/PT/MAC-0396/JAN/2024, TOTAL MMK - 861,750/-</t>
  </si>
  <si>
    <t>MLM-RV-2024-02-0067</t>
  </si>
  <si>
    <t>REC;FROM CUSTOMER SHWE MAR GA CO;LTD,MLM/PT/INV/MAC-0431/FEB/2024, TOTAL MMK - 2,444,316/-</t>
  </si>
  <si>
    <t>MLM-RV-2024-02-0068</t>
  </si>
  <si>
    <t>REC;FROM CUSTOMER HERO SHOP,MLM/PT/MAC-0435/FEB/2024, PARTIAL PAY MMK - 1,000,000/-</t>
  </si>
  <si>
    <t>MLM-RV-2024-02-0069</t>
  </si>
  <si>
    <t>MA THINZAR NYO</t>
  </si>
  <si>
    <t>REC;FROM CUSTOMER MA THINZAR NYO,MLM/PT/MAC-0436/FEB/2024, TOTAL MMK - 25,960/-</t>
  </si>
  <si>
    <t>MLM-RV-2024-02-0070</t>
  </si>
  <si>
    <t>MA AYE PWINT PHYU</t>
  </si>
  <si>
    <t>REC;FROM CUSTOMER MA AYE PWINT PHYU,MLM/PT/MAC-0438/FEB/2024, TOTAL MMK - 12,980/-</t>
  </si>
  <si>
    <t>MLM-RV-2024-02-0071</t>
  </si>
  <si>
    <t>ONE TWO PETROL SHOP</t>
  </si>
  <si>
    <t>REC;FROM CUSTOMER ONE TWO PETROL SHOP,MLM/PT/INV/CE4-017/FEB/2024, TOTAL USD - 81.15, RATE - 3600, TOTAL MMK - 292,140/-</t>
  </si>
  <si>
    <t>MLM-RV-2024-02-0072</t>
  </si>
  <si>
    <t>REC;FROM CUSTOMER KS HOTEL,MLM/PT/INV/PG-0156/FEB/2024, TOTAL USD - 132.72, RATE - 3600, TOTAL MMK - 477,792/-</t>
  </si>
  <si>
    <t>MLM-RV-2024-02-0073</t>
  </si>
  <si>
    <t>SAN PYA HOSPITAL</t>
  </si>
  <si>
    <t>REC;FROM CUSTOMER SAN PYA HOSPITAL,MLM/PT/MAC-0437/FEB/2024, TOTAL MMK - 281400/-</t>
  </si>
  <si>
    <t>2024-02-21</t>
  </si>
  <si>
    <t>MLM-AC-2024-02-0012</t>
  </si>
  <si>
    <t>Advance Clear Payment (MLM-ADV-2024-02-0004)</t>
  </si>
  <si>
    <t>MLM-ADV-2024-02-0007</t>
  </si>
  <si>
    <t>MLM-ADV-2024-02-0008</t>
  </si>
  <si>
    <t>MLM-PV-2024-02-0022</t>
  </si>
  <si>
    <t>CASH TRANSFER TO CB BANK, 195 - 180,000 MMK, CE3 - 75,400 MMK, ENGINE - 512,000 MMK,CE4 - 292,150 MMK, PG - 880,950 MMK, MAC - 8,341,500 MMK, TOTAL MMK - 10,282,000/-</t>
  </si>
  <si>
    <t>MLM-PV-2024-02-0023</t>
  </si>
  <si>
    <t>PAYMENT FOR FUEL CHG MMK - 125,000/-, GATE PASS CHG MMK - 900, TOTAL MMK - 125900/- (U SAW THEIN HTIKE,KS HOTEL)</t>
  </si>
  <si>
    <t>MLM-PV-2024-02-0024</t>
  </si>
  <si>
    <t>PAYMENT FOR TA CHG MMK - 90,000/- (U SAW THEIN HTIKE,THA HTON)</t>
  </si>
  <si>
    <t>MLM-PV-2024-02-0025</t>
  </si>
  <si>
    <t>PAYMENT FOR OT CHG FOR JAN'2024, TOTAL MMK - 182,000/-</t>
  </si>
  <si>
    <t>MLM-PV-2024-02-0026</t>
  </si>
  <si>
    <t>PAYMENT FOR MAC SALEMAN OCT'23 CREDIT 6%-41,040,SEP'23 CREDIT17%-99,552,CS NOV'23 CASH 100%-39,674(INCENTIVE-180,266 , POOLING-4,408)TOTAL INCENTIVE&amp;POOLING-184,674/-</t>
  </si>
  <si>
    <t>MLM-RV-2024-02-0074</t>
  </si>
  <si>
    <t>REC;FROM CUSTOMER SAN PYA HOSPITAL, MLM/SRV/INV/PG-012/FEB/2024, TOTAL MMK - 60,000/-</t>
  </si>
  <si>
    <t>MLM-RV-2024-02-0075</t>
  </si>
  <si>
    <t>REC;FROM CUSTOMER SAN PYA HOSPITAL,MLM/PT/INV/PG-0157/FEB/2024, TOTAL USD - 30.9, RATE - 3605, TOTAL MMK - 111,394/-</t>
  </si>
  <si>
    <t>MLM-RV-2024-02-0077</t>
  </si>
  <si>
    <t>REC FROM,MAC BU(INCENTIVE-180,266,POOLING-4,408)
TOTAL INCENTIVE&amp;POOLING-184,674/-</t>
  </si>
  <si>
    <t>2024-02-22</t>
  </si>
  <si>
    <t>MLM-ADV-2024-02-0009</t>
  </si>
  <si>
    <t>MLM-ADV-2024-02-0010</t>
  </si>
  <si>
    <t>2024-02-24</t>
  </si>
  <si>
    <t>MLM-AC-2024-02-0013</t>
  </si>
  <si>
    <t>Advance Clear Payment (MLM-ADV-2024-02-0005)</t>
  </si>
  <si>
    <t>MLM-PV-2024-02-0027</t>
  </si>
  <si>
    <t>PAYMENT FOR ELECTRIC METER BILL FOR JAN'2024, MMK - 61,750/-, STATIONAYR CHG MMK - 92,300/-, TOTAL MMK - 154,050/-</t>
  </si>
  <si>
    <t>MLM-RV-2024-02-0078</t>
  </si>
  <si>
    <t>LG SHOP</t>
  </si>
  <si>
    <t>REC;FROM CUSTOMER LG SHOP,MLM/PT/MAC-0434/FEB/2024, TOTAL MMK - 1,461,000/-</t>
  </si>
  <si>
    <t>2024-02-26</t>
  </si>
  <si>
    <t>MLM-AC-2024-02-0014</t>
  </si>
  <si>
    <t>Advance Clear Payment (MLM-ADV-2024-02-0006)</t>
  </si>
  <si>
    <t>MLM-AC-2024-02-0015</t>
  </si>
  <si>
    <t>Advance Clear Payment (MLM-ADV-2024-02-0009)</t>
  </si>
  <si>
    <t>MLM-AC-2024-02-0016</t>
  </si>
  <si>
    <t>Advance Clear Payment (MLM-ADV-2024-02-0007)</t>
  </si>
  <si>
    <t>MLM-ADV-2024-02-0011</t>
  </si>
  <si>
    <t>MLM-ADV-2024-02-0012</t>
  </si>
  <si>
    <t>MLM-ADV-2024-02-0013</t>
  </si>
  <si>
    <t>MLM-PV-2024-02-0028</t>
  </si>
  <si>
    <t>PAYMENT FOR YE MARKETING FUEL CHG MMK - 100,000/-, GATE PASS CHG MMK - 3000/-, GUEST HOUSE CHG MMK - 45,000/-, TA CHG MMK - 30,000/-, TOTAL MMK- 178,000/- (YE)</t>
  </si>
  <si>
    <t>MLM-PV-2024-02-0029</t>
  </si>
  <si>
    <t>PAYMENT FOR FUEL CHG MMK - 30,000/-, GATE PASS CHG MMK - 2600/-, TOTAL MMK - 32,600/-</t>
  </si>
  <si>
    <t>MLM-PV-2024-02-0030</t>
  </si>
  <si>
    <t>PAYMENT FOR TA CHG MMK - 60,000/- (THA HTON)</t>
  </si>
  <si>
    <t>MLM-PV-2024-02-0031</t>
  </si>
  <si>
    <t>PAYMENT FOR MISCELLANEOUS CHG MMK - 41500/-, WATER METER BILL CHG MMK - 18,700/-, TOTAL MMK - 60,200/-</t>
  </si>
  <si>
    <t>MLM-RV-2024-02-0080</t>
  </si>
  <si>
    <t>SEIN PETROL SHOP</t>
  </si>
  <si>
    <t>REC;FROM CUSTOMER SEIN PETROL SHOP,MLM/PT/MAC-0441/FEB/2024, TOTAL MMK - 307,800/-</t>
  </si>
  <si>
    <t>MLM-RV-2024-02-0081</t>
  </si>
  <si>
    <t>HAPPY TIME</t>
  </si>
  <si>
    <t>REC;FROM CUSTOMER HAPPY TIME KTV,MLM/PT/MAC-0442/FEB/2024, TOTAL MMK - 307,800/-</t>
  </si>
  <si>
    <t>MLM-RV-2024-02-0082</t>
  </si>
  <si>
    <t>REC;FROM CUSTOMER HAPPY TIME ,MLM/PT/PG-0158/FEB/2024, TOTAL USD - 50.22, RATE - 3630, TOTAL MMK - 182,298/-</t>
  </si>
  <si>
    <t>MLM-RV-2024-02-0083</t>
  </si>
  <si>
    <t>REC;FROM CUSTOMER HAPPY TIME, MLM/SRV/INV/PG-013/FEB/2024, TOTAL MMK - 60,000/-</t>
  </si>
  <si>
    <t>MLM-RV-2024-02-0084</t>
  </si>
  <si>
    <t>U SAW MYO KYAW THET</t>
  </si>
  <si>
    <t>REC;FROM CUSTOMER U SAW MYO KYAW THET,MLM/PT/REM - 0022/FEB/2024, TOTAL USD - 42.09, RATE - 3630, TOTAL MMK - 152,786/-</t>
  </si>
  <si>
    <t>MLM-RV-2024-02-0085</t>
  </si>
  <si>
    <t>REC;FROM CUSTOMER U SAW MYO KYAW THET,MLM/PT/MAC-0444/FEB/2024, TOTAL MMK - 307,800/-</t>
  </si>
  <si>
    <t>MLM-RV-2024-02-0087</t>
  </si>
  <si>
    <t>REC;FROM CUSTOMER KO HEIN MIN THANT,MLM/PT/REM - 0023/FEB/2024, TOTAL USD -17.04/RATE-3630/TOTAL MMK- 61,855/-</t>
  </si>
  <si>
    <t>MLM-RV-2024-02-0088</t>
  </si>
  <si>
    <t>REC;FROM CUSTOMER KO HEIN MIN THANT,MLM/PT/COP - 0029/FEB/2024, TOTAL USD - 60.39,RATE - 3630, TOTAL MMK - 219,215/-</t>
  </si>
  <si>
    <t>MLM-RV-2024-02-0089</t>
  </si>
  <si>
    <t>REC;FROM CUSTOMER U SAW MYO KYAW THET,MLM/PT/COP-0030/FEB/2024, TOTAL USD - 18.08, RATE - 3630, TOTAL MMK - 65,630/-</t>
  </si>
  <si>
    <t>MLM-RV-2024-02-0090</t>
  </si>
  <si>
    <t>SEIT KHAING LWIN</t>
  </si>
  <si>
    <t>REC;FROM CUSTOMER SEIT KHAING LWIN,MLM/PT/CE4-018/FEB/2024, TOTAL USD - 437, RATE - 3630, TOTAL MMK- 1,586,310/-</t>
  </si>
  <si>
    <t>2024-02-28</t>
  </si>
  <si>
    <t>MLM-PV-2024-02-0032</t>
  </si>
  <si>
    <t>CASH TRANSFER TO CB BANK, 195 - 60,000 MMK, CE4 - 1,586,300 MMK, COP - 284,850 MMK, PG - 1,066,600 MMK, REM - 214,650 MMK, MAC - 2,482,800 MMK, Total MMK - 5,695,200/-</t>
  </si>
  <si>
    <t>MLM-PV-2024-02-0033</t>
  </si>
  <si>
    <t>PAYMENT FOR MANUAL SALARY FOR MAWLAMYAING BRANCH (FEB'2024) MMK - 4,730,168/-</t>
  </si>
  <si>
    <t>MLM-RV-2024-02-0091</t>
  </si>
  <si>
    <t>REC;FROM CUSTOMER KO MIN THU,MLM/PT/MAC-0446/FEB/2024, TOTAL MMK - 98,400/-</t>
  </si>
  <si>
    <t>MLM-RV-2024-02-0092</t>
  </si>
  <si>
    <t>REC;FROM CUSTOMER KS HOTEL,MLM/PT/INV/PG-0159/FEB/2024, TOTAL USD - 21.52, RATE - 3660, TOTAL MMK - 78,763/-</t>
  </si>
  <si>
    <t>MLM-RV-2024-02-0093</t>
  </si>
  <si>
    <t>REC;FROM CUSTOMER SHWE MYANMAR ,MLM/PT/INV/PG-160/FEB/2024, TOTAL USD - 220.1, RATE - 3660, TOTAL MMK - 805,566/-</t>
  </si>
  <si>
    <t>MLM-RV-2024-02-0094</t>
  </si>
  <si>
    <t>REC;FROM HO, MANUAL SALARY FOR MAWLAMYAING BRANCH (FEB'2024) MMK - 4,730,168/-</t>
  </si>
  <si>
    <t>2024-02-29</t>
  </si>
  <si>
    <t>MLM-RV-2024-02-0096</t>
  </si>
  <si>
    <t>KO HEIN ZAW MOE</t>
  </si>
  <si>
    <t>REC;FROM CUSTOMER KO HEIN ZAW MOE,MLM/PT/MAC-0448/FEB/2024, TOTAL MMK - 13,728/-</t>
  </si>
  <si>
    <t>MLM-RV-2024-02-0097</t>
  </si>
  <si>
    <t>REC;FROM CUSTOMER YAR MA NYA HOTEL,MLM/PT/INV/MAC-0449/FEB/2024, TOTAL MMK - 307,800/-</t>
  </si>
  <si>
    <t>MLM-RV-2024-02-0098</t>
  </si>
  <si>
    <t>LIMAN HIN THAR(PROPAN/OD)</t>
  </si>
  <si>
    <t>REC;FROM CUSTOMER LIMAN HIN THAR, TOTAL MMK - 486,150/-</t>
  </si>
  <si>
    <t>MLM-RV-2024-02-0099</t>
  </si>
  <si>
    <t>REC;FROM CUSTOMER YAR MA NYA HOTEL,MLM/PT/INV/PG-0161/FEB/2024, TOTAL USD - 6.10, RATE - 3650, TOTAL MMK - 22,265</t>
  </si>
  <si>
    <t>MLM-RV-2024-02-0100</t>
  </si>
  <si>
    <t>REC;FROM CUSTOMER YAR MA NYA HOTEL,MLM/SRV/INV/PG-016/FEB/2024, TOTAL MMK - 60,000/-</t>
  </si>
  <si>
    <t>MLM-RV-2024-02-0101</t>
  </si>
  <si>
    <t>MA NANDAR AUNG</t>
  </si>
  <si>
    <t>REC;FROM CUSTOMER MA NANDAR AUNG,MLM/PT/INV/MAC-0403/MAY/2018, TOTAL MMK -98,780/-</t>
  </si>
  <si>
    <t>MLM-RV-2024-02-0102</t>
  </si>
  <si>
    <t>REC;FROM CUSTOMER U HTUN NYEIN, MLM/PT/INV/ATT-0022/04/17, USD - 51.42, MLM/PT/INV/ATT-0047/10/17, USD - 39.37, TOTAL USD - 90.79, RATE - 3650, TOTAL MMK - 331,383/-</t>
  </si>
  <si>
    <t>MLM-RV-2024-02-0104</t>
  </si>
  <si>
    <t>REC;FROM CUSTOMER MOE MA KHA,MLM/PT/INV/CEQ-0027/FEB/2024, TOTAL USD - 68.1, RATE - 3650, TOTAL MMK - 248,565/-</t>
  </si>
  <si>
    <t>MLM-RV-2024-02-0105</t>
  </si>
  <si>
    <t>REC;FROM CUSTOMER MOE MA KHA,MLM/PT/INV/PG-0162/FEB/2024, TOTAL USD - 131.46, RATE - 3650, TOTAL MMK - 479,829/-</t>
  </si>
  <si>
    <t>MLM-RV-2024-02-0106</t>
  </si>
  <si>
    <t>REC;FROM CUSTOMER SRI TRANG ,MLM/SRV/INV/IS - 008/JAN/2024, TOTAL MMK - 950,000/-</t>
  </si>
  <si>
    <t>2024-03-01</t>
  </si>
  <si>
    <t>MLM-PV-2024-03-0001</t>
  </si>
  <si>
    <t>CASH TRANSFER TO 195 - 1,010,000 MMK,PG - 502,100 MMK,MAC - 420,350 MMK, Propan - 486,150 MMK, ATT - 331,400 MMK, CEQ - 248,550 MMK, Total MMK - 2,998,550/-</t>
  </si>
  <si>
    <t>MLM-RV-2024-03-0001</t>
  </si>
  <si>
    <t>REC;FROM CUS;KO MIN THU,MLM/PT/INV/MAC-0451/Mar/2024
TOTAL MMK-98,400/-</t>
  </si>
  <si>
    <t>2024-03-04</t>
  </si>
  <si>
    <t>MLM-RV-2024-03-0002</t>
  </si>
  <si>
    <t>REC;FROM CUSTOMER KS HOTEL,MLM/PT/INV/MAC-0452/FEB/2024, TOTAL USD - 162, RATE - 3650, TOTAL MMK - 591,300/-</t>
  </si>
  <si>
    <t>MLM-RV-2024-03-0003</t>
  </si>
  <si>
    <t>REC;FROM CUSTOMER KS HOTEL,MLM/PT/INV/PG-0163/MAR/2024, TOTAL USD - 11.14, RATE - 3650, TOTAL MMK - 40,661/-</t>
  </si>
  <si>
    <t>MLM-RV-2024-03-0004</t>
  </si>
  <si>
    <t>REC;FROM CUSTOMER KS HOTEL,MLM/SRV/INV/PG-001/MAR/2024, TOTAL MMK - 50,000/-</t>
  </si>
  <si>
    <t>MLM-RV-2024-03-0005</t>
  </si>
  <si>
    <t>NAN OO YIN KHWIN</t>
  </si>
  <si>
    <t>REC;FROM CUSTOMER NAN OO YIN KWIN,MLM/SRV/INV/PG-015/FEB/2024, TOTAL MMK - 40,000/-</t>
  </si>
  <si>
    <t>MLM-RV-2024-03-0006</t>
  </si>
  <si>
    <t>REC;FROM CUSTOMER NAN OO YIN KWIN,MLM/PT/INV/PG-0165/MAR/2024, TOTAL USD - 30.9, RATE - 3650, TOTAL MMK - 112,785/-</t>
  </si>
  <si>
    <t>MLM-RV-2024-03-0007</t>
  </si>
  <si>
    <t>REC;FROM CUSTOMER SHWE KYEE,MLM/PT/INV/PG-0164/MAR/2024, TOTAL USD - 30.9, RATE - 3650, TOTAL MMK - 112,785/-</t>
  </si>
  <si>
    <t>2024-03-05</t>
  </si>
  <si>
    <t>MLM-RV-2024-03-0008</t>
  </si>
  <si>
    <t>REC;FROM CUS;KO SOE PAING,MLM/PT/INV/MAC-0453/Mar/2024
TOTAL USD-$81/RATE-3640/TOTAL MMK-294,840/-</t>
  </si>
  <si>
    <t>MLM-RV-2024-03-0009</t>
  </si>
  <si>
    <t>MOE MA KHA SHOP</t>
  </si>
  <si>
    <t>REC;FROM CUS;MOE MA KHA SHOP,MLM/PT/INV/PG-0166/Mar/24
TOTAL USD-$68.56/RATE-3640/TOTAL MMK-249,558.4/-</t>
  </si>
  <si>
    <t>MLM-RV-2024-03-0010</t>
  </si>
  <si>
    <t>U KYI SOE</t>
  </si>
  <si>
    <t>REC;FROM CUS;U KYI SOE,MLM/PT/INV/PG-0167/MAR/24
TOTAL USD-$33.53/RATE-3640/TOTAL MMK-122,049.2/-</t>
  </si>
  <si>
    <t>MLM-RV-2024-03-0011</t>
  </si>
  <si>
    <t>REC;FROM CUS;U KYI SOE,MLM/SRV/INV/PG-002/MAR/24
TOTAL MMK-60,000/-</t>
  </si>
  <si>
    <t>MLM-RV-2024-03-0014</t>
  </si>
  <si>
    <t>U HTOO LATT</t>
  </si>
  <si>
    <t>REC;FROM CUSTOMER U HTOO LATT, 3 WHEEL ROYAL , TOTAL MMK - 75,000/-</t>
  </si>
  <si>
    <t>2024-03-06</t>
  </si>
  <si>
    <t>MLM-PV-2024-03-0002</t>
  </si>
  <si>
    <t>CASH TRANSFER TO COP - 33,367,900 MMK</t>
  </si>
  <si>
    <t>MLM-RV-2024-03-0015</t>
  </si>
  <si>
    <t>REC;FROM CUSTOMER KYAW KYAR SHOP,MLM/PT/MAC - 0432/FEB/2024, PARTIAL PAY MMK - 1,400,000/-</t>
  </si>
  <si>
    <t>MLM-RV-2024-03-0016</t>
  </si>
  <si>
    <t>REC;FROM CUSTOMER KO OK SOE, HITACHI 210, USED 5TH PAYMENT USD - 9167, RATE - 3640, TOTAL MMK - 33,367,880/-</t>
  </si>
  <si>
    <t>2024-03-07</t>
  </si>
  <si>
    <t>MLM-AC-2024-03-0001</t>
  </si>
  <si>
    <t>Advance Clear Payment (MLM-ADV-2024-02-0010)</t>
  </si>
  <si>
    <t>MLM-AC-2024-03-0002</t>
  </si>
  <si>
    <t>Advance Clear Payment (MLM-ADV-2024-02-0008)</t>
  </si>
  <si>
    <t>MLM-PV-2024-03-0003</t>
  </si>
  <si>
    <t>PAYMENT FOR FUEL CHG MMK - 130,000/-, GATE PASS CHG MMK - 5000/-, TOTAL MMK - 135,000/-</t>
  </si>
  <si>
    <t>MLM-PV-2024-03-0004</t>
  </si>
  <si>
    <t>PAYMENT FOR SSB FOR FEB'2024, TOTAL MMK - 114,600/-</t>
  </si>
  <si>
    <t>MLM-RV-2024-03-0017</t>
  </si>
  <si>
    <t>ZAYAR HTET</t>
  </si>
  <si>
    <t>ADVANCE CLEAR FOR HQT-PV-2024-02-0521, MMK - 60,000/-, TA CHG MMK - 10,000/, EXPRESS CHG MMK - 20,000/-, TAXI CHG MMK - 15000/-, TOTAL MMK - 45000/-, COLLECT MMK - 15000/-</t>
  </si>
  <si>
    <t>2024-03-08</t>
  </si>
  <si>
    <t>MLM-AC-2024-03-0003</t>
  </si>
  <si>
    <t>Advance Clear Payment (MLM-ADV-2024-02-0011)</t>
  </si>
  <si>
    <t>MLM-ADV-2024-03-0001</t>
  </si>
  <si>
    <t>MLM-ADV-2024-03-0002</t>
  </si>
  <si>
    <t>2024-03-09</t>
  </si>
  <si>
    <t>MLM-RV-2024-03-0018</t>
  </si>
  <si>
    <t>U SOE LIN HTUN</t>
  </si>
  <si>
    <t>REC;FROM CUSTOMER U SOE LIN HTUN, MLM/UNT/INV/MAC-0014/FEB/2024, TOTAL MMK - 512,000/-</t>
  </si>
  <si>
    <t>MLM-RV-2024-03-0019</t>
  </si>
  <si>
    <t>REC;FROM CUS;U SOE LIN HTUN,MLM/PT/INV/MAC-0455/Mar/2024
TOTAL MMK-22,968/-</t>
  </si>
  <si>
    <t>2024-03-11</t>
  </si>
  <si>
    <t>MLM-AC-2024-03-0004</t>
  </si>
  <si>
    <t>Advance Clear Payment (MLM-ADV-2024-02-0013)</t>
  </si>
  <si>
    <t>MLM-AC-2024-03-0005</t>
  </si>
  <si>
    <t>Advance Clear Payment (MLM-ADV-2024-02-0012)</t>
  </si>
  <si>
    <t>MLM-ADV-2024-03-0003</t>
  </si>
  <si>
    <t>MLM-ADV-2024-03-0004</t>
  </si>
  <si>
    <t>MLM-ADV-2024-03-0005</t>
  </si>
  <si>
    <t>MLM-ADV-2024-03-0006</t>
  </si>
  <si>
    <t>MLM-PV-2024-03-0005</t>
  </si>
  <si>
    <t>CASH TRANSFER TO HO, ENGINE - 512,000 MMK,PG - 637,900 MMK,MAC - 2,300,700 MMK, TOTAL MMK - 3,450,600/-</t>
  </si>
  <si>
    <t>MLM-PV-2024-03-0006</t>
  </si>
  <si>
    <t>PAYMENT FOR OFFICE SUPPLY CHG MMK - 98,000/-</t>
  </si>
  <si>
    <t>MLM-PV-2024-03-0007</t>
  </si>
  <si>
    <t>PAYMENT FOR MISCELLANEOUS CHG MMK - 74,000/-</t>
  </si>
  <si>
    <t>MLM-PV-2024-03-0008</t>
  </si>
  <si>
    <t>PAYMENT FOR SITE ALLOWANCE FOR FEB'24 MMK - 138,850/- HOSTEL CHG MMK - 28,000/-, TOTAL MMK - 166,850/-</t>
  </si>
  <si>
    <t>MLM-RV-2024-03-0020</t>
  </si>
  <si>
    <t>REC;FROM HO, MANUAL BUDGET FOR MAR'2024, TOTAL MMK - 3,450,600/-</t>
  </si>
  <si>
    <t>MLM-RV-2024-03-0021</t>
  </si>
  <si>
    <t>KO AUNG HTUN</t>
  </si>
  <si>
    <t>REC;FROM CUSTOMER KO AUNG HTUN,MLM/PT/ATT-0016/MAR/2024, TOTAL USD - 48.89, RATE - 3650, TOTAL MMK - 178,448/-</t>
  </si>
  <si>
    <t>MLM-RV-2024-03-0022</t>
  </si>
  <si>
    <t>DR SANDAR SHWE</t>
  </si>
  <si>
    <t>REC;FROM CUSTOMER DR SANDAR SHWE,MLM/PT/PG-0168/MAR/2024, TOTAL USD - 34.44, RATE - 3650, TOTAL MMK - 125,706/-</t>
  </si>
  <si>
    <t>MLM-RV-2024-03-0024</t>
  </si>
  <si>
    <t>REC;FROM CUSTOMER KO OK SOE,MLM/PT/REM - 0024/MAR/2024, TOTAL USD - 243.99, RATE - 3650, TOTAL MMK - 890,563/-</t>
  </si>
  <si>
    <t>2024-03-12</t>
  </si>
  <si>
    <t>MLM-RV-2024-03-0025</t>
  </si>
  <si>
    <t>KAUNG MYAT HOTEL</t>
  </si>
  <si>
    <t>REC;FROM CUSTOMER KAUNG MYAT HOTEL,MLM/PT/PG-0169/MAR/2024, TOTAL USD - 10.64, RATE - 3660, TOTAL MMK - 38942/-</t>
  </si>
  <si>
    <t>MLM-RV-2024-03-0026</t>
  </si>
  <si>
    <t>DAW HTET HTET CHAW OO</t>
  </si>
  <si>
    <t>REC;FROM CUSTOMER DAW HTET HTET CHAW OO,MLM/PT/MC-0016/MAR/2024, TOTAL MMK - 14,650/-</t>
  </si>
  <si>
    <t>MLM-RV-2024-03-0027</t>
  </si>
  <si>
    <t>REC;FROM CUSTOMER KO MIN THU,MLM/PT/MAC-0456/MAR/2024, TOTAL MMK - 98,400/-</t>
  </si>
  <si>
    <t>2024-03-13</t>
  </si>
  <si>
    <t>MLM-PV-2024-03-0009</t>
  </si>
  <si>
    <t>POOLING FOR OCT'23-JAN'24 -856,426 /-(TOTAL 100%AMT) =856,426*80%=685,141/-
=856,426*20%=171,285/-</t>
  </si>
  <si>
    <t>MLM-RV-2024-03-0028</t>
  </si>
  <si>
    <t>POOLING</t>
  </si>
  <si>
    <t>POOLING FOR OCT'23-JAN'24 -856,426 /-(TOTAL 100%AMT)
 =856,426*80%=685,141/-
 =856,426*20%=171,285/-</t>
  </si>
  <si>
    <t>MLM-RV-2024-03-0029</t>
  </si>
  <si>
    <t>SAW MYO KYAW THET</t>
  </si>
  <si>
    <t>REC;FROM CUSTOMER SAW MYO KYAW THET,MLM/PT/INV/REM-0025/MAR/24, TOTAL USD - 59.77, RATE - 3660, TOTAL MMK - 218,758/-</t>
  </si>
  <si>
    <t>2024-03-14</t>
  </si>
  <si>
    <t>MLM-AC-2024-03-0006</t>
  </si>
  <si>
    <t>Advance Clear Payment (MLM-ADV-2024-03-0001)</t>
  </si>
  <si>
    <t>MLM-AC-2024-03-0007</t>
  </si>
  <si>
    <t>Advance Clear Payment (MLM-ADV-2024-03-0006)</t>
  </si>
  <si>
    <t>MLM-ADV-2024-03-0007</t>
  </si>
  <si>
    <t>MLM-ADV-2024-03-0008</t>
  </si>
  <si>
    <t>MLM-PV-2024-03-0010</t>
  </si>
  <si>
    <t>PAYMENT FOR PG BU(INCENTIVE-188,674,POOLING-125,781)TOTAL INCENTIVE&amp;POOLING-314,455/-(STAR ONE RICE SHOP)</t>
  </si>
  <si>
    <t>MLM-PV-2024-03-0011</t>
  </si>
  <si>
    <t>PAYMENT FOR MAC DEC'23 CASH-100%(INCENTIVE-73,916 , POOLING-8,213)TOTAL INCENTIVE&amp;POOLING-82,129/-</t>
  </si>
  <si>
    <t>MLM-PV-2024-03-0012</t>
  </si>
  <si>
    <t>PAYMENT FOR PG BU(INCENTIVE-4,111,POOLING-6,167)TOTAL INCENTIVE&amp;POOLING-10,278/-CE1 BU(INCENTIVE-1,416,POOLING-2,124)TOTAL INCENTIVE&amp;POOLING-3,540/-TOTAL INCENTIVE&amp;POOLING-13,818/-</t>
  </si>
  <si>
    <t>MLM-PV-2024-03-0013</t>
  </si>
  <si>
    <t>MONEY TRANSFER TO MAC - 268,117/- (INCENTIVE)</t>
  </si>
  <si>
    <t>MLM-PV-2024-03-0014</t>
  </si>
  <si>
    <t>PAYMENT FOR AC TO AC WITH TGY MMK - 10,000/-</t>
  </si>
  <si>
    <t>MLM-RV-2024-03-0030</t>
  </si>
  <si>
    <t>REC FROM,CE1 BU(INCENTIVE-1,416,POOLING-2,214) PG BU(INCENTIVE-192,785,POOLING-131,948),MAC BU(INCENTIVE-73,916,POOLING-8,213) TOTAL INCENTIVE-268,117/TOTAL POOLING-142,285/ TOTAL INCENTIVE&amp;POOLING-410,402/-</t>
  </si>
  <si>
    <t>MLM-RV-2024-03-0031</t>
  </si>
  <si>
    <t>DAW KAY THI KYAW</t>
  </si>
  <si>
    <t>REC;FROM CUSTOMER DAW KAY THI KYAW,MLM/PT/ATT-0017/MAR/2024,TOTAL USD - 38.07, RATE - 3670, TOTAL MMK - 139,716/-</t>
  </si>
  <si>
    <t>MLM-RV-2024-03-0032</t>
  </si>
  <si>
    <t>REC;FROM CUSTOMER ARR MANN HTET SHOP,MLM/PT/MAC-0459/MAR/2024, TOTAL MMK - 4,440,199/-</t>
  </si>
  <si>
    <t>2024-03-15</t>
  </si>
  <si>
    <t>MLM-ADV-2024-03-0009</t>
  </si>
  <si>
    <t>MLM-PV-2024-03-0015</t>
  </si>
  <si>
    <t>CASH TRANSFER TO MAC - 4,377,350 MMK, 195 - 150,000 MMK, WFN - 75,000 MMK, ATT - 318,150 MMK, MC - 14,650 MMK, PG - 164,650 MMK, REM - 1,109,300 MMK, TOTAL MMK - 6,209,100/-</t>
  </si>
  <si>
    <t>MLM-PV-2024-03-0016</t>
  </si>
  <si>
    <t>PAYMENT FOR FUEL CHG MMK - 160,000/-, GATE PASS CHG MMK - 3300/-, TOTAL MMK - 163,300/-</t>
  </si>
  <si>
    <t>MLM-RV-2024-03-0033</t>
  </si>
  <si>
    <t>REC;FROM CUSTOMER MOE MA KHA SHOP,MLM/PT/MAC-0460/MAR/2024, TOTAL MMK - 358,727/-</t>
  </si>
  <si>
    <t>MLM-RV-2024-03-0034</t>
  </si>
  <si>
    <t>U THAUNG PHAY</t>
  </si>
  <si>
    <t>REC;FROM CUSTOMER U THAUNG PHAY,MLM/PT/MAC-0462/MAR/2024, TOTAL MMK - 246,176/-</t>
  </si>
  <si>
    <t>MLM-RV-2024-03-0035</t>
  </si>
  <si>
    <t>AUNG THIRI SHOP</t>
  </si>
  <si>
    <t>REC;FROM CUSTOMER AUNG THIRI SHOP,MLM/PT/MAC-0461/MAR/2024, TOTAL MMK - 1,706,140/-</t>
  </si>
  <si>
    <t>MLM-RV-2024-03-0036</t>
  </si>
  <si>
    <t>YAUNG CHI OO SHOP</t>
  </si>
  <si>
    <t>REC;FROM CUSTOMER YAUNG CHI OO SHOP,MLM/PT/MAC-0463/MAR/2024, TOTAL MMK - 3,499,776/-</t>
  </si>
  <si>
    <t>MLM-RV-2024-03-0037</t>
  </si>
  <si>
    <t>KAUNG HTET</t>
  </si>
  <si>
    <t>ADVANCE CLEAR FOR HQT-PV-2024-03-0218, MMK - 70,000/-, TA CHG MMK - 10000/-, EXPRESS CHG MMK - 20000/-, TAXI CHG MMK - 25000/-, TOTAL MMK - 55000/-, COLLECT MMK - 15000/-</t>
  </si>
  <si>
    <t>MLM-RV-2024-03-0038</t>
  </si>
  <si>
    <t>MIN MIN SOE SHOP</t>
  </si>
  <si>
    <t>REC;FROM CUSTOMER MIN MIN SOE SHOP,MLM/PT/MAC-0464/MAR/2024, TOTAL MMK - 3,499,776/-</t>
  </si>
  <si>
    <t>MLM-RV-2024-03-0039</t>
  </si>
  <si>
    <t>SHWE MAR GA</t>
  </si>
  <si>
    <t>REC;FROM CUSTOMER SHWE MAR GA, MLM/PT/MAC-0465/MAR/2024, TOTAL USD 678.16, RATE - 3670, TOTAL MMK - 2,488,847/-</t>
  </si>
  <si>
    <t>2024-03-18</t>
  </si>
  <si>
    <t>MLM-AC-2024-03-0008</t>
  </si>
  <si>
    <t>Advance Clear Payment (MLM-ADV-2024-03-0002)</t>
  </si>
  <si>
    <t>MLM-ADV-2024-03-0010</t>
  </si>
  <si>
    <t>MLM-PV-2024-03-0017</t>
  </si>
  <si>
    <t>MONEY TRANSFER TO MAC - 11,799,500/-</t>
  </si>
  <si>
    <t>MLM-RV-2024-03-0040</t>
  </si>
  <si>
    <t>REC;FROM CUSTOMER KO MOE WORKSHOP,MLM/PT/MAC-0430/FEB/2024, TOTAL MMK - 1,677,780/-</t>
  </si>
  <si>
    <t>MLM-RV-2024-03-0041</t>
  </si>
  <si>
    <t>REC;FROM CUSTOMER GENERAL A ONE,MLM/PT/CE3-008/MAR/2024, TOTAL USD - 35.9, RATE - 3730, TOTAL MMK - 133,907/-</t>
  </si>
  <si>
    <t>MLM-RV-2024-03-0042</t>
  </si>
  <si>
    <t>KO WIN THAN SHOP</t>
  </si>
  <si>
    <t>REC;FROM CUSTOMER KO WIN THAN WORKSHOP,MLM/PT/MAC-0468/MAR/2024, TOTAL MMK - 717,454/-</t>
  </si>
  <si>
    <t>MLM-RV-2024-03-0043</t>
  </si>
  <si>
    <t>REC;FROM CUSTOMER KO HEIN MIN THANT,  MLM/PT/COP-0031/MAR/2024, TOTAL USD - 99.58, RATE - 3730, TOTAL MMK - 371,433/-</t>
  </si>
  <si>
    <t>MLM-RV-2024-03-0044</t>
  </si>
  <si>
    <t>REC;FROM CUSTOMER KYAW KYAR SHOP,MLM/PT/MAC - 0432/FEB/2024, FINAL PAY MMK - 1,862,850/-</t>
  </si>
  <si>
    <t>MLM-RV-2024-03-0045</t>
  </si>
  <si>
    <t>SHWE BANNAR PIN SHOP</t>
  </si>
  <si>
    <t>REC;FROM CUSTOMER SHWE BANNAR PIN SHOP,MLM/PT/MAC-0469/MAR/2024, TOTAL MMK - 699,955/-</t>
  </si>
  <si>
    <t>2024-03-19</t>
  </si>
  <si>
    <t>MLM-PV-2024-03-0018</t>
  </si>
  <si>
    <t>PAYMENT FOR OT CHG MMK  - 94,600/-</t>
  </si>
  <si>
    <t>MLM-RV-2024-03-0046</t>
  </si>
  <si>
    <t>NIPPON CONCRETE MYANMAR</t>
  </si>
  <si>
    <t>REC;FROM CUSTOMER NIPPON CONCRETE MYANMAR ,MLM/PT/MAC-0457/MAR/2024, TOTAL USD - 324, RATE - 3730, TOTAL MMK - 1,208,520/-</t>
  </si>
  <si>
    <t>MLM-RV-2024-03-0047</t>
  </si>
  <si>
    <t>REC;FROM CUSTOMER NIPPON CONCRETE MYANMAR,MLM/SRV/INV/PG-003/MAR/2024, TOTAL MMK - 160,000/-</t>
  </si>
  <si>
    <t>MLM-RV-2024-03-0048</t>
  </si>
  <si>
    <t>REC;FROM CUSTOMER NIPPON CONCRETE MYANMAR,MLM/PT/INV/PG-0170/MAR/2024, TOTAL USD - 186.66, RATE - 3730, TOTAL MMK - 696,241/-</t>
  </si>
  <si>
    <t>MLM-RV-2024-03-0049</t>
  </si>
  <si>
    <t>REC;FROM CUSTOMER U ZAW MIN AUNG,MLM/PT/MAC-0428/FEB/2024, TOTAL MMK - 649,500/-</t>
  </si>
  <si>
    <t>MLM-RV-2024-03-0050</t>
  </si>
  <si>
    <t>REC;FROM CUSTOMER AUNG AUNG SHOP,MLM/PT/MAC-0473/MAR/2024, TOTAL MMK - 8,432,860/-</t>
  </si>
  <si>
    <t>MLM-RV-2024-03-0051</t>
  </si>
  <si>
    <t>REC;FROM CUSTOMER HERO SHOP,MLM/PT/MAC-0472/MAR/2024, TOTAL MMK - 4,924,288/-</t>
  </si>
  <si>
    <t>2024-03-20</t>
  </si>
  <si>
    <t>MLM-ADV-2024-03-0011</t>
  </si>
  <si>
    <t>MLM-PV-2024-03-0019</t>
  </si>
  <si>
    <t>CASH TRANSFER TO CB BANK, 195 - 160,000 MMK, CE3 - 133,900 MMK, COP - 371,450 MMK, PG - 696,250 MMK, MAC - 20,173,250 MMK, TOTAL MMK - 21,534,850/-</t>
  </si>
  <si>
    <t>MLM-RV-2024-03-0052</t>
  </si>
  <si>
    <t>SEVEN BROTHER</t>
  </si>
  <si>
    <t>REC;FROM CUSTOMER SEVEN BROTHER, MLM/SRV/INV/CE5-008/FEB/2024, TOTAL MMK - 529,500/-</t>
  </si>
  <si>
    <t>MLM-RV-2024-03-0053</t>
  </si>
  <si>
    <t>ONE TWO FUEL SHOP</t>
  </si>
  <si>
    <t>REC;FROM CUSTOMER ONE TWO FUEL SHOP,MLM/SRV/INV/CE4-007/FEB/2024, TOTAL MMK - 300,000/-</t>
  </si>
  <si>
    <t>MLM-RV-2024-03-0054</t>
  </si>
  <si>
    <t>REC;FROM CUSTOMER KO OK SOE,MLM/PT/INV/CE2-0032/MAR/2024, TOTAL MMK - USD - 8.19, RATE - 3730, TOTAL MMK - 30548/-</t>
  </si>
  <si>
    <t>2024-03-21</t>
  </si>
  <si>
    <t>MLM-AC-2024-03-0009</t>
  </si>
  <si>
    <t>Advance Clear Payment (MLM-ADV-2024-03-0005)</t>
  </si>
  <si>
    <t>MLM-AC-2024-03-0010</t>
  </si>
  <si>
    <t>Advance Clear Payment (MLM-ADV-2024-03-0011)</t>
  </si>
  <si>
    <t>MLM-AC-2024-03-0011</t>
  </si>
  <si>
    <t>Advance Clear Payment (MLM-ADV-2024-03-0003)</t>
  </si>
  <si>
    <t>MLM-AC-2024-03-0012</t>
  </si>
  <si>
    <t>Advance Clear Payment (MLM-ADV-2024-03-0008)</t>
  </si>
  <si>
    <t>MLM-AC-2024-03-0013</t>
  </si>
  <si>
    <t>Advance Clear Payment (MLM-ADV-2024-03-0004)</t>
  </si>
  <si>
    <t>MLM-ADV-2024-03-0012</t>
  </si>
  <si>
    <t>MLM-PV-2024-03-0020</t>
  </si>
  <si>
    <t>PAYMENT FOR WATER METER BILL CHG MMK - 12,300/-, MISCELLANEOUS CHG MMK - 24000/-, FAKE MONEY CHG MMK - 10,000/-, TOTAL MMK - 46,300/-</t>
  </si>
  <si>
    <t>MLM-PV-2024-03-0021</t>
  </si>
  <si>
    <t>PAYMENT FOR FUEL CHG MMK - 110,000/-, GATE PASS CHG MMK - 7900/-, TOTAL MMK - 117,900/-</t>
  </si>
  <si>
    <t>MLM-RV-2024-03-0056</t>
  </si>
  <si>
    <t>REC;FROM CUSTOMER AUNG AUNG SHOP,MLM/PT/MAC-0476/MAR/2024, TOTAL MMK - 1,755,062/-</t>
  </si>
  <si>
    <t>2024-03-22</t>
  </si>
  <si>
    <t>MLM-PV-2024-03-0022</t>
  </si>
  <si>
    <t>PAYMENT FOR ELECTRIC METER BILL CHG MMK - 72,300/-</t>
  </si>
  <si>
    <t>MLM-RV-2024-03-0061</t>
  </si>
  <si>
    <t>REC;FROM CUSTOMER AUNG HEIN SHOP,MLM/PT/MAC-0478/MAR/2024, TOTAL MMK - 594,961/-</t>
  </si>
  <si>
    <t>MLM-RV-2024-03-0059</t>
  </si>
  <si>
    <t>IHI INFRASTRUCTURE SYSTEMS CO;LTD</t>
  </si>
  <si>
    <t>REC;FROM CUSTOMER IHI INFRASTRUCTURE SYSTEMS CO;LTD, MLM/PT/INV/IS-0011/MAR/2024, TOTAL USD - 73.16</t>
  </si>
  <si>
    <t>MLM-RV-2024-03-0060</t>
  </si>
  <si>
    <t>REC;FROM CUSTOMER IHI INFRASTRUCTURE SYSTEMS CO;LTD, MLM/PT/MAC - 0477/MAR/2024, TOTAL USD - 79.38</t>
  </si>
  <si>
    <t>2024-03-23</t>
  </si>
  <si>
    <t>MLM-ADV-2024-03-0013</t>
  </si>
  <si>
    <t>MLM-ADV-2024-03-0014</t>
  </si>
  <si>
    <t>MLM-PV-2024-03-0023</t>
  </si>
  <si>
    <t>PAYMENT FOR STATIONARY CHG MMK - 56900/-, MISCELLANEOUS CHG MMK - 4000/-, TOTAL MMK - 60,900/-</t>
  </si>
  <si>
    <t>MLM-RV-2024-03-0062</t>
  </si>
  <si>
    <t>REC;FROM CUSTOMER KO HEIN MIN THANT,MLM/PT/MAC-0410/FEB/2024, TOTAL MMK - 2,663,868/-</t>
  </si>
  <si>
    <t>MLM-RV-2024-03-0063</t>
  </si>
  <si>
    <t>5 STAR SHOP</t>
  </si>
  <si>
    <t>REC;FROM CUSTOMER 5 STAR SHOP,MLM/PT/MAC-0479/MAR/2024, TOTAL MMK - 1,793,635/-</t>
  </si>
  <si>
    <t>MLM-RV-2024-03-0064</t>
  </si>
  <si>
    <t>REC;FROM CUSTOMER KO HEIN MIN THANT,MLM/PT/INV/REM-0026/MAR/2024, TOTAL USD - 38.21, RATE - 3720, TOTAL MMK - 142,141/-</t>
  </si>
  <si>
    <t>MLM-RV-2024-03-0065</t>
  </si>
  <si>
    <t>HTUN MYINTTAR SHOP</t>
  </si>
  <si>
    <t>REC;FROM CUSTOMER HTUN MYINTTAR SHOP,MLM/PT/MAC-0480/MAR/2024, TOTAL MMK - 717,454/-</t>
  </si>
  <si>
    <t>MLM-RV-2024-03-0066</t>
  </si>
  <si>
    <t>AUNG MYINTTAR SHOP</t>
  </si>
  <si>
    <t>REC;FROM CUSTOMER AUNG MYINTTAR SHOP,MLM/PT/MAC-0481/MAR/2024, TOTAL MMK - 358,727/-</t>
  </si>
  <si>
    <t>2024-03-25</t>
  </si>
  <si>
    <t>MLM-ADV-2024-03-0015</t>
  </si>
  <si>
    <t>MLM-ADV-2024-03-0016</t>
  </si>
  <si>
    <t>MLM-ADV-2024-03-0017</t>
  </si>
  <si>
    <t>MLM-ADV-2024-03-0018</t>
  </si>
  <si>
    <t>MLM-ADV-2024-03-0019</t>
  </si>
  <si>
    <t>MLM-PV-2024-03-0024</t>
  </si>
  <si>
    <t>CASH TRANSFER TO CB BANK,195 - 829,500 MMK, COP - 30,550 MMK, WFN - 20,493,500 MMK, REM - 142,150 MMK, MAC - 9,413,950 MMK, TOTAL MMK - 30,909,650/-</t>
  </si>
  <si>
    <t>MLM-RV-2024-03-0067</t>
  </si>
  <si>
    <t>DAW PHYU PHYU</t>
  </si>
  <si>
    <t>REC;FROM CUSTOMER DAW PHYU PHYU, AGROLUX 4.80E, FINAL PAYMENT USD - 5509, RATE - 3720, TOTAL MMK - 20,493,480/-</t>
  </si>
  <si>
    <t>MLM-RV-2024-03-0068</t>
  </si>
  <si>
    <t>REC;FROM CUSTOMER LG SHOP,MLM/PT/MAC-0483/MAR/2024, TOTAL MMK - 1,234,956/-</t>
  </si>
  <si>
    <t>MLM-RV-2024-03-0069</t>
  </si>
  <si>
    <t>PYI NAL THAR</t>
  </si>
  <si>
    <t>REC;FROM CUSTOMER PYI NAL THAR,MLM/PT/MAC-0484/MAR/2024, TOTAL USD - 79.38, RATE - 3720, TOTAL MMK - 295,293/-</t>
  </si>
  <si>
    <t>MLM-RV-2024-03-0070</t>
  </si>
  <si>
    <t>REC;FROM CUSTOMER PYI NAL THAR,MLM/SRV/INV/PG-005/MAR/2024, TOTAL MMK - 75,000/-</t>
  </si>
  <si>
    <t>MLM-RV-2024-03-0071</t>
  </si>
  <si>
    <t>REC;FROM CUSTOMER PYI NAL THAR,MLM/PT/PG-0171/MAR/2024, TOTAL USD - 19.23, RATE - 3720, TOTAL MMK - 71,535/-</t>
  </si>
  <si>
    <t>MLM-RV-2024-03-0072</t>
  </si>
  <si>
    <t>KO PHYO SI THU</t>
  </si>
  <si>
    <t>REC;FROM CUSTOMER KO PHYO SI THU,MLM/PT/MAC-0485/MAR/2024, TOTAL USD - 637.98, RATE - 3720, TOTAL MMK - 2,373,285/-</t>
  </si>
  <si>
    <t>2024-03-26</t>
  </si>
  <si>
    <t>MLM-AC-2024-03-0014</t>
  </si>
  <si>
    <t>Advance Clear Payment (MLM-ADV-2024-03-0007)</t>
  </si>
  <si>
    <t>MLM-AC-2024-03-0015</t>
  </si>
  <si>
    <t>Advance Clear Payment (MLM-ADV-2024-03-0013)</t>
  </si>
  <si>
    <t>MLM-PV-2024-03-0025</t>
  </si>
  <si>
    <t>PAYMENT FOR FUEL CHG MMK - 80,000/-, GATE PASS CHG MMK - 3400/-, TOTAL MMK - 83400/-</t>
  </si>
  <si>
    <t>MLM-PV-2024-03-0026</t>
  </si>
  <si>
    <t>PAYMENT FOR MARRIAGE WELFARE, SAUNG HNIN PHYU AYE MMK - 120,000/-</t>
  </si>
  <si>
    <t>2024-03-28</t>
  </si>
  <si>
    <t>MLM-PV-2024-03-0027</t>
  </si>
  <si>
    <t>MONEY TRANSFER TO 195 - 75,000 MMK, PG - 4,271,550 MMK, MAC - 2,844,300 MMK, TOTAL MMK - 7,190,850/-</t>
  </si>
  <si>
    <t>MLM-RV-2024-03-0076</t>
  </si>
  <si>
    <t>REC;FROM CUSTOMER KO NAING SOE LIN (WOOZY BAR), 250 KVA, GENERATOR RENTAL CHG MMK - 4,200,000/- (PG BU INCOME)</t>
  </si>
  <si>
    <t>MLM-RV-2024-03-0077</t>
  </si>
  <si>
    <t>REC;FROM CUSTOMER KO MOE WORKSHOP,MLM/PT/MAC-0488/MAR/2024, TOTAL MMK - 246,818/-</t>
  </si>
  <si>
    <t>MLM-RV-2024-03-0078</t>
  </si>
  <si>
    <t>REC;FROM CUSTOMER KO MOE WORKSHOP,MLM/PT/MAC-0487/MAR/2024, TOTAL USD - 59.78, RATE - 3750, TOTAL MMK - 224,175/-</t>
  </si>
  <si>
    <t>MLM-RV-2024-03-0079</t>
  </si>
  <si>
    <t>REC;FROM CUSTOMER SHWE KYEE,MLM/PT/MAC-0491/MAR/2024, TOTAL USD - 139.16, RATE - 3750, TOTAL MMK - 521,850/-</t>
  </si>
  <si>
    <t>MLM-RV-2024-03-0080</t>
  </si>
  <si>
    <t>KO ZWE WIN PYAE</t>
  </si>
  <si>
    <t>REC;FROM CUSTOMER KO ZWE WIN PYAE,MLM/PT/MAC-0490/MAR/2024, TOTAL MMK - 22,050/-</t>
  </si>
  <si>
    <t>MLM-RV-2024-03-0081</t>
  </si>
  <si>
    <t>KO KYAW KYAW</t>
  </si>
  <si>
    <t>REC;FROM CUSTOMER KO KYAW KYAW,MLM/PT/CEQ-0028/MAR/2024, TOTAL USD - 84, RATE - 3750, TOTAL MMK - 315,000/-</t>
  </si>
  <si>
    <t>MLM-RV-2024-03-0082</t>
  </si>
  <si>
    <t>REC;FROM CUSTOMER SHWE KYEE,MLM/PT/PG-0172/MAR/2024, TOTAL USD - 30.9, RATE - 3750, TOTAL MMK - 115,875/-</t>
  </si>
  <si>
    <t>MLM-RV-2024-03-0083</t>
  </si>
  <si>
    <t>REC;FROM CUSTOMER SHWE KYEE,MLM/SRV/INV/PG-008/MAR/2024, TOTAL MMK - 70,000/-</t>
  </si>
  <si>
    <t>MLM-RV-2024-03-0084</t>
  </si>
  <si>
    <t>SHWE BON NAN HOTEL</t>
  </si>
  <si>
    <t>REC;FROM CUSTOMER SHWE BON NAN HOTEL,MLM/PT/PG-0173/MAR/2024, TOTAL USD - 36.63, RATE - 3750, TOTAL MMK - 137,362/-</t>
  </si>
  <si>
    <t>MLM-RV-2024-03-0085</t>
  </si>
  <si>
    <t>REC;FROM CUSTOMER SHWE BON NAN HOTEL,MLM/PT/MAC-0493/MAR/2024, TOTAL USD 79.38, RATE - 3750, TOTAL MMK - 297,675/-</t>
  </si>
  <si>
    <t>2024-03-29</t>
  </si>
  <si>
    <t>MLM-PV-2024-03-0028</t>
  </si>
  <si>
    <t>MONEY TRANSFER TO 195 - 70,000 MMK, CEQ - 315,000 MMK, RE - 10,000,000 MMK, PG - 253,250 MMK, MAC - 841,600 MMK, TOTAL MMK - 11,479,850/-</t>
  </si>
  <si>
    <t>MLM-PV-2024-03-0029</t>
  </si>
  <si>
    <t>PAYMENT FOR MANUAL SALARY FOR MAR'2024, TOTAL MMK - 5,135,139/-</t>
  </si>
  <si>
    <t>MLM-RV-2024-03-0086</t>
  </si>
  <si>
    <t>DAW KHAING KHAING WIN</t>
  </si>
  <si>
    <t>REC;FROM CUSTOMER DAW KHAING KHAING WIN, 200AH 2+6kW INVERTER 2 PCS, FIRST DOWN PAYMENT MMK - 10,000,000/-</t>
  </si>
  <si>
    <t>MLM-RV-2024-03-0088</t>
  </si>
  <si>
    <t>REC;FROM CUSTOMER KO OK SOE, MLM/PT/REM-0027/MAR/2024, TOTAL USD - 43.12, RATE - 3830, TOTAL MMK - 165,149/-</t>
  </si>
  <si>
    <t>MLM-RV-2024-03-0089</t>
  </si>
  <si>
    <t>REC;FROM CUSTOMER KO OK SOE, MLM/PT/CE2-0033/MAR/2024, TOTAL USD - 91.82, RATE - 3830, TOTAL MMK - 351,670/-</t>
  </si>
  <si>
    <t>MLM-RV-2024-03-0090</t>
  </si>
  <si>
    <t>REC;FROM CUSTOMER MA NANDAR AUNG,MLM/PT/INV/MAC-0520/Jul/18, MMK - 100,000/-</t>
  </si>
  <si>
    <t>MLM-RV-2024-03-0092</t>
  </si>
  <si>
    <t>REC;FROM CUSTOMER WOOZY BAR, MATADOR GENSET 150KVA , DOWN PAYMENT 60%, USD - 4800, RATE - 3830, TOTAL MMK - 18,384,000/-</t>
  </si>
  <si>
    <t>MLM-RV-2024-03-0093</t>
  </si>
  <si>
    <t>REC;FROM CUSTOMER NIPPON CONCRETE MYANMAR,MLM/PT/INV/PG-0170/MAR/2024, TOTAL USD - 1.2, RATE - 3830, TOTAL MMK -4596/-</t>
  </si>
  <si>
    <t>MLM-RV-2024-03-0094</t>
  </si>
  <si>
    <t>REC;FROM HO, MAWLAMYAING SALARY FOR MAR'2024, TOTAL MMK - 5,135,139/-</t>
  </si>
  <si>
    <t>MLM-RV-2024-03-0095</t>
  </si>
  <si>
    <t>DAW WIN WIN SHWE</t>
  </si>
  <si>
    <t>REC;FROM CUSTOMER DAW WIN WIN SHWE, Solar 570W -6 Pcs + Inverter 6 kW-1Pc+Battery 10.24kWh-1Pc, DEPOSIT MMK - 646,500/-</t>
  </si>
  <si>
    <t>MLM-RV-2024-03-0091</t>
  </si>
  <si>
    <t>REC;FROM CUSTOMER WOOZY BAR, MATADOR GENSET 150KVA , DOWN PAYMENT 60%, USD - 3000</t>
  </si>
  <si>
    <t>2024-04-01</t>
  </si>
  <si>
    <t>MLM-RV-2024-04-0001</t>
  </si>
  <si>
    <t>REC;FROM CUSTOMER U ZAW MIN AUNG,MLM/PT/INV/MAC-0002/APR/2024, TOTAL MMK - 98,400/-</t>
  </si>
  <si>
    <t>MLM-RV-2024-04-0002</t>
  </si>
  <si>
    <t>U NAING ZAW OO</t>
  </si>
  <si>
    <t>REC;FROM CUSTOMER U NAING ZAW OO,MLM/PT/MAC-0001/APR/2024, TOTAL MMK - 13,728/-</t>
  </si>
  <si>
    <t>MLM-RV-2024-04-0003</t>
  </si>
  <si>
    <t>REC;FROM CUS; MYANMAR ZWE MANN CO;LTD,MLM/PT/INV/CE4-001/Apr/24
TOTAL USD-$342/RATE-3850/TOTAL MMK-1,316,700/-</t>
  </si>
  <si>
    <t>MLM-RV-2024-04-0004</t>
  </si>
  <si>
    <t>REC;FROM CUS;MYANMAR ZWE MANN CO;LTD,MLM/PT/INV/MAC-0454/MAR/2024
TOTAL USD-$470/RATE-3850/TOTAL MMK-1,809,500/-</t>
  </si>
  <si>
    <t>MLM-RV-2024-04-0005</t>
  </si>
  <si>
    <t>HIN THAR ARR MANN</t>
  </si>
  <si>
    <t>REC FROM CUSTOMER HIN THAR ARR MANN, PROPAN BU, OD AR COLLECT AMOUNT MMK - 10,000,000/-</t>
  </si>
  <si>
    <t>2024-04-02</t>
  </si>
  <si>
    <t>MLM-AC-2024-04-0001</t>
  </si>
  <si>
    <t>Advance Clear Payment (MLM-ADV-2024-03-0016)</t>
  </si>
  <si>
    <t>MLM-AC-2024-04-0002</t>
  </si>
  <si>
    <t>Advance Clear Payment (MLM-ADV-2024-03-0009)</t>
  </si>
  <si>
    <t>MLM-PV-2024-04-0001</t>
  </si>
  <si>
    <t>CASH TRANSFER TO CB BANK ,REM - 165,150 MMK, COP - 351,700 MMK, RE - 646,500 MMK, CE4 - 1,316,700 MMK, PROPAN - 10,000,000 MMK, PG - 18,388,600 MMK, MAC - 2,021,650 MMK, TOTAL MMK - 32,890,300/-</t>
  </si>
  <si>
    <t>MLM-RV-2024-04-0006</t>
  </si>
  <si>
    <t>KO AUNG MYO KYAW</t>
  </si>
  <si>
    <t>REC;FROM CUSTOMER KO AUNG MYO KYAW,MLM/PT/CE4-002/APR/2024, TOTAL USD - 19, RATE - 3880, TOTAL MMK - 73,720/-</t>
  </si>
  <si>
    <t>MLM-RV-2024-04-0007</t>
  </si>
  <si>
    <t>U MYO AUNG</t>
  </si>
  <si>
    <t>REC;FROM CUSTOMER U MYO AUNG,MLM/PT/MAC-004/APR/2024, TOTAL USD - 81, RATE - 3880, TOTAL MMK - 314,280/-</t>
  </si>
  <si>
    <t>MLM-RV-2024-04-0008</t>
  </si>
  <si>
    <t>REC;FROM CUSTOMER DAW WIN WIN SHWE,MATADOR SOLAR, 6KW ONE SET *70%, DOWN PAYMENT MMK - 10,000,000/-</t>
  </si>
  <si>
    <t>MLM-RV-2024-04-0009</t>
  </si>
  <si>
    <t>REC;FROM CUSTOMER YAUNG CHI OO SHOP, MLM/PT/INV/MAC-0008/Apr/2024, TOTAL MMK - 1,128,276/-</t>
  </si>
  <si>
    <t>MLM-RV-2024-04-0010</t>
  </si>
  <si>
    <t>REC;FROM CUSTOMER ARR MANN HTET SHOP, MLM/PT/INV/MAC-0009/Apr/2024, TOTAL MMK - 783,840/-</t>
  </si>
  <si>
    <t>MLM-RV-2024-04-0011</t>
  </si>
  <si>
    <t>REC;FROM CUSTOMER KO OK SOE, ( ZX210LCH-5G ) USED, TOTAL USD - 9167, RATE -  3880, TOTAL MMK - 35,567,960/-</t>
  </si>
  <si>
    <t>2024-04-03</t>
  </si>
  <si>
    <t>MLM-PV-2024-04-0002</t>
  </si>
  <si>
    <t>CASH TRANSFER TO CB BANK , CE4 - 73,700 MMK, RE - 10,000,000 MMK, COP - 35,568,000 MMK, MAC - 3,726,450 MMK, TOTAL MMK - 49,368,150 /-</t>
  </si>
  <si>
    <t>MLM-RV-2024-04-0012</t>
  </si>
  <si>
    <t>REC;FROM CUSTOMER KYAW KYAR SHOP,MLM/PT/MAC-0486/MAR/2024, 1ST PAYMENT MMK - 1,500,000/-</t>
  </si>
  <si>
    <t>MLM-RV-2024-04-0013</t>
  </si>
  <si>
    <t>REC;FROM CUSTOMER HERO SHOP,MLM/PT/MAC-0003/APR/2024, 1ST PAYMENT MMK - 1,000,000/-</t>
  </si>
  <si>
    <t>MLM-RV-2024-04-0014</t>
  </si>
  <si>
    <t>U AUNG MYO HEIN</t>
  </si>
  <si>
    <t>REC;FROM CUSTOMER U AUNG MYO HEIN,MLM/PT/MAC-0010/APR/2024, TOTAL USD - 58, RATE - 3900, TOTAL MMK - 226,200/-</t>
  </si>
  <si>
    <t>MLM-RV-2024-04-0015</t>
  </si>
  <si>
    <t>CHAN THAR THU KHA</t>
  </si>
  <si>
    <t>REC;FROM CUSTOMER CHAN THAR THU KHA,MLM/SRV/INV/PG-001/APR/2024, TOTAL MMK - 40,000/-</t>
  </si>
  <si>
    <t>2024-04-04</t>
  </si>
  <si>
    <t>MLM-PV-2024-04-0003</t>
  </si>
  <si>
    <t>MONEY TRANSFER TO KPAY MAC BU INCOME - 1,000,000 MMK</t>
  </si>
  <si>
    <t>MLM-RV-2024-04-0016</t>
  </si>
  <si>
    <t>REC;FROM CUSTOMER U KYAW KYAW NAING,MLM/PT/MAC-0011/APR/2024, TOTAL USD - 106, RATE - 3890, TOTAL MMK - 412,340/-</t>
  </si>
  <si>
    <t>2024-04-05</t>
  </si>
  <si>
    <t>MLM-AC-2024-04-0003</t>
  </si>
  <si>
    <t>Advance Clear Payment (MLM-ADV-2024-03-0012)</t>
  </si>
  <si>
    <t>MLM-ADV-2024-04-0001</t>
  </si>
  <si>
    <t>MLM-RV-2024-04-0018</t>
  </si>
  <si>
    <t>KO ZAW MYO WAI</t>
  </si>
  <si>
    <t>REC;FROM CUSTOMER KO ZAW MYO WAI,MLM/PT/MAC-0012/APR/2024, TOTAL USD - 81, RATE - 3880, TOTAL MMK - 314,280/-</t>
  </si>
  <si>
    <t>MLM-RV-2024-04-0019</t>
  </si>
  <si>
    <t>REC;FROM CUSTOMER SHWE MAR GA,MLM/PT/PG-0001/APR/2024, TOTAL USD - 440.2, RATE - 3880, TOTAL MMK - 1,707,976/-</t>
  </si>
  <si>
    <t>MLM-RV-2024-04-0020</t>
  </si>
  <si>
    <t>REC;FROM CUSTOMER KS HOTEL,MLM/SRV/INV/PG-011/FEB/2024, TOTAL MMK - 400,000/-</t>
  </si>
  <si>
    <t>2024-04-06</t>
  </si>
  <si>
    <t>MLM-PV-2024-04-0004</t>
  </si>
  <si>
    <t>PAYMENT FOR MISCELLANEOUS CHG MMK - 45,500/-</t>
  </si>
  <si>
    <t>MLM-RV-2024-04-0022</t>
  </si>
  <si>
    <t>REC;FROM CUSTOMER KYAW KYAR SHOP,MLM/PT/MAC-0486/MAR/2024, 2ND PAYMENT MMK - 1,000,000/-</t>
  </si>
  <si>
    <t>MLM-RV-2024-04-0023</t>
  </si>
  <si>
    <t>U MIN TIN HTUN</t>
  </si>
  <si>
    <t>REC;FROM CUSTOMER U MIN TIN HTUN,MLM/PT/REM-001/APR/2024, TOTAL USD - 1520.62, RATE - 3880, TOTAL MMK - 5,900,005/-</t>
  </si>
  <si>
    <t>MLM-RV-2024-04-0025</t>
  </si>
  <si>
    <t>MON MIN LANN</t>
  </si>
  <si>
    <t>REC;FROM CUSTOMER MON MIN LANN,MLM/PT/PG-0002/APR/2024, TOTAL USD - 25.92, RATE - 3880, TOTAL MMK - 100,569/-</t>
  </si>
  <si>
    <t>2024-04-08</t>
  </si>
  <si>
    <t>MLM-PV-2024-04-0005</t>
  </si>
  <si>
    <t>PAYMENT FOR MAC SALEMAN INCENTIVE JAN'24 CASH-100%(INCENTIVE-819134 , POOLING-91015)TOTAL INCENTIVE&amp;POOLING-910,149/-</t>
  </si>
  <si>
    <t>MLM-PV-2024-04-0006</t>
  </si>
  <si>
    <t>PAYMENT FOR MAC JAN'24 CASH-100%(INCENTIVE-83269 , POOLING-9252)TOTAL INCENTIVE&amp;POOLING-92,521/-</t>
  </si>
  <si>
    <t>MLM-PV-2024-04-0007</t>
  </si>
  <si>
    <t>PAYMENT FOR SALE MAN INCENTIVE FOR DAW SHU HLA PHAW, SOLAR MMK - 36,630/-RE BU(INCENTIVE-36630,POOLING-24,420)TOTAL INCENTIVE&amp;POOLING-61,050/-</t>
  </si>
  <si>
    <t>MLM-PV-2024-04-0008</t>
  </si>
  <si>
    <t>PAYMENT FOR S'PART INCENTIVE FOR CE1 BU(INCENTIVE-3945,POOLING-5917),PG BU(INCENTIVE-16884,POOLING-25326)TOTAL INCENTIVE-20,829/TOTAL POOLING-31243/TOTAL INCENTIVE&amp;POOLING-52,072/-</t>
  </si>
  <si>
    <t>MLM-PV-2024-04-0009</t>
  </si>
  <si>
    <t>MONEY TRANSFER TO KBZ SPECIAL , 195 - 515,000 MMK, REM - 5,900,000 MMK, PG - 1,892,050 MMK, MAC - 8,500,950 MMK, TOTAL MMK - 16,808,000/-</t>
  </si>
  <si>
    <t>MLM-PV-2024-04-0010</t>
  </si>
  <si>
    <t>MLM-RV-2024-04-0026</t>
  </si>
  <si>
    <t>REC;FROM CUSTOMER AUNG AUNG SHOP,MLM/PT/MAC-0006/APR/2024, TOTAL MMK - 5,879,328/-</t>
  </si>
  <si>
    <t>MLM-RV-2024-04-0027</t>
  </si>
  <si>
    <t>REC;FROM CUSTOMER HERO SHOP,MLM/PT/MAC-0003/APR/2024, 2ND PAYMENT MMK - 1,000,000/-</t>
  </si>
  <si>
    <t>MLM-RV-2024-04-0028</t>
  </si>
  <si>
    <t>REC;FROM CUSTOMER U THAUNG PHAY,MLM/PT/MAC-0014/APR/2024, TOTAL USD - 81, RATE - 3880, TOTAL MMK - 314,280/-</t>
  </si>
  <si>
    <t>MLM-RV-2024-04-0029</t>
  </si>
  <si>
    <t>REC;FROM CUSTOMER YAR MA NYA HOTEL,MLM/PT/MAC-0015/APR/2024, TOTAL USD - 81, RATE - 3880, TOTAL MMK - 314,280/-</t>
  </si>
  <si>
    <t>MLM-RV-2024-04-0030</t>
  </si>
  <si>
    <t>REC;FROM CUSTOMER YAR MA NYA HOTEL,MLM/PT/PG- 0003/APR/2024, TOTAL USD - 21.52, RATE - 3880, TOTAL MMK - 83,497/-</t>
  </si>
  <si>
    <t>MLM-RV-2024-04-0031</t>
  </si>
  <si>
    <t>REC;FROM CUSTOMER YAR MA NYA HOTEL,MLM/SRV/INV/PG-003/APR/2024, TOTAL MMK - 75,000/-</t>
  </si>
  <si>
    <t>MLM-RV-2024-04-0032</t>
  </si>
  <si>
    <t>INCENTIVE</t>
  </si>
  <si>
    <t>REC FROM,RE BU(INCENTIVE-36630,POOLING-24420)CE1 BU(INCENTIVE-3945,POOLING-5917) PG BU(INCENTIVE-16884,POOLING-25326),MAC BU(INCENTIVE-902404,POOLING-100267) TOTAL INCENTIVE-959863/TOTAL POOLING-155930/ TOTAL INCENTIVE&amp;POOLING-1,115,793/-</t>
  </si>
  <si>
    <t>MLM-RV-2024-04-0033</t>
  </si>
  <si>
    <t>REC;FROM CUSTOMER U MIN TIN HTUN,MLM/PT/REM-001/APR/2024, TOTAL USD - 207.38, RATE - 3880, TOTAL MMK - 802,560/-</t>
  </si>
  <si>
    <t>2024-04-09</t>
  </si>
  <si>
    <t>MLM-PV-2024-04-0011</t>
  </si>
  <si>
    <t>PAYMENT FOR SITE ALLOWANCE CHG FOR MAR'2024, TOTAL MMK - 126,000/-</t>
  </si>
  <si>
    <t>MLM-RV-2024-04-0034</t>
  </si>
  <si>
    <t>REC;FROM CUSTOMER HERO SHOP,MLM/PT/MAC-0003/APR/2024, FINAL PAY MMK - 803,056/-</t>
  </si>
  <si>
    <t>MLM-RV-2024-04-0035</t>
  </si>
  <si>
    <t>REC;FROM CUSTOMER KO OK SOE,MLM/PT/MAC-0474/MAR/2024, TOTAL USD- 652, RATE - 3870, TOTAL MMK - 2,523,240/-</t>
  </si>
  <si>
    <t>2024-04-10</t>
  </si>
  <si>
    <t>MLM-PV-2024-04-0012</t>
  </si>
  <si>
    <t>MONEY TRANSFER TO CB BANK, MAC - 4,426,300 MMK, PG - 875,200 MMK, REM - 802,550 MMK, TOTAL MMK - 6,104,050/-</t>
  </si>
  <si>
    <t>MLM-PV-2024-04-0013</t>
  </si>
  <si>
    <t>MONEY TRANSFER TO CB BANK,PG - 25,929,000 MMK</t>
  </si>
  <si>
    <t>MLM-RV-2024-04-0036</t>
  </si>
  <si>
    <t>REC;FROM CUSTOMER KYAW KYAR SHOP,MLM/PT/MAC-0486/MAR/2024, 3RD PAYMENT MMK - 1,100,000/-</t>
  </si>
  <si>
    <t>MLM-RV-2024-04-0037</t>
  </si>
  <si>
    <t>REC;FROM CUSTOMER SHWE MAR GA,MLM/PT/PG-0004/APR/2024, TOTAL USD - 226.14, RATE - 3870, TOTAL MMK - 875,161/-</t>
  </si>
  <si>
    <t>MLM-RV-2024-04-0039</t>
  </si>
  <si>
    <t>U KYAW OO</t>
  </si>
  <si>
    <t>REC;FROM CUSTOMER U KYAW OO,MF44JS, DOWN PAYMENT USD - 6700, RATE - 3870, TOTAL MMK - 25,929,000/-</t>
  </si>
  <si>
    <t>MLM-RV-2024-04-0038</t>
  </si>
  <si>
    <t>REC;FROM CUSTOMER U  KYAW OO, MF44JS, DOWNPAYMENT USD - 1800</t>
  </si>
  <si>
    <t>2024-04-11</t>
  </si>
  <si>
    <t>MLM-PV-2024-04-0014</t>
  </si>
  <si>
    <t>PAYMENT FOR SSB FOR MAR'2024, MMK - 180,000/-, OT FOR MAR'2024, MMK - 70,200/-, TOTAL MMK - 250,200/-</t>
  </si>
  <si>
    <t>MLM-PV-2024-04-0015</t>
  </si>
  <si>
    <t>PAYMENT FOR ELECTRIC METER BILL CHG MMK - 50,750/-, MISCELLANEOUS CHG MMK - 11,000/-, CYCLE REPAIR CHG MMK - 1500/-, TOTAL MMK - 63,250/-</t>
  </si>
  <si>
    <t>MLM-PV-2024-04-0016</t>
  </si>
  <si>
    <t>MONEY TRANSFER TO KPAY PG - 834,700 MMK</t>
  </si>
  <si>
    <t>MLM-PV-2024-04-0017</t>
  </si>
  <si>
    <t>MONEY TRANSFER TO KPAY / PG - 119,600 MMK, MAC - 224,500 MMK, TOTAL MMK - 344,100/-</t>
  </si>
  <si>
    <t>MLM-RV-2024-04-0040</t>
  </si>
  <si>
    <t>REC;FROM CUSTOMER SHWE MAR GA,MLM/PT/INV/PG-0005/APR/2024, TOTAL USD - 215.69, RATE - 3870, TOTAL MMK - 834,720/-</t>
  </si>
  <si>
    <t>MLM-RV-2024-04-0042</t>
  </si>
  <si>
    <t>U AUNG BAN</t>
  </si>
  <si>
    <t>REC;FROM CUSTOMER U AUNG BAN,MLM/PT/MAC-0019/APR/2024, TOTAL USD - 58, RATE - 3870, TOTAL MMK - 224,460/-</t>
  </si>
  <si>
    <t>MLM-RV-2024-04-0043</t>
  </si>
  <si>
    <t>REC;FROM CUSTOMER U AUNG BAN,MLM/PT/PG-0006/APR/2024, TOTAL USD - 30.9, RATE - 3870, TOTAL MMK - 119,583/-</t>
  </si>
  <si>
    <t>2024-04-12</t>
  </si>
  <si>
    <t>MLM-PV-2024-04-0018</t>
  </si>
  <si>
    <t>MONEY TRANSFER TO KPAY , RE - 4,562,800 MMK</t>
  </si>
  <si>
    <t>MLM-RV-2024-04-0044</t>
  </si>
  <si>
    <t>REC;FROM CUSTOMER DAW WIN WIN SHWE,MATADOR SOLAR, 6KW ONE SET FINAL PAYMENT MMK - 4,562,800/-</t>
  </si>
  <si>
    <t>2024-04-22</t>
  </si>
  <si>
    <t>MLM-AC-2024-04-0004</t>
  </si>
  <si>
    <t>Advance Clear Payment (MLM-ADV-2024-03-0010)</t>
  </si>
  <si>
    <t>MLM-AC-2024-04-0005</t>
  </si>
  <si>
    <t>Advance Clear Payment (MLM-ADV-2024-03-0015)</t>
  </si>
  <si>
    <t>MLM-AC-2024-04-0006</t>
  </si>
  <si>
    <t>Advance Clear Payment (MLM-ADV-2024-03-0017)</t>
  </si>
  <si>
    <t>MLM-AC-2024-04-0007</t>
  </si>
  <si>
    <t>Advance Clear Payment (MLM-ADV-2024-04-0001)</t>
  </si>
  <si>
    <t>MLM-ADV-2024-04-0002</t>
  </si>
  <si>
    <t>MLM-RV-2024-04-0045</t>
  </si>
  <si>
    <t>HOTEL KS</t>
  </si>
  <si>
    <t>REC;FROM CUSTOMER HOTEL KS, MLM/SRV/INV/PG-004/APR/2024, TOTAL MMK - 100,000/-</t>
  </si>
  <si>
    <t>MLM-RV-2024-04-0046</t>
  </si>
  <si>
    <t>U MYINT KYAW LWIN</t>
  </si>
  <si>
    <t>REC;FROM CUSTOMER U MYINT KYAW LWIN,MLM/PT/MC-001/APR/2024, TOTAL MMK - 37,400/-</t>
  </si>
  <si>
    <t>MLM-RV-2024-04-0047</t>
  </si>
  <si>
    <t>REC;FROM CUSTOMER KO OK SOE,MLM/PT/MAC-0022/APR/2024, TOTAL USD - 303, RATE - 3900, TOTAL MMK - 1,181,700/-</t>
  </si>
  <si>
    <t>MLM-RV-2024-04-0048</t>
  </si>
  <si>
    <t>REC;FROM CUSTOMER SHWE MAR GA,MLM/PT/PG-0007/APR/2024, TOTAL USD - 337.28, RATE - 3900, TTOAL MMK - 1,315,392/-</t>
  </si>
  <si>
    <t>MLM-RV-2024-04-0049</t>
  </si>
  <si>
    <t>ROYAL HIN THAR</t>
  </si>
  <si>
    <t>REC;FROM CUSTOMER ROYAL HIN THAR HOTEL,MLM/PT/MAC-0467/MAR/2024, TOTAL USD - 264, RATE - 3900, TOTAL MMK - 1,029,600/-</t>
  </si>
  <si>
    <t>MLM-RV-2024-04-0050</t>
  </si>
  <si>
    <t>REC;FROM CUSTOMER ROYAL HIN THAR,MLM/PT/PG-0008/APR/2024, TOTAL USD - 20.8, RATE - 3900, TOTAL MMK - 81,120/-</t>
  </si>
  <si>
    <t>MLM-RV-2024-04-0051</t>
  </si>
  <si>
    <t>REC;FROM CUSTOMER ROYAL HIN THAR,MLM/SRV/INV/PG-005/APR/2024, TOTAL MMK - 100,000/-</t>
  </si>
  <si>
    <t>MLM-RV-2024-04-0052</t>
  </si>
  <si>
    <t>REC;FROM CUSTOMER PYI NAL THAR,MLM/PT/MAC-0023/APR/2024, TOTAL USD - 58, RATE - 3900, TOTAL MMK - 226,200/-</t>
  </si>
  <si>
    <t>MLM-RV-2024-04-0053</t>
  </si>
  <si>
    <t>REC;FROM CUSTOMER PYI NAL THAR,MLM/PT/PG-0009/APR/2024, TOTAL USD - 17.33, RATE - 3900, TOTAL MMK - 67,587/-</t>
  </si>
  <si>
    <t>MLM-RV-2024-04-0054</t>
  </si>
  <si>
    <t>REC;FROM CUSTOMER PYI NAL THAR,MLM/SRV/INV/PG-006/APR/2024, TOTAL MMK - 75,000/-</t>
  </si>
  <si>
    <t>2024-04-24</t>
  </si>
  <si>
    <t>MLM-AC-2024-04-0008</t>
  </si>
  <si>
    <t>Advance Clear Payment (MLM-ADV-2024-03-0019)</t>
  </si>
  <si>
    <t>MLM-AC-2024-04-0009</t>
  </si>
  <si>
    <t>Advance Clear Payment (MLM-ADV-2024-03-0018)</t>
  </si>
  <si>
    <t>MLM-ADV-2024-04-0003</t>
  </si>
  <si>
    <t>MLM-ADV-2024-04-0004</t>
  </si>
  <si>
    <t>MLM-PV-2024-04-0021</t>
  </si>
  <si>
    <t>PAYMENT FOR FUEL CHG MMK - 70,000/-, GATE PASS CHG MMK - 1300/-, MISCELLANEOUS CHG MMK - 8800/-, TOTAL MMK - 80,100/-</t>
  </si>
  <si>
    <t>MLM-PV-2024-04-0022</t>
  </si>
  <si>
    <t>PYAMENT FOR TRANSPORT CHG MMK - 2500/-,</t>
  </si>
  <si>
    <t>MLM-PV-2024-04-0023</t>
  </si>
  <si>
    <t>PAYMENT FOR MON STATE MARKETING FUEL MMK - 50,000/-, CAR REPAIR CHG MMK - 45,000/-, TOTAL MMK - 95,000/-</t>
  </si>
  <si>
    <t>MLM-RV-2024-04-0061</t>
  </si>
  <si>
    <t>AYE CHAN MYA</t>
  </si>
  <si>
    <t>REC;FROM CUSTOMER AYE CHAN MYA,MLM/PT/PG-0010/APR/2024, TOTAL USD - 19.85, RATE - 3910, TOTAL MMK - 77,613/-</t>
  </si>
  <si>
    <t>MLM-RV-2024-04-0062</t>
  </si>
  <si>
    <t>REC;FROM CUSTOMER YAR MA NYA HOTEL,MLM/PT/PG-0011/APR/2024, TOTAL USD - 30.92, RATE - 3910, TOTAL MMK - 120,897/-</t>
  </si>
  <si>
    <t>MLM-RV-2024-04-0063</t>
  </si>
  <si>
    <t>REC;FROM CUSTOMER YAR MA NYA HOTEL,MLM/SRV/INV/PG-007/APR/2024, TOTAL MMK - 60,000/-</t>
  </si>
  <si>
    <t>MLM-RV-2024-04-0064</t>
  </si>
  <si>
    <t>REC;FROM CUSTOMER WOOZY BAR,MLM/PT/MAC-0026/APR/2024, TOTAL USD - 58, RATE - 3910, TOTAL MMK - 226,780/-</t>
  </si>
  <si>
    <t>MLM-RV-2024-04-0065</t>
  </si>
  <si>
    <t>REC;FROM CUSTOMER WOOZY BAR,MLM/PT/PG-0012/APR/2024, TOTAL USD - 29.14, RATE - 3910, TOTAL MMK - 113,937/-</t>
  </si>
  <si>
    <t>MLM-RV-2024-04-0066</t>
  </si>
  <si>
    <t>REC;FROM CUSTOMER WOOZY BAR,MLM/SRV/INV/PG-008/APR/2024, TOTAL MMK - 60,000/-</t>
  </si>
  <si>
    <t>2024-04-23</t>
  </si>
  <si>
    <t>MLM-PV-2024-04-0019</t>
  </si>
  <si>
    <t>CASH TRANSFER TO CB BANK, 195 - 275,000 MMK, MAC - 3,437,500 MMK, MC - 37,400 MMK, PG - 1,464,100 MMK, TOTAL MMK - 5,214,000/-</t>
  </si>
  <si>
    <t>MLM-PV-2024-04-0020</t>
  </si>
  <si>
    <t>CASH TRANSFER TO HO, APRIL BUDGET FOR MLM MMK - 1,300,000/-</t>
  </si>
  <si>
    <t>MLM-RV-2024-04-0058</t>
  </si>
  <si>
    <t>REC;FROM CUSTOMER KYAW KYAR SHOP,MLM/PT/MAC-0486/MAR/2024, 4TH PAYMENT MMK - 2,300,000/-</t>
  </si>
  <si>
    <t>MLM-RV-2024-04-0059</t>
  </si>
  <si>
    <t>REC;FROM HO, APRIL BUDGET FOR MLM MMK - 1,300,000/-</t>
  </si>
  <si>
    <t>MLM-RV-2024-04-0060</t>
  </si>
  <si>
    <t>REC;FROM CUSTOMER YAR MA NYA HOTEL,MLM/PT/MAC-0024/APR/2024, TOTAL USD - 58, RATE - 3910, TOTAL MMK - 226,780/-</t>
  </si>
  <si>
    <t>2024-04-25</t>
  </si>
  <si>
    <t>MLM-AC-2024-04-0010</t>
  </si>
  <si>
    <t>Advance Clear Payment (MLM-ADV-2024-04-0002)</t>
  </si>
  <si>
    <t>MLM-ADV-2024-04-0005</t>
  </si>
  <si>
    <t>MLM-ADV-2024-04-0006</t>
  </si>
  <si>
    <t>MLM-PV-2024-04-0024</t>
  </si>
  <si>
    <t>PAYMENT FOR MISCELLANEOUS CHG MMK - 11,000/-, DONATION CHG MMK - 16500/-, INTERNET BILL CHG MMK - 115,000/-, TOTAL MMK - 142,500/-</t>
  </si>
  <si>
    <t>MLM-PV-2024-04-0025</t>
  </si>
  <si>
    <t>PAYMENT FOR AIR CON CLEANING (FOR 4 UNITS), MMK - 154,500/-</t>
  </si>
  <si>
    <t>MLM-RV-2024-04-0067</t>
  </si>
  <si>
    <t>REC;FROM CUSTOMER KO MOE WORKSHOP,MLM/PT/MAC-0466/MAR/2024, TOTAL MMK - 1,399,140/-</t>
  </si>
  <si>
    <t>MLM-RV-2024-04-0068</t>
  </si>
  <si>
    <t>KO NAING LIN OO</t>
  </si>
  <si>
    <t>REC;FROM CUSTOMER KO NAING LIN OO,MLM/PT/MAC-0028/APR/2024, TOTAL USD - 58, RATE - 3910, TOTAL MMK - 266,780/-</t>
  </si>
  <si>
    <t>MLM-RV-2024-04-0069</t>
  </si>
  <si>
    <t>REC;FROM CUSTOMER  U HTOO LATT, ROYAL 3 WHEEL, MMK - 75,000/-</t>
  </si>
  <si>
    <t>MLM-RV-2024-04-0070</t>
  </si>
  <si>
    <t>THAR THA NAR NWE FOUNDATION</t>
  </si>
  <si>
    <t>REC;FROM THAR THA NAR NWE FOUNDATION,MLM/SRV/INV/PG-009/APR/24
TOTAL MMK-70,000/-</t>
  </si>
  <si>
    <t>MLM-RV-2024-04-0071</t>
  </si>
  <si>
    <t>REC;FROM CUS;THAR THA NAR NWE FOUNDATION,MLM/PT/INV/PG-0013/APR/24
TOTAL USD-$16.11/RATE-3910/TOTAL MMK-62,990.1/-</t>
  </si>
  <si>
    <t>MLM-RV-2024-04-0072</t>
  </si>
  <si>
    <t>REC;FROM CUS;THAR THA NAR NWE FOUNDATION,MLM/PT/INV/MAC-0029/APR/24
TOTAL USD-$119/RATE-3910/TOTAL MMK-465,290/-</t>
  </si>
  <si>
    <t>2024-04-26</t>
  </si>
  <si>
    <t>MLM-ADV-2024-04-0007</t>
  </si>
  <si>
    <t>MLM-PV-2024-04-0026</t>
  </si>
  <si>
    <t>PAYMENT FOR DOG FOOD FOR APR'2024, MMK - 30,000/-, HNIN PWINT WAI HOSTEL RENTAL CHG MMK - 40,000/-, GENERATOR FUEL CHG MMK - 50,000/-, TOTAL MMK - 120,000/-</t>
  </si>
  <si>
    <t>MLM-PV-2024-04-0027</t>
  </si>
  <si>
    <t>CASH TRANSFER TO CB BANK , 195 - 190,000 MMK, PG - 375,450 MMK, MAC - 3,844,850 MMK, WFN - 75,000 MMK, TOTAL MMK - 4,485,300/-</t>
  </si>
  <si>
    <t>MLM-RV-2024-04-0076</t>
  </si>
  <si>
    <t>REC;FROM CUSTOMER KYAW KYAR SHOP,MLM/PT/MAC-0486/MAR/2024, 5TH PAYMENT MMK - 1,300,000/-</t>
  </si>
  <si>
    <t>MLM-RV-2024-04-0077</t>
  </si>
  <si>
    <t>MINN BO BO HEIN</t>
  </si>
  <si>
    <t>REC;FROM CUSTOMER MINN BO BO HEIN,MLM/PT/MAC-0030/APR/2024, TOTAL MMK - 17,700/-</t>
  </si>
  <si>
    <t>MLM-RV-2024-04-0078</t>
  </si>
  <si>
    <t>REC;FROM CUSTOMER MINN BO BO HEIN,MLM/PT/MAC-0016/APR/2024, TOTAL USD - 162, RATE - 3940, TOTAL MMK - 638,280/-</t>
  </si>
  <si>
    <t>MLM-RV-2024-04-0081</t>
  </si>
  <si>
    <t>"REC;FROM CUSTOMER KS HOTEL,
MLM/PT/PG-14/APR/2024, USD - 55, MMK - 216,700/-,
  MLM/PT/PG-15/APR/2024,USD - 25.8, MMK - 101,652/-,
 MLM/PT/PG-16/APR/2024, USD - 21.55, ,MMK - 84,907, 
TOTAL USD - 102.35, RATE - 3940, TOTAL MMK - 403,259/-"</t>
  </si>
  <si>
    <t>MLM-PV-2024-04-0028</t>
  </si>
  <si>
    <t>USD TRANSFER TO IS - 73 USD, MAC - 80 USD, PG - 4800 USD, TOTAL USD - 4953</t>
  </si>
  <si>
    <t>MONEY TRANSFER TO MAC - 959,863 MMK (INCENTIVE)</t>
  </si>
  <si>
    <t>2024-04-29</t>
  </si>
  <si>
    <t>MLM-PV-2024-04-0029</t>
  </si>
  <si>
    <t>CASH TRANSFER TO KPAY PG - 519,250 MMK, MAC - 1,256,300 MMK, CE4 - 288,600/-, TOTAL MMK - 2,064,150/-</t>
  </si>
  <si>
    <t>MLM-RV-2024-04-0082</t>
  </si>
  <si>
    <t>MIN KHANT KYAW</t>
  </si>
  <si>
    <t>REC;FROM CUSTOMER MIN KHANT KYAW,MLM/PT/MAC-0031/APR/2024, TOTAL USD - 81, RATE - 3980, TOTAL MMK - 322,380/-</t>
  </si>
  <si>
    <t>MLM-RV-2024-04-0083</t>
  </si>
  <si>
    <t>REC;FROM CUSTOMER MIN KHANT KYAW,MLM/PT/PG-0017/APR/2024, TOTAL USD - 29.14, RATE - 3980, TOTAL MMK - 115,977/-</t>
  </si>
  <si>
    <t>MLM-RV-2024-04-0084</t>
  </si>
  <si>
    <t>REC;FROM CUSTOMER KO WIN THAN SHOP,MLM/PT/MAC-0032/APR/2024, TOTAL MMK - 277,884/-</t>
  </si>
  <si>
    <t>MLM-RV-2024-04-0085</t>
  </si>
  <si>
    <t>REC;FROM CUSTOMER SOUTHLAND MYANMAR,MLM/PT/CE4-003/APR/2024, TOTAL USD - 72.51, RATE - 3980, TOTAL MMK - 288,589/-</t>
  </si>
  <si>
    <t>2024-04-30</t>
  </si>
  <si>
    <t>MLM-PV-2024-04-0030</t>
  </si>
  <si>
    <t>CASH TRANSFER TO CB BANK, MAC - 2,338,250/-</t>
  </si>
  <si>
    <t>MLM-RV-2024-04-0086</t>
  </si>
  <si>
    <t>KO HAN MYO ZIN</t>
  </si>
  <si>
    <t>REC;FROM CUS;KO HAN MYO ZIN,MATADOR LECTRO
(SOLAR 6KW)
DEPOSIT PAYMENT-2,000,000MMK/-</t>
  </si>
  <si>
    <t>MLM-RV-2024-04-0087</t>
  </si>
  <si>
    <t>REC;FROM CUSTOMER AUNG AUNG SHOP,MLM/PT/MAC-0025/APR/2024, TOTAL MMK - 2,338,240/-</t>
  </si>
  <si>
    <t>MLM-RV-2024-04-0088</t>
  </si>
  <si>
    <t>WIN STAR SHOP</t>
  </si>
  <si>
    <t>REC;FROM CUSTOMER WIN STAR SHOP,MLM/PT/MAC-0035/APR/2024, TOTAL MMK - 3,200,688/-</t>
  </si>
  <si>
    <t>MLM-RV-2024-04-0089</t>
  </si>
  <si>
    <t>TAIN TA KHON</t>
  </si>
  <si>
    <t>REC;FROM CUSTOMER TAIN TA KHON,MLM/SRV/INV/CE2-004/MAR/2024, TOTAL MMK - 400,000/-</t>
  </si>
  <si>
    <t>MLM-RV-2024-04-0090</t>
  </si>
  <si>
    <t>REC;FROM CUS;MA NANDAR AUNG,MLM/PT/INV/MAC-0520/Jul/18
TOTAL MMK-100,000/-</t>
  </si>
  <si>
    <t>2024-05-02</t>
  </si>
  <si>
    <t>MLM-PV-2024-05-0001</t>
  </si>
  <si>
    <t>Cash transfer to HO ,
RE- 2,000,000 MMK, COP - 400,000 MMK , MAC - 3,532,700 MMK , PRO PAN BU-5,000,000Total MMK - 10,932,700MMK/-</t>
  </si>
  <si>
    <t>MLM-RV-2024-05-0001</t>
  </si>
  <si>
    <t>ROYAL HINTHAR HOTEL</t>
  </si>
  <si>
    <t>REC;FROM ROYAL HINTHAR HOTEL,MLM/PT/INV/MAC-0036/APR/2024
TOTAL USD-$58/RATE-4000/TOTAL MMK-232,000/-</t>
  </si>
  <si>
    <t>MLM-RV-2024-05-0002</t>
  </si>
  <si>
    <t>REC;FROM CUS;HIN THAR ARR MANN,PROPAN CUSTOMER 
TOTAL MMK-5,000,000/-</t>
  </si>
  <si>
    <t>MLM-RV-2024-05-0003</t>
  </si>
  <si>
    <t>KO WATOPE WORKSHOP</t>
  </si>
  <si>
    <t>REC;FROM CUS; KO WATOPE WORKSHOP,MLM/PT/MAC/INV-0038/May/2024
TOTAL MMK-421,848/-</t>
  </si>
  <si>
    <t>2024-05-04</t>
  </si>
  <si>
    <t>MLM-RV-2024-05-0004</t>
  </si>
  <si>
    <t>"REC;FROM CUS;KO HAN MYO ZIN,MATADOR LECTRO
(SOLAR 6KW),FINAL PAYMENT-7,350,000MMK/-"</t>
  </si>
  <si>
    <t>MLM-RV-2024-05-0005</t>
  </si>
  <si>
    <t>REC;FROM CUS;THAN HTUN AUNG,MLM/PT/INV/MAC-0039/MAY/2024
TOTAL MMK-17,700/-</t>
  </si>
  <si>
    <t>MLM-RV-2024-05-0006</t>
  </si>
  <si>
    <t>SAN PYA CLINIC</t>
  </si>
  <si>
    <t>REC;FROM CUSTOMER SAN PYA CLINIC,MLM/PT/PG-0018/MAY/2024, TOTAL USD - 30.92, RATE - 3970, TOTAL MMK - 122,752/-</t>
  </si>
  <si>
    <t>MLM-RV-2024-05-0007</t>
  </si>
  <si>
    <t>REC;FROM CUSTOMER SAN PYA CLINIC,MLM/SRV/INV/PG-001/MAY/2024, TOTAL MMK - 75,000/-</t>
  </si>
  <si>
    <t>MLM-RV-2024-05-0008</t>
  </si>
  <si>
    <t>REC;FROM CUSTOMER PYI NAL THAR, MLM/PT/PG-0019/MAY/2024, TOTAL USD - 95.99, RATE - 3970, TOTAL MMK - 381,080/-</t>
  </si>
  <si>
    <t>MLM-RV-2024-05-0009</t>
  </si>
  <si>
    <t>REC;FROM CUSTOMER PYI NAL THAR,MLM/SRV/INV/PG-002/MAY/2024, TOTAL MMK - 70,000/-</t>
  </si>
  <si>
    <t>MLM-RV-2024-05-0010</t>
  </si>
  <si>
    <t>REC;FROM CUSTOMER KYAW KYAR SHOP,MLM/PT/MAC-0486/APR/2024, MMK - 1,900,000/-</t>
  </si>
  <si>
    <t>MLM-RV-2024-05-0011</t>
  </si>
  <si>
    <t>REC;FROM CUS;KO JOE WORKSHOP,MLM/PT/MAC/INV-0482/MAR/2024
TOTAL MMK-365,400/-</t>
  </si>
  <si>
    <t>2024-05-06</t>
  </si>
  <si>
    <t>MLM-AC-2024-05-0002</t>
  </si>
  <si>
    <t>Advance Clear Payment (MLM-ADV-2024-04-0004)</t>
  </si>
  <si>
    <t>MLM-PV-2024-05-0002</t>
  </si>
  <si>
    <t>CASH TRANSFER TO CB BANK ,195 - 145,000 MMK, PG - 503,850 MMK, RE - 4,320,000 MMK, MAC - 2,704,950 MMK, TOTAL MMK - 7,673,800/-</t>
  </si>
  <si>
    <t>MLM-PV-2024-05-0003</t>
  </si>
  <si>
    <t>CASH TRANSFER TO HO, MANUAL BUDGET FOR MAY'2024, TOTAL MMK - 3,030,000/-</t>
  </si>
  <si>
    <t>MLM-RV-2024-05-0012</t>
  </si>
  <si>
    <t>REC;FROM HO, MANUAL BUDGET FOR MAY'2024, TOTAL MMK - 3,030,000/-</t>
  </si>
  <si>
    <t>MLM-RV-2024-05-0013</t>
  </si>
  <si>
    <t>REC;FROM CUSTOMER DAW HTET HTET CHAW OO,MLM/PT/MAC-0040/MAY/2024, TOTAL MMK - 24,400/-</t>
  </si>
  <si>
    <t>MLM-RV-2024-05-0014</t>
  </si>
  <si>
    <t>REC;FROM CUSTOMER AUNG AUNG SHOP,MLM/PT/MAC-0041/MAY/2024, TOTAL MMK - 1,932,840/-</t>
  </si>
  <si>
    <t>MLM-RV-2024-05-0015</t>
  </si>
  <si>
    <t>REC;FROM CUSTOMER KO HAN MYO ZIN,LIFE PO FOUR MAWLAMYINE, MATADOR 570 W - 37 PCS, DEPOSIT MMK - 5,000,000/-</t>
  </si>
  <si>
    <t>2024-05-07</t>
  </si>
  <si>
    <t>MLM-RV-2024-05-0018</t>
  </si>
  <si>
    <t>REC;FROM CUSTOMER SEIN PETROL SHOP,MLM/PT/PG-0020/MAY/2024, TOTAL USD - 24.82, RATE - 3970, TOTAL MMK - 98,535/-</t>
  </si>
  <si>
    <t>MLM-PV-2024-05-0004</t>
  </si>
  <si>
    <t>CASH TRANSFER TO MAC - 1,957,250 MMK, RE - 5,000,000 MMK, TOTAL MMK - 6,957,250/-</t>
  </si>
  <si>
    <t>2024-05-08</t>
  </si>
  <si>
    <t>MLM-RV-2024-05-0019</t>
  </si>
  <si>
    <t>REC;FROM CUS;EVER GREEN,MLM/SRV/INV/PG-003/MAY/24
TOTAL MMK-80,000/-</t>
  </si>
  <si>
    <t>MLM-RV-2024-05-0020</t>
  </si>
  <si>
    <t>REC;FROM CUS;EVER GREEN,MLM/PT/INV/PG-0021/MAY/2024
TOTAL USD-$17.33/RATE-3970/TOTAL MMK-68,800/-</t>
  </si>
  <si>
    <t>MLM-RV-2024-05-0021</t>
  </si>
  <si>
    <t>REC;FROM CUS;EVER GREEN,MLM/PT/INV/MAC-0042/MAY/2024
TOTAL USD-$58/RATE-3970/TOTAL MMK-230,260/-</t>
  </si>
  <si>
    <t>MLM-RV-2024-05-0022</t>
  </si>
  <si>
    <t>REC;FORM CUS;HERO SHOP,MLM/PT/INV/MAC-0044/MAY/2024
TOTAL MMK-417,312/-</t>
  </si>
  <si>
    <t>MLM-RV-2024-05-0023</t>
  </si>
  <si>
    <t>KO AUNG SHOP</t>
  </si>
  <si>
    <t>REC;FROM CUS;KO AUNG SHOP,MLM/PT/MAC/INV-0007/APR/2024
TOTAL MMK-778,620/-</t>
  </si>
  <si>
    <t>MLM-RV-2024-05-0024</t>
  </si>
  <si>
    <t>REC;FROM CUS;MLM/PT/INV/MAC-0046/MAY/2024
TOTAL USD-$58/RATE-3980/TOTAL MMK-230,840/-</t>
  </si>
  <si>
    <t>2024-05-09</t>
  </si>
  <si>
    <t>MLM-PV-2024-05-0005</t>
  </si>
  <si>
    <t>CASH TRANSFER TO 195 - 80,000 MMK, PG - 167,350 MMK, COP - 23,880,000 MMK, RE - 11,650,000 MMK, MAC - 2,491,600 MMK, TOTAL MMK - 38,268,950/-</t>
  </si>
  <si>
    <t>MLM-RV-2024-05-0026</t>
  </si>
  <si>
    <t>REC;FROM CUSTOMER KO OK SOE, FINAL PARTIAL PAY USD - 6000, RATE - 3980, TOTAL MMK - 23,880,000/-</t>
  </si>
  <si>
    <t>MLM-RV-2024-05-0027</t>
  </si>
  <si>
    <t>REC;FROM CUS;ARR MANN HTET SHOP,MLM/PT/MAC/INV-0047/MAY/2024
TOTAL MMK-834,624/-</t>
  </si>
  <si>
    <t>MLM-RV-2024-05-0028</t>
  </si>
  <si>
    <t>REC;FROM CUSTOMER KO HAN MYO ZIN,LIFE PO FOUR MAWLAMYINE, MATADOR 570 W - 37 PCS, FINAL PAY MMK - 11,650,000/-</t>
  </si>
  <si>
    <t>MLM-RV-2024-05-0029</t>
  </si>
  <si>
    <t>REC;FROM CUSTOMER ROYAL HIN THAR, MLM/PT/PG-0022/MAY/2024, TOTAL USD - 9.14, RATE - 3980, TOTAL MMK - 36,377/-</t>
  </si>
  <si>
    <t>2024-05-10</t>
  </si>
  <si>
    <t>MLM-AC-2024-05-0003</t>
  </si>
  <si>
    <t>Advance Clear Payment (MLM-ADV-2024-04-0003)</t>
  </si>
  <si>
    <t>MLM-AC-2024-05-0004</t>
  </si>
  <si>
    <t>Advance Clear Payment (MLM-ADV-2024-04-0006)</t>
  </si>
  <si>
    <t>MLM-PV-2024-05-0006</t>
  </si>
  <si>
    <t>PAYMENT FOR SSB FOR APR'2024 MMK - 182,500/-</t>
  </si>
  <si>
    <t>MLM-PV-2024-05-0007</t>
  </si>
  <si>
    <t>CASH TRANSFER TO KPAY PG - 72,400 MMK, MAC - 3,922,950 MMK, TOTAL MMK - 3,995,350/-</t>
  </si>
  <si>
    <t>MLM-RV-2024-05-0030</t>
  </si>
  <si>
    <t>REC;FROM CUSTOMER MA AYE PWINT PHYU,MLM/PT/MAC-0053/MAY/2024, TOTAL MMK - 14,784/-</t>
  </si>
  <si>
    <t>MLM-RV-2024-05-0031</t>
  </si>
  <si>
    <t>KO HTET WAI YAN KYAW</t>
  </si>
  <si>
    <t>REC;FROM CUSTOMER KO HTET WAI YAN KYAW, MLM/PT/PG-0023/MAY/2024, TOTAL USD - 9, RATE - 4000, TOTAL MMK - 36,000/-</t>
  </si>
  <si>
    <t>MLM-RV-2024-05-0032</t>
  </si>
  <si>
    <t>MAUNG PAIN SHOP</t>
  </si>
  <si>
    <t>REC;FROM CUSTOMER MAUNG PAIN SHOP,MLM/PT/MAC-0052/MAY/2024, TOTAL MMK - 3,908,160/-</t>
  </si>
  <si>
    <t>MLM-RV-2024-05-0033</t>
  </si>
  <si>
    <t>REC;FROM CUSTOMER KYAW KYAR SHOP,MLM/PT/MAC-0486/APR/2024, MMK - 2,730,464/-</t>
  </si>
  <si>
    <t>2024-05-13</t>
  </si>
  <si>
    <t>MLM-AC-2024-05-0005</t>
  </si>
  <si>
    <t>Advance Clear Payment (MLM-ADV-2024-04-0005)</t>
  </si>
  <si>
    <t>MLM-PV-2024-05-0008</t>
  </si>
  <si>
    <t>PAYMENT FOR MISCELLANEOUS CHG MMK - 34,500/-</t>
  </si>
  <si>
    <t>MLM-PV-2024-05-0009</t>
  </si>
  <si>
    <t>CASH TRANSFER TO CB BANK &amp; KPAY , MAC - 5,092,650 MMK, PG - 8,124,000 MMK, 195 - 260,000 MMK, TOTAL MMK - 13,476,650/-</t>
  </si>
  <si>
    <t>MLM-RV-2024-05-0034</t>
  </si>
  <si>
    <t>REC;FROM CUSOMER KO NAING LIN OO,MLM/PT/MAC-0054/MAY/2024, TOTAL USD - 58, RATE - 4010, TOTAL MMK - 232,580/-</t>
  </si>
  <si>
    <t>MLM-RV-2024-05-0035</t>
  </si>
  <si>
    <t>AUNG MYO HEIN</t>
  </si>
  <si>
    <t>REC;FROM CUSTOMER AUNG MYO HEIN,MLM/SRV/PG-004/MAY/2024, TOTAL MMK - 200,000/-</t>
  </si>
  <si>
    <t>MLM-RV-2024-05-0036</t>
  </si>
  <si>
    <t>REC;FROM CUSTOMER ARR MANN HTET SHOP,MLM/PT/MAC-0055/MAY/2024, TOTAL MMK - 1,854,720/-</t>
  </si>
  <si>
    <t>MLM-RV-2024-05-0037</t>
  </si>
  <si>
    <t>REC;FROM CUSTOMER HERO SHOP,MLM/PT/MAC-0056/MAY/2024, TOTAL MMK - 274,896/-</t>
  </si>
  <si>
    <t>MLM-RV-2024-05-0038</t>
  </si>
  <si>
    <t>REC;FROM CUSTOMER YAR MA NYA HOTEL, MLM/PT/PG-0024/MAY/2024, TOTAL USD 30.92, RATE - 4010, TOTAL MMK - 123,989/-</t>
  </si>
  <si>
    <t>MLM-RV-2024-05-0039</t>
  </si>
  <si>
    <t>REC;FROM CUSTOMER YAR MA NYA HOTEL,MLM/SRV/PG-005/MAY/2024, TOTAL MMK - 60,000/-</t>
  </si>
  <si>
    <t>MLM-RV-2024-05-0040</t>
  </si>
  <si>
    <t>REC;FROM CUSTOMER WOOZY BAR,  MATADOR GENSET 150KVA , 1ST PAYMENT , TOTAL USD - 2000, RATE - 4000, TOTAL MMK - 8,000,000/-</t>
  </si>
  <si>
    <t>2024-05-14</t>
  </si>
  <si>
    <t>MLM-AC-2024-05-0006</t>
  </si>
  <si>
    <t>Advance Clear Payment (MLM-ADV-2024-04-0007)</t>
  </si>
  <si>
    <t>MLM-ADV-2024-05-0001</t>
  </si>
  <si>
    <t>MLM-RV-2024-05-0041</t>
  </si>
  <si>
    <t>KO KYAW WIN HTUN</t>
  </si>
  <si>
    <t>REC;FROM CUSTOMER KO KYAW WIN HTUN,MLM/PT/MAC-0060/MAY/2024, TOTAL USD - 81, RATE - 4000, TOTAL MMK - 324,000/-</t>
  </si>
  <si>
    <t>MLM-RV-2024-05-0042</t>
  </si>
  <si>
    <t>REC;FROM CUSTOMER AUNG AUNG SHOP,MLM/PT/MAC-0061/MAY/2024, TOTAL MMK - 3,669,120/-</t>
  </si>
  <si>
    <t>MLM-RV-2024-05-0045</t>
  </si>
  <si>
    <t>REC;FROM CUSTOMER KO OK SOE,FINAL PAY USD-3165/RATE-4000/TOTAL MMK-12,660,000/-</t>
  </si>
  <si>
    <t>MLM-RV-2024-05-0046</t>
  </si>
  <si>
    <t>KO AUNG THEIN OO</t>
  </si>
  <si>
    <t>REC;FROM CUSTOMER KO AUNG THEIN OO,MLM/PT/INV/MAC-0062/MAY/2024
TOTAL USD-$637.98/RATE-4000/TOTAL MMK-2,551,920/-</t>
  </si>
  <si>
    <t>MLM-RV-2024-05-0047</t>
  </si>
  <si>
    <t>REC;FROM CUSTOMER KO OK SOE,MLM/PT/MAC-0020/APR/2024, TOTAL USD - 651, RATE - 4000, TOTAL MMK - 2,604,000/-</t>
  </si>
  <si>
    <t>MLM-RV-2024-05-0048</t>
  </si>
  <si>
    <t>REC;FROM CUSTOMER KO HEIN MIN THANT,MLM/PT/INV/CE1-0001/MAY/2024
TOTAL USD-$20.69/RATE-4000/TOTAL MMK-82,760/-</t>
  </si>
  <si>
    <t>2024-05-15</t>
  </si>
  <si>
    <t>MLM-RV-2024-05-0049</t>
  </si>
  <si>
    <t>REC;FROM CUSTOMER HERO SHOP,MLM/PT/MAC-0057/MAY/2024, TOTAL MMK - 854,720/-</t>
  </si>
  <si>
    <t>MLM-RV-2024-05-0050</t>
  </si>
  <si>
    <t>REC;FROM CUSTOMER NILAR SHWE SIN, MLM/PT/MAC-0064/MAY/2024, TOTAL USD - 58, RATE - 4020, TOTAL MMK - 233,160/-</t>
  </si>
  <si>
    <t>MLM-RV-2024-05-0051</t>
  </si>
  <si>
    <t>REC;FROM CUSTOMER NILAR SHWE SIN, MLM/PT/INV/PG-0025/May/2024, TOTAL USD - 30.92, RATE - 4020, TOTAL MMK - 124,298/-</t>
  </si>
  <si>
    <t>MLM-PV-2024-05-0010</t>
  </si>
  <si>
    <t>CASH TRANSFER TO CB BANK, CEQ - 82,750 MMK, COP - 12,660,000 MMK, MAC - 9,149,000 MMK,TOTAL MMK - 21,891,750/-</t>
  </si>
  <si>
    <t>MLM-PV-2024-05-0011</t>
  </si>
  <si>
    <t>PAYMENT FOR STATIONARY CHG MMK - 84500/-, ELECTRIC METER BILL CHG MMK - 68,000/-, TOTAL MMK  -152,500/-</t>
  </si>
  <si>
    <t>MLM-PV-2024-05-0012</t>
  </si>
  <si>
    <t>PAYMENT FOR INTERNET BILL CHG MMK - 345,000/- (FOR 6 MONTHS)</t>
  </si>
  <si>
    <t>MLM-PV-2024-05-0013</t>
  </si>
  <si>
    <t>PAYMENT FOR MLM BR ANNUAL LEAVE REFUNG MMK - 688,333/-</t>
  </si>
  <si>
    <t>MLM-RV-2024-05-0052</t>
  </si>
  <si>
    <t>REC;FROM HO, ANNUAL LEAVE REFUND AMOUNT FOR MLM MMK - 688,333/-</t>
  </si>
  <si>
    <t>2024-05-16</t>
  </si>
  <si>
    <t>MLM-RV-2024-05-0053</t>
  </si>
  <si>
    <t>REC;FROM CUSTOMER KO PHYO SI THU,MLM/PT/MAC-0065/MAY/2024, TOTAL USD - 637.98, RATE - 4050, TOTAL MMK - 2,583,819/-</t>
  </si>
  <si>
    <t>MLM-RV-2024-05-0054</t>
  </si>
  <si>
    <t>REC;FROM CUSTOMER NILAR SHWE SIN,MLM/SRV/INV/PG-006/MAY/2024, TOTAL MMK - 60,000/-</t>
  </si>
  <si>
    <t>MLM-RV-2024-05-0055</t>
  </si>
  <si>
    <t>REC;FROM CUSTOMER U AUNG MYO HEIN,MLM/PT/MAC-0066/MAY/2024, TOTAL USD - 58, RATE - 4050, TOTAL MMK - 234,900/-</t>
  </si>
  <si>
    <t>2024-05-17</t>
  </si>
  <si>
    <t>MLM-ADV-2024-05-0002</t>
  </si>
  <si>
    <t>MLM-PV-2024-05-0014</t>
  </si>
  <si>
    <t>PAYMENT FOR MISCELLANROUS CHG MMK - 14,000/-, HNIN PWINT WAI HOSTEL RENTAL CHG MMK - 40,000/-, SITE ALLOWANCE FOR APR'2024 MMK - 64,200/-, TOTAL MMK - 118,200/-</t>
  </si>
  <si>
    <t>MLM-PV-2024-05-0015</t>
  </si>
  <si>
    <t>PAYMENT FOR MAC CUSTOMER HERO SHOP, BIRTHDAY CAKE MMK - 30,000/- AC TO AC MAC BU</t>
  </si>
  <si>
    <t>MLM-PV-2024-05-0016</t>
  </si>
  <si>
    <t>PAYMENT FOR MON STATE MARKETING FUEL CHG MMK - 80,000/-, GATE PASS CHG MMK - 6200/-, TOTAL MMK - 86,200/-</t>
  </si>
  <si>
    <t>MLM-PV-2024-05-0017</t>
  </si>
  <si>
    <t>PAYMENT FOR YE MARKETING TA CHG MMK - 10,000/-, FUEL CHG MMK - 100,000/-, GATE PASS CHG MMK - 1900/-, GUEST HOSUE CHG MMK - 40,000/-, TOTAL MMK - 151900/-</t>
  </si>
  <si>
    <t>MLM-PV-2024-05-0018</t>
  </si>
  <si>
    <t>CASH TRANSFER TO 195 - 60,000 MMK, MAC - 8,094,000 MMK, PG - 1,062,750 MMK, TOTAL MMK - 9,216,750/-</t>
  </si>
  <si>
    <t>MLM-PV-2024-05-0019</t>
  </si>
  <si>
    <t>PAYMENT FOR SERVICE JOB FOR MLM, FUEL CHG MMK - 67000/-</t>
  </si>
  <si>
    <t>MLM-RV-2024-05-0057</t>
  </si>
  <si>
    <t>REC;FROM CUSTOMER HERO SHOP,MLM/PT/MAC/INV-0058/MAY/2024
TOTAL MMK-1,000,000/-(1ST PAY)</t>
  </si>
  <si>
    <t>MLM-RV-2024-05-0058</t>
  </si>
  <si>
    <t>SHWE MAGA</t>
  </si>
  <si>
    <t>REC;FROM CUSTOMER SHWE MAGA,MLM/PT/INV/PG-0026/MAY/2024
TOTAL USD-$230.58/RATE-4070/TOTAL MMK-938,460.6/-</t>
  </si>
  <si>
    <t>MLM-RV-2024-05-0059</t>
  </si>
  <si>
    <t>REC;FROM CUSTOMER KO HEIN MIN THANT,MLM/PT/MAC-0013/APR/2024,USD - 105, MLM/PT/MAC-0021/APR/2024, USD - 678.16, RATE - 4070, TOTAL USD - 783.16, TOTAL MMK - 3,187,461/-</t>
  </si>
  <si>
    <t>2024-05-20</t>
  </si>
  <si>
    <t>MLM-PV-2024-05-0020</t>
  </si>
  <si>
    <t>PAYMENT FOR OT CHG FOR APR'2024, TOTAL MMK - 184,800/-</t>
  </si>
  <si>
    <t>MLM-PV-2024-05-0021</t>
  </si>
  <si>
    <t>PAYMENT FOR AIR CON REPAIR CHG MMK - 347,500/-</t>
  </si>
  <si>
    <t>MLM-RV-2024-05-0065</t>
  </si>
  <si>
    <t>REC;FROM CUSTOMER WIN STAR SHOP,MLM/PT/MAC-0072/MAY/2024, TOTAL MMK - 1,124,928/-</t>
  </si>
  <si>
    <t>MLM-RV-2024-05-0066</t>
  </si>
  <si>
    <t>REC;FROM CUSTOMER WOOZY BAR,  MATADOR GENSET 150KVA , 1ST PAYMENT , TOTAL USD - 600, RATE - 4060, TOTAL MMK - 2,436,000/-</t>
  </si>
  <si>
    <t>2024-05-18</t>
  </si>
  <si>
    <t>MLM-RV-2024-05-0060</t>
  </si>
  <si>
    <t>MIN BO BO HEIN</t>
  </si>
  <si>
    <t>REC;FROM CUSTOMER MIN BO BO HEIN,MLM/PT/INV/MAC-0071/MAY/2024
TOTAL MMK-17,700/-</t>
  </si>
  <si>
    <t>MLM-RV-2024-05-0061</t>
  </si>
  <si>
    <t>REC;FROM CUSTOMER U MIN TIN HTUN,MLM/PT/INV/PG-0029/MAY/24
TOTAL USD-$84.56/RATE-4060/TOTAL MMK-343,300/-</t>
  </si>
  <si>
    <t>MLM-RV-2024-05-0062</t>
  </si>
  <si>
    <t>REC;FROM CUSTOMER HERO SHOP,MLM/PT/MAC/INV-0058/MAY/2024
TOTAL MMK-1,000,000/-(2ND PAY)</t>
  </si>
  <si>
    <t>MLM-RV-2024-05-0063</t>
  </si>
  <si>
    <t>REC;FROM CUSTOMER NILAR SHWE SIN,MLM/PT/INV/PG-0027/MAY/24
TOTAL USD-$32.03/RATE-4060/TOTAL MMK-130,041.8/-</t>
  </si>
  <si>
    <t>MLM-RV-2024-05-0064</t>
  </si>
  <si>
    <t>SHWE MAGA CO;LTD</t>
  </si>
  <si>
    <t>REC;FROM CUSTOMER,SHWE MAGA CO;LTD,MLM/PT/INV/PG-0028/MAY/24
TOTAL USD-$225.88/RATE-4060/TOTAL MMK-917,100/-</t>
  </si>
  <si>
    <t>2024-05-21</t>
  </si>
  <si>
    <t>MLM-PV-2024-05-0022</t>
  </si>
  <si>
    <t>CASH TRANSFER TO CB BANK, MAC - 3,951,400 MMK, PG - 3,826,450 MMK ,TOTAL MMK - 7,777,850/-</t>
  </si>
  <si>
    <t>MLM-RV-2024-05-0067</t>
  </si>
  <si>
    <t>REC;FROM CUSTOMER HERO SHOP,MLM/PT/MAC/INV-0058/MAY/2024
TOTAL MMK-1,808,800/-(FINAL PAY)</t>
  </si>
  <si>
    <t>MLM-RV-2024-05-0068</t>
  </si>
  <si>
    <t>U NAING LIN OO</t>
  </si>
  <si>
    <t>REC;FROM CUSTOMER U NAING LIN OO,MLM/PT/MAC-0075/MAY/2024, TOTAL MMK - 17,700/-</t>
  </si>
  <si>
    <t>MLM-RV-2024-05-0069</t>
  </si>
  <si>
    <t>SHWE MYANMAR/SHWE MARGA</t>
  </si>
  <si>
    <t>REC;FROM CUSTOMER SHWE MYANMAR, MLM/PT/INV/PG-0030/May/2024,USD-147.5/-MLM/PT/INV/PG-0031/May/2024,USD-$209.8/- TOTAL USD - 357.3, RATE - 4070, TOTAL MMK - 1,454,211/-</t>
  </si>
  <si>
    <t>MLM-RV-2024-05-0070</t>
  </si>
  <si>
    <t>REC;FROM CUSTOMER PYI NAL THAR,MLM/PT/PG-0032/MAY/2024, TOTAL USD - 17.33, RATE - 4070, TOTAL MMK - 70,533/-</t>
  </si>
  <si>
    <t>MLM-RV-2024-05-0071</t>
  </si>
  <si>
    <t>REC;FROM CUSTOMER PYI NAL THAR,MLM/SRV/INV/PG-009/MAY/2024, TOTAL MMK - 75,000/-</t>
  </si>
  <si>
    <t>2024-05-23</t>
  </si>
  <si>
    <t>MLM-AC-2024-05-0007</t>
  </si>
  <si>
    <t>Advance Clear Payment (MLM-ADV-2024-05-0001)</t>
  </si>
  <si>
    <t>MLM-ADV-2024-05-0003</t>
  </si>
  <si>
    <t>MLM-ADV-2024-05-0004</t>
  </si>
  <si>
    <t>MLM-PV-2024-05-0023</t>
  </si>
  <si>
    <t>PAYMENT FOR FUEL CHG MMK - 36000/-, (AC TO AC ATT BU)</t>
  </si>
  <si>
    <t>MLM-RV-2024-05-0073</t>
  </si>
  <si>
    <t>REC;FROM CUSTOMER KO MYO AUNG,MLM/PT/MAC-0077/MAY/2024, TOTAL USD - 651, RATE - 4100, TOTAL MMK - 2,669,100/-</t>
  </si>
  <si>
    <t>MLM-RV-2024-05-0074</t>
  </si>
  <si>
    <t>REC;FROM CUSTOMER YAR MA NYA HOTEL,MLM/PT/PG-0033/MAY/2024, TOTAL USD - 21.55, RATE - 4100, TOTAL MMK - 88,355/-</t>
  </si>
  <si>
    <t>MLM-RV-2024-05-0075</t>
  </si>
  <si>
    <t>REC;FROM CUSTOMER YAR MA NYA HOTEL,MLM/SRV/INV/PG-012/MAY/2024, TOTAL MMK - 75,000/-</t>
  </si>
  <si>
    <t>MLM-RV-2024-05-0076</t>
  </si>
  <si>
    <t>SHWE BOM NAN HOTEL</t>
  </si>
  <si>
    <t>REC;FROM CUSTOMER SHWE BOM NAN HOTEL,MLM/PT/PG-0034/MAY/2024, TOTAL USD - 10.4, RATE - 4100, TOTAL MMK - 42,640/-</t>
  </si>
  <si>
    <t>2024-05-24</t>
  </si>
  <si>
    <t>MLM-AC-2024-05-0008</t>
  </si>
  <si>
    <t>Advance Clear Payment (MLM-ADV-2024-05-0002)</t>
  </si>
  <si>
    <t>MLM-PV-2024-05-0024</t>
  </si>
  <si>
    <t>CASH TRANSFER TO CB BANK, 195 - 150,000 MMK, PG - 1,655,750 MMK, MAC - 6,927,500 MMK, TOTAL MMK - 8,733,250/-</t>
  </si>
  <si>
    <t>MLM-RV-2024-05-0078</t>
  </si>
  <si>
    <t>REC;FROM CUSTOMER KYAW KYAR SHOP,MLM/PT/MAC-0079/MAY/2024, TOTAL MMK - 1,975,320/-</t>
  </si>
  <si>
    <t>MLM-RV-2024-05-0079</t>
  </si>
  <si>
    <t>REC;FROM CUSTOMER PHYO SHOP,MLM/PT/MAC-0076/MAY/2024, TOTAL MMK - 2,265,408/-</t>
  </si>
  <si>
    <t>MLM-RV-2024-05-0080</t>
  </si>
  <si>
    <t>REC;FROM CUSTOMER HTUN MYINTTAR SHOP,MLM/PT/MAC-0080/MAY/2024, TOTAL MMK - 374,976/-</t>
  </si>
  <si>
    <t>MLM-RV-2024-05-0081</t>
  </si>
  <si>
    <t>REC;FROM CUSTOMER ARR MANN HTET SHOP,MLM/PT/MAC-0084/MAY/2024, TOTAL MMK - 1,589,760/-</t>
  </si>
  <si>
    <t>MLM-RV-2024-05-0082</t>
  </si>
  <si>
    <t>REC;FROM CUSTOMER PYI NAL THAR,MLM/PT/INV/PG-0035/MAY/2024, TOTAL USD - 40.95, RATE - 4120, TOTAL MMK - 168,714/-</t>
  </si>
  <si>
    <t>MLM-RV-2024-05-0083</t>
  </si>
  <si>
    <t>REC;FROM CUSTOMER ROYAL HIN THAR,MLM/PT/PG-0036/MAY/2024, TOTAL USD - 37.61, RATE - 4180, TOTAL MMK - 157,209/-</t>
  </si>
  <si>
    <t>MLM-RV-2024-05-0084</t>
  </si>
  <si>
    <t>REC;FROM CUSTOMER ROYAL HIN THAR,MLM/SRV/INV/PG-011/MAY/2024, TOTAL MMK - 80,000/-</t>
  </si>
  <si>
    <t>2024-05-27</t>
  </si>
  <si>
    <t>MLM-AC-2024-05-0009</t>
  </si>
  <si>
    <t>Advance Clear Payment (MLM-ADV-2024-05-0003)</t>
  </si>
  <si>
    <t>MLM-ADV-2024-05-0005</t>
  </si>
  <si>
    <t>MLM-ADV-2024-05-0006</t>
  </si>
  <si>
    <t>MLM-ADV-2024-05-0007</t>
  </si>
  <si>
    <t>MLM-ADV-2024-05-0008</t>
  </si>
  <si>
    <t>MLM-PV-2024-05-0025</t>
  </si>
  <si>
    <t>PAYMENT FOR COMPUTER REPAIR CHG MMK - 120,000/-</t>
  </si>
  <si>
    <t>MLM-RV-2024-05-0087</t>
  </si>
  <si>
    <t>REC;FROM CUSTOMER HERO SHOP,MLM/PT/MAC/INV-0081/MAY/2024
TOTAL MMK-1,954,080/-</t>
  </si>
  <si>
    <t>MLM-RV-2024-05-0088</t>
  </si>
  <si>
    <t>REC;FROM CUSTOMER U THAN HTUN AUNG,MLM/PT/INV/MAC-0085/MAY/2024
TOTAL USD-$61/RATE-4180/TOTAL MMK-254,980/-</t>
  </si>
  <si>
    <t>MLM-RV-2024-05-0089</t>
  </si>
  <si>
    <t>REC;FROM CUSTOMER U ZAW MIN AUNG,MLM/PT/INV/MAC-0087/MAY/2024
TOTAL MMK-25,900/-</t>
  </si>
  <si>
    <t>MLM-RV-2024-05-0090</t>
  </si>
  <si>
    <t>U PHYO SI THU</t>
  </si>
  <si>
    <t>REC;FROM CUSTOMER U PHYO SI THU,MLM/PT/MAC-0088/MAY/2024, TOTAL USD - 651, RATE - 4180, TOTAL MMK - 2,721,180/-</t>
  </si>
  <si>
    <t>2024-05-28</t>
  </si>
  <si>
    <t>MLM-PV-2024-05-0026</t>
  </si>
  <si>
    <t>CASH TRANSFER TO CB BANK , 195 - 80,000 MMK, PG - 325,900 MMK, MAC - 6,920,950/-, TOTAL MMK - 7,326,850/-</t>
  </si>
  <si>
    <t>MLM-RV-2024-05-0096</t>
  </si>
  <si>
    <t>REC;FROM CUSTOMER WIN STAR SHOP,MLM/PT/MAC-0089/MAY/2024, TOTAL MMK - 816,912/-</t>
  </si>
  <si>
    <t>MLM-RV-2024-05-0097</t>
  </si>
  <si>
    <t>REC;FROM CUSTOMER U NAING ZAW OO,MLM/PT/MAC-0090/MAY/2024, TOTAL MMK - 4796/-</t>
  </si>
  <si>
    <t>2024-05-29</t>
  </si>
  <si>
    <t>MLM-RV-2024-05-0098</t>
  </si>
  <si>
    <t>REC;FROM CUSTOMER U NAING LIN OO,MLM/PT/MAC-0086/MAY/2024, TOTAL USD - 58, RATE - 4300, TOTAL MMK - 249,400/-</t>
  </si>
  <si>
    <t>2024-05-30</t>
  </si>
  <si>
    <t>MLM-RV-2024-05-0099</t>
  </si>
  <si>
    <t>REC;FROM CUSTOMER KS HOTEL,MLM/SRV/INV/PG-012/APR/2024, MMK - 100,000/-,MLM/SRV/INV/PG-013/APR/2024, MMK - 90,000/-,MLM/SRV/INV/PG-014/APR/2024, MMK - 75,000/-, TOTAL MMK - 265,000/-</t>
  </si>
  <si>
    <t>MLM-RV-2024-05-0100</t>
  </si>
  <si>
    <t>REC;FROM CUSTOMER WOOZY BAR,  MATADOR GENSET 150KVA , FINAL PAYMENT , TOTAL USD - 2100, RATE - 4520, TOTAL MMK - 9,492,000/-</t>
  </si>
  <si>
    <t>MLM-RV-2024-05-0101</t>
  </si>
  <si>
    <t>REC;FROM CUSTOMER KO MOE WORKSHOP,MLM/PT/MAC-0050/MAY/2024, TOTAL USD - 637.98, RATE - 4520, TOTAL MMK - 2,883,669/-</t>
  </si>
  <si>
    <t>MLM-RV-2024-05-0102</t>
  </si>
  <si>
    <t>REC;FROM CUSTOMER ARR MANN HTET SHOP,MLM/PT/MAC-0091/MAY/2024, TOTAL MMK - 375,360/-</t>
  </si>
  <si>
    <t>MLM-RV-2024-05-0103</t>
  </si>
  <si>
    <t>REC;FROM CUSTOMER U MIN TIN HTUN,MLM/SRV/INV/CEQ-0015/APR/2024, TOTAL MMK - 1,000,000/-</t>
  </si>
  <si>
    <t>MLM-RV-2024-05-0104</t>
  </si>
  <si>
    <t>TAIN TAKUN</t>
  </si>
  <si>
    <t>REC;FROM CUSTOMER TAIN TAKUN,MLM/SRV/INV/CE2-015/MAY/2024, PARTIAL PAY MMK - 100,000/-</t>
  </si>
  <si>
    <t>MLM-RV-2024-05-0105</t>
  </si>
  <si>
    <t>REC;FROM CUSTOMER TAIN TAKUN,MLM/PT/INV/CE2-0001/MAY/2024, TOTAL USD - 324.22, RATE - 4520, TOTAL MMK - 1,465,474/-</t>
  </si>
  <si>
    <t>MLM-RV-2024-05-0106</t>
  </si>
  <si>
    <t>REC;CUSTOMER U KYAW KYAW NAING,MLM/PT/MAC/INV-0048/MAY/2024
TOTAL USD-$223/RATE-4520/TOTAL MMK-1,007,960/-</t>
  </si>
  <si>
    <t>MLM-RV-2024-05-0107</t>
  </si>
  <si>
    <t>KO MIN BO BO HEIN</t>
  </si>
  <si>
    <t>REC;FROM CUSTOMER KO MIN BO BO HEIN,MLM/PT/INV/CE1-0002/MAY/2024
TOTAL USD-$45.72/RATE-4520/TOTAL MMK-206,654.4/-</t>
  </si>
  <si>
    <t>MLM-PV-2024-05-0027</t>
  </si>
  <si>
    <t>CASH TRANSFER TO KPAY MAC - 4,000,000/-</t>
  </si>
  <si>
    <t>2024-05-31</t>
  </si>
  <si>
    <t>MLM-PV-2024-05-0028</t>
  </si>
  <si>
    <t>CASH TRANSFER TO CB BANK, 195 - 1,365,000 MMK, PG - 9,492,000 MMK, COP - 1,465,500 MMK, CEQ - 206,650 MMK, MAC - 11,963,200 MMK, TOTAL MMK - 24,492,350/-</t>
  </si>
  <si>
    <t>MLM-PV-2024-05-0029</t>
  </si>
  <si>
    <t>PAYMENT FOR MANUAL SALARY FOR MAY'2024, TOTAL MMK - 4,881,039/-</t>
  </si>
  <si>
    <t>MLM-RV-2024-05-0108</t>
  </si>
  <si>
    <t>KO MAUNG PAIN SHOP</t>
  </si>
  <si>
    <t>REC;FROM CUSTOMER KO MAUNG PAIN SHOP,MLM/PT/MAC-0083/MAY/2024, TOTAL MMK - 7,816,320/-</t>
  </si>
  <si>
    <t>MLM-RV-2024-05-0109</t>
  </si>
  <si>
    <t>REC;FROM CUSTOMER HERO SHOP,MLM/PT/MAC-0074/MAY/2024, FINAL PAY MMK - 2,808,800/-</t>
  </si>
  <si>
    <t>MLM-RV-2024-05-0110</t>
  </si>
  <si>
    <t>REC;FROM CUSTOMER KAUNG MYAT HOTEL,MLM/SRV/INV/PG-016/MAY/2024, TOTAL MMK - 50,000/-</t>
  </si>
  <si>
    <t>MLM-RV-2024-05-0111</t>
  </si>
  <si>
    <t>REC;FROM CUSTOMER KAUNG MYAT HOTEL,MLM/PT/PG-0037/MAY/2024, TOTAL USD - 26.78, RATE - 4780, TOTAL MMK - 128,008/-</t>
  </si>
  <si>
    <t>MLM-RV-2024-05-0112</t>
  </si>
  <si>
    <t>REC;FROM CUSTOMER SAN PYA CLINIC, MLM/PT/PG-0038/MAY/2024, TOTAL USD - 19.32, RATE - 4780, TOTAL MMK - 92,349/-</t>
  </si>
  <si>
    <t>MLM-RV-2024-05-0113</t>
  </si>
  <si>
    <t>REC;FROM HO, MANUAL SALARY FOR MAY'2024, TOTAL MMK - 4,881,039/-</t>
  </si>
  <si>
    <t>2024-06-01</t>
  </si>
  <si>
    <t>MLM-AC-2024-06-0001</t>
  </si>
  <si>
    <t>Advance Clear Payment (MLM-ADV-2024-05-0004)</t>
  </si>
  <si>
    <t>MLM-ADV-2024-06-0001</t>
  </si>
  <si>
    <t>MLM-RV-2024-06-0001</t>
  </si>
  <si>
    <t>REC;FROM CUSTOMER KYAW KYAR,MLM/PT/INV/MAC-0070/May/2024(1st pay)
TOTAL MMK-3,050,000/-</t>
  </si>
  <si>
    <t>2024-06-03</t>
  </si>
  <si>
    <t>MLM-RV-2024-06-0002</t>
  </si>
  <si>
    <t>REC;FROM CUSTOMER SUN SHINE HOTEL,MLM/PT/INV/MAC-0092/JUN/2024
TOTAL USD-$58/RATE-4760/TOTAL MMK-276,080/-</t>
  </si>
  <si>
    <t>2024-06-04</t>
  </si>
  <si>
    <t>MLM-PV-2024-06-0001</t>
  </si>
  <si>
    <t>CASH TRANSFER TO MAC - 2,700,000 MMK (MLM BUDGET FOR JUN'2024)</t>
  </si>
  <si>
    <t>MLM-PV-2024-06-0002</t>
  </si>
  <si>
    <t>PAYMENT FOR WATER METER BILL MMK - 33050/-, WATER MMK - 8000/-, PRINTER CARTRIDGE MMK - 23000/-, MISCELLANEOUS CHG MMK - 24,700/-, TOTAL MMK - 88,750/-</t>
  </si>
  <si>
    <t>MLM-PV-2024-06-0003</t>
  </si>
  <si>
    <t>PAYMENT FOR FAKE MONEY MMK - 30,000/-</t>
  </si>
  <si>
    <t>MLM-RV-2024-06-0003</t>
  </si>
  <si>
    <t>REC;FROM HO, 2,700,000 MMK (MLM BUDGET FOR JUN'2024)</t>
  </si>
  <si>
    <t>MLM-RV-2024-06-0004</t>
  </si>
  <si>
    <t>REC;FROM CUSTOMER SHWE KYEE,MLM/PT/PG-0039/JUN/2024, TOTAL USD - 30.92, RATE - 4400, TOTAL MMK - 136,048/-</t>
  </si>
  <si>
    <t>MLM-RV-2024-06-0005</t>
  </si>
  <si>
    <t>REC;FROM CUSTOMER SHWE KYEE,MLM/PT/MAC-0093/JUN/2024,TOTAL USD - 58, RATE - 4400, TOTAL MMK - 255,200/-</t>
  </si>
  <si>
    <t>2024-06-05</t>
  </si>
  <si>
    <t>MLM-AC-2024-06-0002</t>
  </si>
  <si>
    <t>Advance Clear Payment (MLM-ADV-2024-05-0008)</t>
  </si>
  <si>
    <t>MLM-ADV-2024-06-0002</t>
  </si>
  <si>
    <t>MLM-ADV-2024-06-0003</t>
  </si>
  <si>
    <t>MLM-PV-2024-06-0004</t>
  </si>
  <si>
    <t>PAYMENT FOR MAC BIRTHDAY CAKE FOR KYAW KYAR SHOP,MMK - 30,000/-</t>
  </si>
  <si>
    <t>MLM-RV-2024-06-0006</t>
  </si>
  <si>
    <t>REC;FROM CUSTOMER PYI NAL THAR,MLM/SRV/INV/PG-001/JUN/2024, TOTAL MMK - 70,000/-</t>
  </si>
  <si>
    <t>MLM-RV-2024-06-0007</t>
  </si>
  <si>
    <t>REC;FROM CUSTOMER PYI NAL THAR,MLM/PT/INV/PG-0040/JUN/2024, TOTAL USD - 29.82, RATE - 4350, TOTAL MMK - 129,717/-</t>
  </si>
  <si>
    <t>MLM-RV-2024-06-0008</t>
  </si>
  <si>
    <t>REC;FROM CUSTOMER KS HOTEL,MLM/SRV/INV/PG-002/JUN/2024, TOTAL MMK - 95,000/-</t>
  </si>
  <si>
    <t>MLM-RV-2024-06-0009</t>
  </si>
  <si>
    <t>REC;FROM CUSTOMER KS HOTEL,MLM/PT/PG-0041/JUN/2024, TOTAL USD - 24.38, RATE - 4350, TOTAL MMK - 106,053/-</t>
  </si>
  <si>
    <t>MLM-RV-2024-06-0010</t>
  </si>
  <si>
    <t>2024-06-06</t>
  </si>
  <si>
    <t>MLM-RV-2024-06-0013</t>
  </si>
  <si>
    <t>REC;FROM CUSTOMER WOOZY BAR,  MATADOR GENSET 150KVA , FINAL PAYMENT , TOTAL USD - 500, RATE - 4350, TOTAL MMK - 2,175,000/-</t>
  </si>
  <si>
    <t>2024-06-07</t>
  </si>
  <si>
    <t>MLM-AC-2024-06-0003</t>
  </si>
  <si>
    <t>Advance Clear Payment (MLM-ADV-2024-05-0007)</t>
  </si>
  <si>
    <t>MLM-ADV-2024-06-0004</t>
  </si>
  <si>
    <t>MLM-PV-2024-06-0005</t>
  </si>
  <si>
    <t>CASH TRANSFER TO CB BANK, PROPAN MMK - 5,000,000/-</t>
  </si>
  <si>
    <t>MLM-PV-2024-06-0006</t>
  </si>
  <si>
    <t>CASH TANSFER TO CB BANK , 195 - 215,000 MMK, PG - 2,767,150 MMK, MAC - 881,300 MMK, WFN - 75,000 MMK, TOTAL MMK - 3,938,450/-</t>
  </si>
  <si>
    <t>MLM-RV-2024-06-0014</t>
  </si>
  <si>
    <t>REC;FROM CUSTOMER NANDAR AUNG,MLM/PT/INV/MAC-0520/Jul/18
TOTAL MMK-100,000/-</t>
  </si>
  <si>
    <t>MLM-RV-2024-06-0015</t>
  </si>
  <si>
    <t>REC;FROM CUS;HIN THAR ARR MANN,PROPAN CUSTOMER ,TOTAL MMK-5,000,000/-</t>
  </si>
  <si>
    <t>2024-06-10</t>
  </si>
  <si>
    <t>MLM-AC-2024-06-0004</t>
  </si>
  <si>
    <t>Advance Clear Payment (MLM-ADV-2024-05-0006)</t>
  </si>
  <si>
    <t>MLM-RV-2024-06-0016</t>
  </si>
  <si>
    <t>KO NAING ZAW OO</t>
  </si>
  <si>
    <t>REC;FROM CUSTOMER KO NAING ZAW OO,MLM/PT/MAC-0094/JUN/2024, TOTAL MMK - 14,960/-</t>
  </si>
  <si>
    <t>MLM-RV-2024-06-0017</t>
  </si>
  <si>
    <t>REC;FROM CUSTOMER KO KYAW WIN HTUN,MLM/PT/MAC-0095/JUN/2024, TOTAL USD - 106, RATE - 4350, TOTAL MMK - 461,100/-</t>
  </si>
  <si>
    <t>2024-06-12</t>
  </si>
  <si>
    <t>MLM-RV-2024-06-0018</t>
  </si>
  <si>
    <t>U NAY ZAR AUNG (U MYINT AUNG)</t>
  </si>
  <si>
    <t>REC;FROM CUSTOMER U NAY ZAR AUNG, (U MYINT AUNG), MLM/PT/MAC-0099/JUN/2024, TOTAL USD - 106, RATE - 4350, TOTAL MMK - 461,100/-</t>
  </si>
  <si>
    <t>MLM-RV-2024-06-0019</t>
  </si>
  <si>
    <t>U KYAW WIN HTUN</t>
  </si>
  <si>
    <t>REC;FROM CUSTOMER KO KYAW WIN HTUN,MLM/PT/MAC-0102/JUN/2024, TOTAL USD - 106, RATE - 4350, TOTAL MMK - 461,100/-</t>
  </si>
  <si>
    <t>2024-06-13</t>
  </si>
  <si>
    <t>MLM-PV-2024-06-0007</t>
  </si>
  <si>
    <t>PAYMENT FOR SALEMAN INCENTIVE CUSTOMER DAW PHYU PHYU,Agrolux 4.80e+FDB80 HP,RATE-2918/FROM ATT BU(INCENTIVE-280,537,POOLING-224,423, RETAIN-56,113)TOTAL MMK-561,073/</t>
  </si>
  <si>
    <t>MLM-PV-2024-06-0008</t>
  </si>
  <si>
    <t>PAYMENT FOR SALEMAN INCENTIVE CUSTOMER U SHWE HTOO,2WHEEL CYCLE,FROM MC BU(INCENTIVE-216,000,POOLING-24,000)
TOTAL MMK-240,000/</t>
  </si>
  <si>
    <t>MLM-PV-2024-06-0009</t>
  </si>
  <si>
    <t>YE YINT NAING(YMT)</t>
  </si>
  <si>
    <t>PAYMENT FOR UNIT SALEMAN INCENTIVE,CUSTOMER GOLDEN TRIANGLE FUEL SHOP(2),Matador Lectro,12kw/30.72kwh off grid hybrid solar system, FUEL SHOP(3),Matador lectro,12kw/30.72kwh off grid solar system @1sest,Customer cold storage service Co;Ltd,Matador lectro 30kw/92.16kwh on and off grid hybrid solar system @1 set
CUSTOMER U PHYO MAUNG MAUNG NYUNT,Matador lectro,Energy storage system ,6kw/20.48kwh on and off grid hybrid energy storage system @1set / Golden Triangle Fuel Shop (2),Matador lectro,18kw/46kwh off grid hybrid solar system@1
SALEMAN YE MYO THWAY (INCENTIVE-570,977)/
SALEMAN YE YINT NAING(INCENTIVE-207,590)
(TOTAL INCENTIVE-778,567 , POOLING-519,045)
TOTAL INCENTIVE&amp;POOLING-1,297,612/-</t>
  </si>
  <si>
    <t>MLM-PV-2024-06-0010</t>
  </si>
  <si>
    <t>PAYMENT FOR SALEMAN INCENTIVE ,
CE2 BU(INCENTIVE-3,626,POOLING-5,441)
TOTAL MMK-9,067/
PG BU(INCENTIVE-4,712,POOLING-7,069)
TOTAL MMK-11,781/
CE1 BU(INCENTIVE-4,562,POOLING-6,843)
TOTAL MMK-11,405/
TOTAL INCENTIVE-12,900/TOTAL POOLING-19,353/TOTAL INCENTIVE&amp;POOLING-32,253/-</t>
  </si>
  <si>
    <t>MLM-PV-2024-06-0011</t>
  </si>
  <si>
    <t>NAING ZAW OO(APP)</t>
  </si>
  <si>
    <t>PAYMENT FOR MAC SALEMAN INCENTIVE(FEB'24 CASH-100%)189,370/(MAR'24 CASH-79%)-763,955
NZO TOTAL INCENTIVE-953,325/-
MAC COUNTERSALE INCENTIVE(FEB'24 CASH-100%)-86,305/(MAR'24 CASH-100%)-218,952/ COUNTERSALE TOTAL INCENTIVE-305,257/-
TOTAL INCENITVE-1,258,582/TOTAL POOLING-162,407/TOTAL INCENTIVE&amp;POOLING-1,420,989/-</t>
  </si>
  <si>
    <t>MLM-RV-2024-06-0020</t>
  </si>
  <si>
    <t>REC FROM,
ATT BU(INCENTIVE-280,537,POOLING-224,423, RETAIN-56,113)TOTAL MMK-561,073/
MC BU(INCENTIVE-216,000,POOLING-24,000)
TOTAL MMK-240,000/ 
RE BU(INCENTIVE-778,567,POOLING-519,045)
TOTAL MMK-1,297,612/,
CE2 BU(INCENTIVE-3,626,POOLING-5,441)
 TOTAL MMK-9,066/
PG BU(INCENTIVE-4,712,POOLING-7,069)
TOTAL MMK-11,781/
CE1 BU(INCENTIVE-4,562,POOLING-6,843)
TOTAL MMK-11,405/
MAC BU(INCENTIVE-1,258,582,POOLING-162,407)
TOTAL MMK-1,420,989/
TOTAL INCENTIVE-2,546,586/TOTAL POOLING-949,228/TOTAL RETAIN-56,113/
TOTAL INCENTIVE,POOLING&amp;RETAIN-3,551,927/-</t>
  </si>
  <si>
    <t>2024-06-14</t>
  </si>
  <si>
    <t>MLM-AC-2024-06-0005</t>
  </si>
  <si>
    <t>Advance Clear Payment (MLM-ADV-2024-06-0003)</t>
  </si>
  <si>
    <t>MLM-ADV-2024-06-0005</t>
  </si>
  <si>
    <t>MLM-ADV-2024-06-0006</t>
  </si>
  <si>
    <t>MLM-PV-2024-06-0012</t>
  </si>
  <si>
    <t>PAYMENT FOR MAC BIRTHDAY CAKE FOR AUNG AUNG SHOP, MMK - 30,000/-</t>
  </si>
  <si>
    <t>MLM-PV-2024-06-0013</t>
  </si>
  <si>
    <t>CASH TRANSFER TO CB BANK , MAC - 4,591,850 MMK</t>
  </si>
  <si>
    <t>MLM-RV-2024-06-0021</t>
  </si>
  <si>
    <t>REC;FROM CUSTOMER MOE MA KHA SHOP,MLM/PT/MAC-0104/JUN/2024, TOTAL MMK - 787,896/-</t>
  </si>
  <si>
    <t>MLM-RV-2024-06-0022</t>
  </si>
  <si>
    <t>U AUNG THAN SHOP</t>
  </si>
  <si>
    <t>REC;FROM CUSTOMER U AUNG THAN SHOP,MLM/PT/MAC-0105/JUN/2024, TOTAL MMK - 2,305,656/-</t>
  </si>
  <si>
    <t>MLM-RV-2024-06-0023</t>
  </si>
  <si>
    <t>REC;FROM CUSTOMER U AUNG MYO HEIN,MLM/PT/MAC-0106/JUN/2024, TOTAL USD - 116, RATE - 4450, TOTAL MMK - 516,200/-</t>
  </si>
  <si>
    <t>MLM-RV-2024-06-0024</t>
  </si>
  <si>
    <t>KO MIN TIN HTUN</t>
  </si>
  <si>
    <t>REC;FROM CUSTOMER KO MIN TIN HTUN,MLM/SRV/INV/CE1-007/May/24
TOTAL MMK-60,000/-</t>
  </si>
  <si>
    <t>MLM-RV-2024-06-0025</t>
  </si>
  <si>
    <t>REC;FROM TAIN TAKUN,MLM/SRV/INV/CE2-015/May/24
TOTAL MMK-1,000,000/-</t>
  </si>
  <si>
    <t>MLM-RV-2024-06-0026</t>
  </si>
  <si>
    <t>REC;FROM CUSTOMER SHWE MAGA,MLM/PT/INV/PG-0042/Jun/24
TOTAL USD-$98.4/RATE-4450/TOTAL MMK-437,880/-</t>
  </si>
  <si>
    <t>2024-06-15</t>
  </si>
  <si>
    <t>MLM-AC-2024-06-0006</t>
  </si>
  <si>
    <t>Advance Clear Payment (MLM-ADV-2024-06-0002)</t>
  </si>
  <si>
    <t>MLM-ADV-2024-06-0007</t>
  </si>
  <si>
    <t>MLM-AC-2024-06-0007</t>
  </si>
  <si>
    <t>Advance Clear Payment (MLM-ADV-2024-05-0005)</t>
  </si>
  <si>
    <t>2024-06-17</t>
  </si>
  <si>
    <t>MLM-PV-2024-06-0014</t>
  </si>
  <si>
    <t>CASH TRANSFER TO CB BANK, 195 - 1,060,000 MMK, PG - 437,900 MMK, MAC - 4,455,700 MMK, CEQ - 164,600 MMK, TOTAL MMK - 6,118,200/-</t>
  </si>
  <si>
    <t>MLM-RV-2024-06-0028</t>
  </si>
  <si>
    <t>REC;FROM CUSTOMER 5 STAR SHOP,MLM/PT/MAC-108/JUN/2024, TOTAL MMK - 3,939,480/-</t>
  </si>
  <si>
    <t>MLM-RV-2024-06-0029</t>
  </si>
  <si>
    <t>REC;FROM CUSTOMER U KYAW KYAW NAING,MLM/PT/CEQ-0003/JUN/2024, TOTAL USD - 20.69, RATE - 4500, TOTAL MMK - 93,105/-</t>
  </si>
  <si>
    <t>MLM-RV-2024-06-0030</t>
  </si>
  <si>
    <t>HONDA MYANMAR</t>
  </si>
  <si>
    <t>REC;FROM CUSTOMER HONDA MYANMAR,MLM/PT/CEQ-0004/JUN/2024, TOTAL USD - 15.89, RATE - 4500, TOTAL MMK - 71,505/-</t>
  </si>
  <si>
    <t>MLM-RV-2024-06-0031</t>
  </si>
  <si>
    <t>HTUN LIN SHOP</t>
  </si>
  <si>
    <t>REC;FROM CUSTOMER HTUN LIN SHOP,MLM/PT/MAC-0109/JUN/2024, TOTAL MMK - 408,456/-</t>
  </si>
  <si>
    <t>MLM-RV-2024-06-0032</t>
  </si>
  <si>
    <t>THA MAR DI SCHOOL</t>
  </si>
  <si>
    <t>REC;FROM CUSTOEMR THA MAR DI SCHOOL, MLM/PT/MAC-0110/JUN/2024, TOTAL USD - 106, RATE - 4500, TOTAL MMK - 477,000/-</t>
  </si>
  <si>
    <t>MLM-RV-2024-06-0033</t>
  </si>
  <si>
    <t>REC;FROM CUSTOMER THA MAR DI SCHOOL,MLM/SRV/INV/PG-005/JUN/2024, TOTAL MMK - 50,000/-</t>
  </si>
  <si>
    <t>MLM-RV-2024-06-0034</t>
  </si>
  <si>
    <t>REC;FROM CUSTOMER THA MAR DI SCHOOL,MLM/PT/PG-0043/JUN/2024, TOTAL USD - 30.92, RATE - 4450, TOTAL MMK - 137,594/-</t>
  </si>
  <si>
    <t>2024-06-19</t>
  </si>
  <si>
    <t>MLM-PV-2024-06-0015</t>
  </si>
  <si>
    <t>PAYMENT FOR SSB FOR MAY'2024 MMK - 169,500/-, ELECTIRC METER BILL FOR MAY'2024 MMK - 69,600/-, SITE ALLOWANCE FOR MAY'2024 , MMK - 150,000, TOTAL MMK - 389,100/-</t>
  </si>
  <si>
    <t>MLM-PV-2024-06-0016</t>
  </si>
  <si>
    <t>PAYMENT FOR CONTRACT TRANSPORT CHG MMK - 3000/-</t>
  </si>
  <si>
    <t>MLM-RV-2024-06-0036</t>
  </si>
  <si>
    <t>REC;FROM CUSTOMER KO MOE WORKSHOP,MLM/PT/MAC-0049/MAY/2024, TOTAL MMK - 1,408,680/-</t>
  </si>
  <si>
    <t>MLM-RV-2024-06-0037</t>
  </si>
  <si>
    <t>REC;FROM CUSTOMER MIN BO BO HEIN,MLM/PT/MAC-0111/JUN/2024, TOTAL MMK - 18,300/-</t>
  </si>
  <si>
    <t>2024-06-20</t>
  </si>
  <si>
    <t>MLM-RV-2024-06-0038</t>
  </si>
  <si>
    <t>REC;FROM CUSTOMER KO JOE WORKSHOP,MLM/PT/MAC-0051/MAY/2024, TOTAL MMK - 396,720/-</t>
  </si>
  <si>
    <t>MLM-RV-2024-06-0039</t>
  </si>
  <si>
    <t>REC;FROM CUSTOMER SAN PYA CLINIC,MLM/PT/PG-0044/JUN/2024, TOTAL USD - 26.78, RATE - 4450, TOTAL MMK - 119,171/-</t>
  </si>
  <si>
    <t>MLM-RV-2024-06-0040</t>
  </si>
  <si>
    <t>REC;FROM CUSTOMER AUNG MYINTTAR SHOP,MLM/PT/MAC-0114/JUN/2024, TOTAL MMK - 408,456/-</t>
  </si>
  <si>
    <t>MLM-RV-2024-06-0041</t>
  </si>
  <si>
    <t>MYANMAR ZWE MANN</t>
  </si>
  <si>
    <t>REC;FROM CUSTOMWE MYANMA ZWE MANN,MLM/PT/MAC-0067/MAY/2024, TOTAL USD - 651, RATE - 4450, TOTAL MMK - 2,896,950/-</t>
  </si>
  <si>
    <t>MLM-RV-2024-06-0042</t>
  </si>
  <si>
    <t>REC;FROM CUSTOMER HONDA MYANMAR, MLM/PT/REM-002/JUN/2024, MMK - 645000/-, MLM/PT/REM-0003/JUN/2024, USD - 233.69, RATE - 4460, TOTAL MMK - 1,042,257/-, TOTAL MMK - 1,687,250/-</t>
  </si>
  <si>
    <t>2024-06-21</t>
  </si>
  <si>
    <t>MLM-PV-2024-06-0017</t>
  </si>
  <si>
    <t>CASH TRANSFER TO CB BANK 195 - 50,000 MMK, MAC - 6,014,550 MMK, PG - 256,800 MMK, REM - 1,687,250 MMK, TOTAL MMK - 8,008,600/-</t>
  </si>
  <si>
    <t>MLM-RV-2024-06-0045</t>
  </si>
  <si>
    <t>REC;FROM CUSTOMER SOUTHLAND MYANMAR,MLM/PT/CE4-004/JUN/2024, TOTAL USD - 123.32, RATE - 4460, TOTAL MMK - 550,007/-</t>
  </si>
  <si>
    <t>MLM-RV-2024-06-0046</t>
  </si>
  <si>
    <t>SHWE MYINT MOH HTUN</t>
  </si>
  <si>
    <t>REC;FROM CUSTOMER SHWE MYINT MOH HTUN,MLM/PT/MAC-0117/JUN/2024, TOTAL USD - 141, RATE - 4460, TOTAL MMK - 628,860/-</t>
  </si>
  <si>
    <t>2024-06-24</t>
  </si>
  <si>
    <t>MLM-AC-2024-06-0008</t>
  </si>
  <si>
    <t>Advance Clear Payment (MLM-ADV-2024-06-0006)</t>
  </si>
  <si>
    <t>MLM-ADV-2024-06-0008</t>
  </si>
  <si>
    <t>MLM-PV-2024-06-0018</t>
  </si>
  <si>
    <t>PAYMENT FOR MISCELLANEOUS CHG MMK - 48500/-, OT CHG MMK - 105,200/-, TOTAL MMK - 153,700/-</t>
  </si>
  <si>
    <t>MLM-RV-2024-06-0047</t>
  </si>
  <si>
    <t>REC;FROM CUSTOMER KYAW KYAR,MLM/PT/MAC-0070/MAY/2024, 3RD PAY MMK - 1,700,000/-</t>
  </si>
  <si>
    <t>MLM-RV-2024-06-0048</t>
  </si>
  <si>
    <t>REC;FROM CUSTOMER MIN KHANT KYAW,MLM/PT/MAC-0119/JUN/2024, TOTAL USD - 58, RATE - 4510, TOTAL MMK - 261,580/-</t>
  </si>
  <si>
    <t>MLM-RV-2024-06-0049</t>
  </si>
  <si>
    <t>REC;FROM CUSTOMER LG SHOP,MLM/PT/MAC-0120/JUN/2024, TOTAL MMK - 1,649,472/-</t>
  </si>
  <si>
    <t>MLM-RV-2024-06-0050</t>
  </si>
  <si>
    <t>REC;FROM CUSTOMER MIN KHANT KYAW,MLM/PT/PG-0045/JUN/2024, TOTAL USD - 29.14, RATE - 4510, TOTAL MMK - 131,421/-</t>
  </si>
  <si>
    <t>MLM-RV-2024-06-0051</t>
  </si>
  <si>
    <t>REC;FROM CUSTOMER PYI NAL THAR, MLM/PT/INV/MAC-0123/Jun/2024, TOTAL USD - 58, RATE - 4510, TOTAL MMK - 261,580/-</t>
  </si>
  <si>
    <t>MLM-RV-2024-06-0052</t>
  </si>
  <si>
    <t>REC;FROM CUSTOMER PYI NAL THAR, MLM/PT/INV/PG-0046/Jun/2024, TOTAL USD - 17.33, RATE - 4510, TOTAL MMK - 78,158/-</t>
  </si>
  <si>
    <t>2024-06-25</t>
  </si>
  <si>
    <t>MLM-AC-2024-06-0009</t>
  </si>
  <si>
    <t>Advance Clear Payment (MLM-ADV-2024-06-0007)</t>
  </si>
  <si>
    <t>MLM-AC-2024-06-0010</t>
  </si>
  <si>
    <t>Advance Clear Payment (MLM-ADV-2024-06-0005)</t>
  </si>
  <si>
    <t>MLM-PV-2024-06-0019</t>
  </si>
  <si>
    <t>CASH TRANSFER TO CB BANK, CE4 - 550,000 MMK, MAC - 4,501,600 MMK, PG - 209,550/-, TOTAL MMK - 5,261,150/-</t>
  </si>
  <si>
    <t>MLM-PV-2024-06-0020</t>
  </si>
  <si>
    <t>HNIN PWINT WAI</t>
  </si>
  <si>
    <t>PAYMENT FOR CYCLE REPAIR CHG MMK - 7000/-, BOH BIRTHDAY CAKE MMK - 22000/-, TOTAL MMK - 29000/-</t>
  </si>
  <si>
    <t>MLM-RV-2024-06-0053</t>
  </si>
  <si>
    <t>U MANN TIN</t>
  </si>
  <si>
    <t>REC;FROM CUSTOMER U MANN TIN,MLM/SRV/INV/PG-008/JUN/2024, TOTAL MMK - 75000/-</t>
  </si>
  <si>
    <t>MLM-RV-2024-06-0054</t>
  </si>
  <si>
    <t>U HTET WAI YAN KYAW</t>
  </si>
  <si>
    <t>REC;FROM CUSTOMER U HTET WAI YAN KYAW,MLM/PT/PG-0047/JUN/2024, TOTAL USD - 29.82, RATE - 4520, TOTAL MMK - 134,786/-</t>
  </si>
  <si>
    <t>MLM-RV-2024-06-0055</t>
  </si>
  <si>
    <t>REC;FROM CUSTOMER AYE PWINT PHYU,MLM/PT/MAC-0124/JUN/2024, TOTAL MMK - 14,960/-</t>
  </si>
  <si>
    <t>MLM-RV-2024-06-0056</t>
  </si>
  <si>
    <t>REC;FROM CUSTOMER U NAING LIN OO,MLM/PT/MAC-0125/JUN/2024, TOTAL USD - 58, RATE - 4520, TOTAL MMK - 262,160/-</t>
  </si>
  <si>
    <t>MLM-RV-2024-06-0057</t>
  </si>
  <si>
    <t>REC;FROM CUSTOMER MINN BO BO HEIN,MLM/PT/CE1-0005/JUN/2024, TOTAL USD - 23.13, RATE - 4520, TOTAL MMK - 104,547/-</t>
  </si>
  <si>
    <t>2024-06-26</t>
  </si>
  <si>
    <t>MLM-AC-2024-06-0011</t>
  </si>
  <si>
    <t>Advance Clear Payment (MLM-ADV-2024-06-0004)</t>
  </si>
  <si>
    <t>MLM-ADV-2024-06-0009</t>
  </si>
  <si>
    <t>MLM-ADV-2024-06-0010</t>
  </si>
  <si>
    <t>MLM-ADV-2024-06-0011</t>
  </si>
  <si>
    <t>MLM-ADV-2024-06-0012</t>
  </si>
  <si>
    <t>MLM-ADV-2024-06-0013</t>
  </si>
  <si>
    <t>MLM-PV-2024-06-0021</t>
  </si>
  <si>
    <t>PAYMENT FOR FUEL CHG MMK - 5000/-, CYCLE REAPIR CHG MMK - 8000/-, MISCELANEOUS CHG MMK - 28600/-, TOTAL MMK - 41600/-</t>
  </si>
  <si>
    <t>MLM-PV-2024-06-0022</t>
  </si>
  <si>
    <t>PAYMENT FOR TA CHG MMK - 80,000/- (SEIT KHAING LWIN, THREE PAGODA)</t>
  </si>
  <si>
    <t>MLM-RV-2024-06-0059</t>
  </si>
  <si>
    <t>U WIN ZAW</t>
  </si>
  <si>
    <t>REC;FROM CUSTOMER U WIN ZAW,MLM/SRV/INV/CE5-007/JUN/2024, TOTAL MMK - 100,000/-</t>
  </si>
  <si>
    <t>MLM-RV-2024-06-0060</t>
  </si>
  <si>
    <t>REC;FROM CUSTOMER SAN PYA CLINIC,MLM/SRV/INV/PG-010/JUN/2024, TOTAL MMK - 50,000/-</t>
  </si>
  <si>
    <t>2024-06-27</t>
  </si>
  <si>
    <t>MLM-RV-2024-06-0061</t>
  </si>
  <si>
    <t>REC;FROM CUSTOMER AUNG HEIN SHOP,MLM/PT/MAC-0130/JUN/2024, TOTAL MMK - 1,095,912/-</t>
  </si>
  <si>
    <t>MLM-RV-2024-06-0062</t>
  </si>
  <si>
    <t>REC;FROM CUSTOMER U AUNG THAN SHOP,MLM/PT/MAC-0131/JUN/2024, TOTAL MMK - 1,196,352/-</t>
  </si>
  <si>
    <t>MLM-RV-2024-06-0063</t>
  </si>
  <si>
    <t>U SI THU AUNG</t>
  </si>
  <si>
    <t>REC;FROM CUSTOMER U SI THU AUNG ,MLM/PT/MAC-0132/JUN/2024, TOTAL MMK - 17000/-</t>
  </si>
  <si>
    <t>MLM-RV-2024-06-0066</t>
  </si>
  <si>
    <t>REC;FROM CUSTOMER KO HEIN MIN THANT,MLM/PT/REM - 0004/JUN/2024, TOTAL USD - 2.52, RATE - 4530, TOTAL MMK - 11,415/-</t>
  </si>
  <si>
    <t>2024-06-28</t>
  </si>
  <si>
    <t>MLM-PV-2024-06-0023</t>
  </si>
  <si>
    <t>CASH TRANSFER TO CB BANK, 195 - 225,000 MMK, PG - 239,350 MMK, REM - 11,400 MMK , MAC - 4,414,950 MMK, TOTAL MMK - 4,890,700/-</t>
  </si>
  <si>
    <t>MLM-RV-2024-06-0069</t>
  </si>
  <si>
    <t>REC;FROM CUSTOMER HERO SHOP,MLM/PT/MAC-0122/JUN/2024, 1ST PAY MMK - 1,828,448/-</t>
  </si>
  <si>
    <t>MLM-RV-2024-06-0070</t>
  </si>
  <si>
    <t>REC;FROM CUSTOMER YAR MA NYA HOTEL,MLM/SRV/INV/PG-011/JUN/2024, TOTAL MMK - 120,000/-</t>
  </si>
  <si>
    <t>MLM-RV-2024-06-0071</t>
  </si>
  <si>
    <t>REC;FROM CUSTOMER KO WIN THAN,MLM/RV/MAC/INV-0133/Jun/2024
TOTAL MMK-716,472/-</t>
  </si>
  <si>
    <t>MLM-RV-2024-06-0073</t>
  </si>
  <si>
    <t>REC;FROM CUSTOMER YAR MA NYA HOTEL,MLM/PT/PG-0048/JUN/2024, USD - 138.03, RATE - 4530, TOTAL MMK - 625,275/-</t>
  </si>
  <si>
    <t>2024-06-29</t>
  </si>
  <si>
    <t>MLM-RV-2024-06-0075</t>
  </si>
  <si>
    <t>REC;FROM CUSTOMER MINN BO BO HEIN,MLM/PT/MAC-0134/JUN/2024, TOTAL USD - 156, RATE - 4530, TOTAL MMK - 706,680/-</t>
  </si>
  <si>
    <t>2024-07-01</t>
  </si>
  <si>
    <t>MLM-PV-2024-07-0001</t>
  </si>
  <si>
    <t>PAYMENT FOR MANUAL SALARY FOR JUN'2024, TOTAL MMK - 4,801,039/-</t>
  </si>
  <si>
    <t>MLM-RV-2024-07-0001</t>
  </si>
  <si>
    <t>REC;FROM CUSTOMER,WOOZY BAR,MLM/PT/INV/PG-0049/JULY/24
TOTAL USD-$21.26/RATE-4530/TOTAL MMK-96,307.8/-</t>
  </si>
  <si>
    <t>MLM-RV-2024-07-0002</t>
  </si>
  <si>
    <t>REC;FROM CUSTOMER,MLM/PT/INV/PG-0050/JULY/24
TOTAL USD-$21.55/RATE-4525/TOTAL MMK-97,513.75/-</t>
  </si>
  <si>
    <t>MLM-RV-2024-07-0003</t>
  </si>
  <si>
    <t>REC;FROM CUSTOMER,MLM/SRV/INV/PG-001/JUL/24
TOTAL MMK-75,000/-</t>
  </si>
  <si>
    <t>MLM-RV-2024-07-0004</t>
  </si>
  <si>
    <t>WOOZY BAR KTV</t>
  </si>
  <si>
    <t>REC;FROM CUSTOMER,MLM/PT/INV/MAC-0135/JULY/2024
TOTAL USD-$262,740/-</t>
  </si>
  <si>
    <t>MLM-RV-2024-07-0005</t>
  </si>
  <si>
    <t>REC;FROM HO, MANUAL SALARY FOR JUN'2024, TOTAL MMK - 4,801,039/-</t>
  </si>
  <si>
    <t>2024-07-02</t>
  </si>
  <si>
    <t>MLM-RV-2024-07-0006</t>
  </si>
  <si>
    <t>REC;FROM CUSTOMER KYAW KYAR SHOP,MLM/PT/NV/MAC-0070/MAY/2024(FINAL PAY)
TOTAL MMK- 2,078,240 /-</t>
  </si>
  <si>
    <t>MLM-RV-2024-07-0007</t>
  </si>
  <si>
    <t>REC;FROM CUSTOMER HERO SHOP,MLM/PT/INV/MAC-0122/Jun/2024(FINAL PAY)
TOTAL MMK- 1,000,000/-</t>
  </si>
  <si>
    <t>MLM-RV-2024-06-0064</t>
  </si>
  <si>
    <t>REC;FROM CUSTOMER KO HEIN MIN THANT,MLM/PT/MAC-0069/MAY/2024, TOTAL USD - 105/-</t>
  </si>
  <si>
    <t>MLM-RV-2024-06-0065</t>
  </si>
  <si>
    <t>REC;FROM CUSTOMER KO HEIN MIN THANT,MLM/PT/REM - 0004/JUN/2024, TOTAL USD - 20/-</t>
  </si>
  <si>
    <t>MLM-RV-2024-06-0072</t>
  </si>
  <si>
    <t>REC;FROM CUSTOMER YAR MA NYA HOTEL,MLM/PT/PG-0048/JUN/2024, USD - 170</t>
  </si>
  <si>
    <t>2024-07-03</t>
  </si>
  <si>
    <t>MLM-PV-2024-07-0002</t>
  </si>
  <si>
    <t>CASH TRANSFER TO CB BANK, 195 - 195,000 MMK, PG - 819,100 MMK, MAC - 4,764,200 MMK, TOTAL MMK - 5,778,300/-</t>
  </si>
  <si>
    <t>MLM-RV-2024-07-0009</t>
  </si>
  <si>
    <t>HAPPY TIME KTV</t>
  </si>
  <si>
    <t>REC;FROM CUSTOMER HAPPY TIME KTV, MLM/PT/PG-0051/JUL/2024, TOTAL USD - 30.92, RATE - 4525, TOTAL MMK - 139,913/-</t>
  </si>
  <si>
    <t>MLM-RV-2024-07-0010</t>
  </si>
  <si>
    <t>REC;FROM CUSTOMER HAPPY TIME KTV,MLM/SRV/INV/PG-002/JUL/2024, TOTAL MMK - 75000/-</t>
  </si>
  <si>
    <t>2024-07-04</t>
  </si>
  <si>
    <t>MLM-AC-2024-07-0001</t>
  </si>
  <si>
    <t>Advance Clear Payment (MLM-ADV-2024-06-0001)</t>
  </si>
  <si>
    <t>MLM-PV-2024-07-0003</t>
  </si>
  <si>
    <t>PAING HMUE THET</t>
  </si>
  <si>
    <t>PAYMENT FOR EXPRESS CHG MMK - 88000/-, TA CHG MMK - 10000/-, TOTAL MMK - 98000/-</t>
  </si>
  <si>
    <t>2024-07-05</t>
  </si>
  <si>
    <t>MLM-RV-2024-07-0012</t>
  </si>
  <si>
    <t>U HTUN NYUNT</t>
  </si>
  <si>
    <t>REC;FROM CUSTOMER U HTUN NYUNT,MLM/PT/MAC-0138/JUL/2024, TOTAL MMK - 14,960/-</t>
  </si>
  <si>
    <t>MLM-RV-2024-07-0014</t>
  </si>
  <si>
    <t>REC;FROM CUSTOMER HONDA MYANMAR,MLM/SRV/INV/CEQ-016/APR/2024, PARTIAL PAY MMK - 500,000/-</t>
  </si>
  <si>
    <t>2024-07-08</t>
  </si>
  <si>
    <t>MLM-PV-2024-07-0004</t>
  </si>
  <si>
    <t>THUYA MOE HLAING</t>
  </si>
  <si>
    <t>ADVANCE CLEAR FOR MMK - 100,000/-, TA CHG MMK - 20000/-, BUS TICKET CHG MMK - 46000/-, TAXI CHG MMK - 45000/-, TOTAL MMK - 111,000/-, REFUND MMK - 11,000/-</t>
  </si>
  <si>
    <t>MLM-RV-2024-07-0015</t>
  </si>
  <si>
    <t>REC;FROM CUSTOMER EVER GREEN,MLM/PT/MAC-0139/JUL/2024, TOTAL USD - 58, RATE - 4631, TOTAL MMK - 268,598/-</t>
  </si>
  <si>
    <t>MLM-RV-2024-07-0016</t>
  </si>
  <si>
    <t>SHWE MARGA CO;LTD</t>
  </si>
  <si>
    <t>REC;FROM CUSTOMER SHWE MARGA CO;LTD, MLM/PT/PG-0053/JUL/2024, TOTAL USD - 435.68, RATE - 4631, TOTAL MMK - 2,017,634/-</t>
  </si>
  <si>
    <t>MLM-RV-2024-07-0017</t>
  </si>
  <si>
    <t>REC;FROM CUSTOMER U HTOO LATT,ROYAL 3WHEEL,MMK-80,000/-</t>
  </si>
  <si>
    <t>2024-07-09</t>
  </si>
  <si>
    <t>MLM-AC-2024-07-0002</t>
  </si>
  <si>
    <t>Advance Clear Payment (MLM-ADV-2024-06-0008)</t>
  </si>
  <si>
    <t>MLM-ADV-2024-07-0002</t>
  </si>
  <si>
    <t>MLM-ADV-2024-07-0003</t>
  </si>
  <si>
    <t>MLM-PV-2024-07-0005</t>
  </si>
  <si>
    <t>CASH TRANSFER TO 195 - 500,000 MMK, MAC - 262,450 MMK, PG - 2,157,550 MMK, TOTAL MMK - 2,920,000/- (FOR JUL'2024 BUDGET)</t>
  </si>
  <si>
    <t>MLM-PV-2024-07-0006</t>
  </si>
  <si>
    <t>PAYMENT FOR OFFICE ELECTRIC LINE REPAIR CHG MMK - 151,000/-</t>
  </si>
  <si>
    <t>MLM-PV-2024-07-0007</t>
  </si>
  <si>
    <t>PAYMENT FOR MISCELLANEOUS CHG MMK - 97,300/-, STATIONARY CHG MMK - 91900/-, WATER METER BILL CHG MMK - 7550/-, TOTAL MMK - 196750/-</t>
  </si>
  <si>
    <t>MLM-RV-2024-07-0018</t>
  </si>
  <si>
    <t>REC;FROM HO, FOR JUL'2024 BUDGET MAWLAMYAING BRANCH MMK - 2,920,000/-</t>
  </si>
  <si>
    <t>MLM-RV-2024-07-0019</t>
  </si>
  <si>
    <t>SHWE NYAR WORKSHOP</t>
  </si>
  <si>
    <t>REC;FROM CUSTOMER SHWE NYAR WORKSHOP,MLM/PT/MAC-0113/JUN/2024, PARTIAL PAY MMK - 200,000/-</t>
  </si>
  <si>
    <t>MLM-RV-2024-07-0020</t>
  </si>
  <si>
    <t>REC;FROM CUSTOMER KO MOE WORKSHOP, MLM/PT/MAC-0141/JUL/2024, TOTAL USD - 61, RATE - 4660, TOTAL MMK - 284,260/-</t>
  </si>
  <si>
    <t>MLM-RV-2024-07-0021</t>
  </si>
  <si>
    <t>REC;FROM CUSTOMER KO MOE WORKSHOP,MLM/PT/MAC-0142/JUL/2024, TOTAL MMK - 432,960/-</t>
  </si>
  <si>
    <t>MLM-RV-2024-07-0022</t>
  </si>
  <si>
    <t>REC;FROM CUSTOMER YAR MA NYA HOTEL,MLM/PT/MAC-0143/JUL/2024, TOTAL USD - 58</t>
  </si>
  <si>
    <t>MLM-RV-2024-07-0023</t>
  </si>
  <si>
    <t>REC;FROM CUSTOMER YAR MA NYA HOTEL,MLM/PT/PG-054/JUL/2024, TOTAL USD - 30.92</t>
  </si>
  <si>
    <t>2024-07-10</t>
  </si>
  <si>
    <t>MLM-RV-2024-07-0024</t>
  </si>
  <si>
    <t>REC;FROM CUSTOMER YAR MA NYA HOTEL,MLM/SRV/PG-003/JUL/2024, TOTAL MMK - 60,000/-</t>
  </si>
  <si>
    <t>MLM-RV-2024-07-0025</t>
  </si>
  <si>
    <t>TAIN TIKE DRINKING WATER</t>
  </si>
  <si>
    <t>REC;FROM CUSTOMER TAIN TIKE DRINKING WATER,MLM/PT/MAC-0144/JUL/2024, TOTAL USD - 58, RATE - 4750, TOTAL MMK - 275,500/-</t>
  </si>
  <si>
    <t>MLM-RV-2024-07-0026</t>
  </si>
  <si>
    <t>REC;FROM CUSTOMER TAIN TIKE DRINKING WATER,MLM/PT/PG-0055/JUL/2024, TOTAL USD - 30.92, RATE - 4750, TOTAL MMK - 146,870/-</t>
  </si>
  <si>
    <t>MLM-RV-2024-07-0027</t>
  </si>
  <si>
    <t>REC FROM CUSTOMER HIN THAR ARR MANN, PROPAN BU, OD AR COLLECT AMOUNT MMK - 5,000,000/-</t>
  </si>
  <si>
    <t>MLM-RV-2024-07-0028</t>
  </si>
  <si>
    <t>REC;FROM CUSTOMER EVER GREEN,MLM/PT/INV/PG-0052/Jul/2024
TOTAL USD-$62.95/RATE-4750/TOTAL MMK-299,012.5/-</t>
  </si>
  <si>
    <t>2024-07-11</t>
  </si>
  <si>
    <t>MLM-AC-2024-07-0005</t>
  </si>
  <si>
    <t>Advance Clear Payment (MLM-ADV-2024-06-0012)</t>
  </si>
  <si>
    <t>MLM-ADV-2024-07-0004</t>
  </si>
  <si>
    <t>MLM-PV-2024-07-0008</t>
  </si>
  <si>
    <t>CASH TRANSFER TO CB BANK, 195 - 135,000 MMK, WFN - 80,000 MMK, MAC - 2,426,050 MMK, PROPAN - 5,000,000 MMK, PG - 445,900 MMK, TOTAL MMK - 8,086,950/-</t>
  </si>
  <si>
    <t>MLM-RV-2024-07-0030</t>
  </si>
  <si>
    <t>REC;FROM CUSTOMER HERO SHOP,MLM/PT/MAC-0136/JUL/2024, TOTAL MMK - 1,212,200/-</t>
  </si>
  <si>
    <t>2024-07-13</t>
  </si>
  <si>
    <t>MLM-ADV-2024-07-0005</t>
  </si>
  <si>
    <t>MLM-PV-2024-07-0009</t>
  </si>
  <si>
    <t>PAYMENT FOR MISCELLANEOUS CHG MMK - 44000/-, GIRL HOSTEL CHG MMK - 40,000/-, TOTAL MMK - 84000/-</t>
  </si>
  <si>
    <t>MLM-PV-2024-07-0010</t>
  </si>
  <si>
    <t>PAYMENT FOR CAR 6G/5214 REPAIR CHG MMK - 76000/-,</t>
  </si>
  <si>
    <t>MLM-RV-2024-07-0031</t>
  </si>
  <si>
    <t>REC;FROM CUSTOMER FUXING BROTHER,MLM/SRV/INV/PG-004/JUL/2024, TOTAL MMK - 120,000/-</t>
  </si>
  <si>
    <t>MLM-RV-2024-07-0032</t>
  </si>
  <si>
    <t>REC;FROM CUSTOMER EVER GREEN,MLM/PT/MAC-0145/JUL/2024, TOTAL USD - 58, RATE - 4940, TOTAL MMK - 286,520/-</t>
  </si>
  <si>
    <t>MLM-RV-2024-07-0033</t>
  </si>
  <si>
    <t>REC;FROM CUSTOMER EVER GREEN, MLM/SRV/INV/PG-005/JUL/2024, TOTAL MMK - 60,000/-</t>
  </si>
  <si>
    <t>MLM-RV-2024-07-0034</t>
  </si>
  <si>
    <t>THEIN KABAR HOTEL</t>
  </si>
  <si>
    <t>REC;FROM CUSTOMER THEIN KABAR HOTEL,MLM/SRV/INV/PG-006/JUL/2024, TOTAL MMK - 60,000/-</t>
  </si>
  <si>
    <t>MLM-RV-2024-07-0035</t>
  </si>
  <si>
    <t>REC;FROM CUSTOMER THEIN KABAR HOTEL,MLM/PT/PG-0056/JUL/2024, TOTAL USD - 30.92, RATE - 4940, TOTAL MMK - 152,744/-</t>
  </si>
  <si>
    <t>MLM-RV-2024-07-0036</t>
  </si>
  <si>
    <t>2024-07-15</t>
  </si>
  <si>
    <t>MLM-RV-2024-07-0039</t>
  </si>
  <si>
    <t>SEINT KHAING LWIN</t>
  </si>
  <si>
    <t>REC;FROM CUSTOMER SEINT KHAING LWIN,MLM/PT/INV/CE4-005/JUL/2024
 USD-$258.38/RATE-4940/TOTAL MMK-1,276,397.2/-(1ST PAY)</t>
  </si>
  <si>
    <t>2024-07-17</t>
  </si>
  <si>
    <t>MLM-AC-2024-07-0006</t>
  </si>
  <si>
    <t>Advance Clear Payment (MLM-ADV-2024-06-0013)</t>
  </si>
  <si>
    <t>MLM-AC-2024-07-0007</t>
  </si>
  <si>
    <t>Advance Clear Payment (MLM-ADV-2024-07-0002)</t>
  </si>
  <si>
    <t>MLM-AC-2024-07-0008</t>
  </si>
  <si>
    <t>Advance Clear Payment (MLM-ADV-2024-07-0003)</t>
  </si>
  <si>
    <t>MLM-AC-2024-07-0009</t>
  </si>
  <si>
    <t>Advance Clear Payment (MLM-ADV-2024-07-0005)</t>
  </si>
  <si>
    <t>MLM-ADV-2024-07-0006</t>
  </si>
  <si>
    <t>MLM-RV-2024-07-0041</t>
  </si>
  <si>
    <t>GOLDEN HOTEL</t>
  </si>
  <si>
    <t>REC;FROM CUSTOMER GOLDEN HOTEL,MLM/PT/MAC-0146/JUL/2024, TOTAL USD - 58, RATE - 4850, TOTAL MMK- 281300/-</t>
  </si>
  <si>
    <t>MLM-RV-2024-07-0042</t>
  </si>
  <si>
    <t>REC;FROM CUSTOMER SAN PYA CLINIC, MLM/PT/MAC-0147/JUL/2024, TOTAL USD - 58, RATE - 4850, TOTAL MMK- 281300/-</t>
  </si>
  <si>
    <t>MLM-RV-2024-07-0043</t>
  </si>
  <si>
    <t>REC;FROM CUSTOMER SAN PYA CLINIC,MLM/PT/PG-0057/JUL/2024, TOTAL USD - 30.92, RATE - 4850, TOTAL MMK - 149,962/-</t>
  </si>
  <si>
    <t>MLM-RV-2024-07-0044</t>
  </si>
  <si>
    <t>REC;FROM CUSTOMER SAN PYA CLINIC,MLM/SRV/PG-010/JUL/2024, TOTAL MMK - 75000/-</t>
  </si>
  <si>
    <t>2024-07-18</t>
  </si>
  <si>
    <t>MLM-AC-2024-07-0010</t>
  </si>
  <si>
    <t>Advance Clear Payment (MLM-ADV-2024-06-0010)</t>
  </si>
  <si>
    <t>MLM-ADV-2024-07-0007</t>
  </si>
  <si>
    <t>MLM-PV-2024-07-0011</t>
  </si>
  <si>
    <t>PAYMENT FOR TRAVELLING CHARGES,SEINT KHAING LWIN(HEIN ZAW MOE&amp;THET WAI LIN)
TOTAL MMK-420,000/-</t>
  </si>
  <si>
    <t>MLM-PV-2024-07-0012</t>
  </si>
  <si>
    <t>CASH TRANSFER TO CB BANK , 195 - 315,000 MMK, PG - 302,700 MMK, MAC - 949,100 MMK, CE4 - 1,276,400 MMK, TOTAL MMK - 2,843,200/-</t>
  </si>
  <si>
    <t>MLM-RV-2024-07-0049</t>
  </si>
  <si>
    <t>REC;FROM CUSTOMER SAUNG HNIN PHYU AYE,MLM/PT/INV/MAC-0149/JUL/2024
TOTAL MMK-35,904/-</t>
  </si>
  <si>
    <t>MLM-RV-2024-07-0050</t>
  </si>
  <si>
    <t>U AUNG HEIN/AUNG MYO HEIN</t>
  </si>
  <si>
    <t>REC;FROM CUSTOMER U AUNG HEIN/AUNG MYO HEIN,MLM/PT/INV/MAC-0150/JUL/2024
TOTAL USD-$58/RATE-4830/TOTAL MMK-280,140/-</t>
  </si>
  <si>
    <t>MLM-RV-2024-07-0051</t>
  </si>
  <si>
    <t>REC;FROM CUSTOMER U WIN ZAW , MLM/PT/INV/CE5-001/JUL/24
TOTAL USD-$273.92/RATE-4830/TOTAL MMK-1,323,033.6/-(FINAL PAY)</t>
  </si>
  <si>
    <t>MLM-RV-2024-07-0052</t>
  </si>
  <si>
    <t>AUNG FAMILY</t>
  </si>
  <si>
    <t>REC;FROM CUSTOMER AUNG FAMILY,MLM/SRV/INV/CE4-011/JUL/24
TOTAL MMK-70,000/-</t>
  </si>
  <si>
    <t>MLM-RV-2024-07-0053</t>
  </si>
  <si>
    <t>U MIN MOE THAN HTIKE AUNG</t>
  </si>
  <si>
    <t>REC;FROM CUSTOMER U MIN MOE THAN HTIKE AUNG,MF28JS1/25KVA/Single phase,$ 6300,Cash down
,Landed MLM/DP USD-$3150/RATE-4830/TOTAL MMK-15,214,500/-</t>
  </si>
  <si>
    <t>MLM-RV-2024-07-0055</t>
  </si>
  <si>
    <t>REC;FROM CUSTOMER ROYAL HINTHAR HOTEL,MLM/SRV/INV/IS-008/May/24-400,000MMK/- , MLM/SRV/INV/PG-004/Jun/24- 80,000MMK/-
TOTAL MMK-480,000/-</t>
  </si>
  <si>
    <t>2024-07-22</t>
  </si>
  <si>
    <t>MLM-PV-2024-07-0013</t>
  </si>
  <si>
    <t>CASH TRANSFER TO CB BANK, MAC - 316,050 MMK, CE5 - 1,323,050 MMK, PG - 15,214,500 MMK, 195 - 490,000 MMK, TOTAL MMK - 17,343,600/-</t>
  </si>
  <si>
    <t>MLM-PV-2024-07-0014</t>
  </si>
  <si>
    <t>POOLING FOR FEB'24-MAY'24 -302,623 /-(TOTAL 100%AMT)
 =302,623*80%=242,098/-
 =302,623*20%=60,525/-</t>
  </si>
  <si>
    <t>MLM-PV-2024-07-0015</t>
  </si>
  <si>
    <t>PAYMENT FOR SSB FOR JUN'2024, MMK - 139,500/-</t>
  </si>
  <si>
    <t>MLM-PV-2024-07-0016</t>
  </si>
  <si>
    <t>PAYMENT FOR FUEL CHG MMK - 10,000/-,</t>
  </si>
  <si>
    <t>MLM-PV-2024-07-0017</t>
  </si>
  <si>
    <t>PAYMENT FOR BIRTHDAY CAKE FOR MAUNG PAIN SHOP, MMK - 30,000/-</t>
  </si>
  <si>
    <t>MLM-PV-2024-07-0018</t>
  </si>
  <si>
    <t>PAYMENT FOR OT FOR JUN'2024, MMK - 37600/-, SITE ALLOWANCE FOR JUN'2024, MMK - 150,000/-, TOTAL MMK - 187600/-</t>
  </si>
  <si>
    <t>MLM-RV-2024-07-0058</t>
  </si>
  <si>
    <t>REC;FROM CUSTOMER KO HEIN ZAW MOE,MLM/PT/INV/MAC-0151/JUL/2024
TOTAL MMK-16,588/-</t>
  </si>
  <si>
    <t>MLM-RV-2024-07-0059</t>
  </si>
  <si>
    <t>REC;FROM CUSTOMER THINZAR NYO,MLM/PT/INV/MAC-0152/JUL/2024
TOTAL MMK-33,176/-</t>
  </si>
  <si>
    <t>MLM-RV-2024-07-0060</t>
  </si>
  <si>
    <t>MLM-RV-2024-07-0061</t>
  </si>
  <si>
    <t>REC;FROM CUSTOMER NAN OO YIN KWIN,MLM/PT/MAC - 0153/JUL/2024, TOTAL USD - 58, RATE - 4880, TOTAL MMK - 283,040/-</t>
  </si>
  <si>
    <t>MLM-RV-2024-07-0062</t>
  </si>
  <si>
    <t>REC;FROM CUSTOMER NAN OO YIN KWIN,MLM/SRV/INV/PG-012/JUL/2024, TOTAL MMK - 60,000/-</t>
  </si>
  <si>
    <t>MLM-RV-2024-07-0063</t>
  </si>
  <si>
    <t>REC;FROM CUSTOMER SHWE MARGA CO;LTD,MLM/PT/PG-0058/JUL/2024, TOTAL USD - 61, RATE - 4880, TOTAL MMK - 297,680/-</t>
  </si>
  <si>
    <t>MLM-RV-2024-07-0064</t>
  </si>
  <si>
    <t>KO MYINT KYAW LWIN</t>
  </si>
  <si>
    <t>REC;FROM CUSTOMER KO MYINT KYAW LWIN,MLM/PT/MC-0002/JUL/2024, TOTAL MMK - 28,650/-</t>
  </si>
  <si>
    <t>2024-07-23</t>
  </si>
  <si>
    <t>MLM-ADV-2024-07-0008</t>
  </si>
  <si>
    <t>MLM-PV-2024-07-0019</t>
  </si>
  <si>
    <t>REC;FROM HO, S'PART INCENTIVE FOR APR'2024, 
REM BU(INCENTIVE-32,648,POOLING-48,971) , PG BU(INCENTIVE-18,236,POOLING-27,354)
TOTAL INCENTIVE-50,884/TOTAL POOLING-76,325)/TOTAL INCENTIVE&amp;POOLING-127,209/-</t>
  </si>
  <si>
    <t>MLM-RV-2024-07-0066</t>
  </si>
  <si>
    <t>THINZAR NYO(INCENTIVE)</t>
  </si>
  <si>
    <t>MLM-RV-2024-07-0067</t>
  </si>
  <si>
    <t>REC;FROM CUSTOMER NAN OO YIN KWIN,MLM/PT/PG-0059/JUL/2024, TOTAL USD - 32.45, RATE - 4880, TOTAL MMK - 158,356/-</t>
  </si>
  <si>
    <t>MLM-RV-2024-07-0068</t>
  </si>
  <si>
    <t>REC;FROM CUSTOMER SHWE KYEE,MLM/PT/PG-0060/JUL/2024, TOTAL USD - 61, RATE - 4880, TOTAL MMK - 297,680/-</t>
  </si>
  <si>
    <t>MLM-RV-2024-07-0069</t>
  </si>
  <si>
    <t>REC;FROM CUSTOMER SHWE KYEE,MLM/PT/PG-0061/JUL/2024, TOTAL USD - 64.47, RATE - 4880, TOTAL MMK - 314,613/-</t>
  </si>
  <si>
    <t>MLM-RV-2024-07-0070</t>
  </si>
  <si>
    <t>REC;FROM CUSTOMER KO MOE WORKSHOP,MLM/PT/MAC-0126/JUN/2024, MMK - 696,240/-, MLM/PT/MAC-0127/JUN/2024, MMK - 442,800/-, TOTAL MMK - 1,139,040/-</t>
  </si>
  <si>
    <t>MLM-PV-2024-07-0020</t>
  </si>
  <si>
    <t>CASH TRANSFER TO HO, MAC - 163 USD, REM - 20 USD, PG - 201 USD , Total USD - 384</t>
  </si>
  <si>
    <t>2024-07-24</t>
  </si>
  <si>
    <t>MLM-AC-2024-07-0011</t>
  </si>
  <si>
    <t>Advance Clear Payment (MLM-ADV-2024-07-0007)</t>
  </si>
  <si>
    <t>MLM-ADV-2024-07-0009</t>
  </si>
  <si>
    <t>MLM-PV-2024-07-0021</t>
  </si>
  <si>
    <t>CASH TRANSFER TO CB BANK, 195 - 120,000 MMK, MAC - 1,471,900 MMK, PG - 1,068,350 MMK, MC - 28,650 MMK, TOTAL MMK - 2,688,900/-</t>
  </si>
  <si>
    <t>2024-07-25</t>
  </si>
  <si>
    <t>MLM-ADV-2024-07-0010</t>
  </si>
  <si>
    <t>MLM-PV-2024-07-0022</t>
  </si>
  <si>
    <t>PAYMENT FOR CYCLE 49W/96811 REPAIR CHG MMK - 25000/-, FUEL CHG MMK - 30,000/-, TOTAL MMK - 55000/-</t>
  </si>
  <si>
    <t>MLM-RV-2024-07-0071</t>
  </si>
  <si>
    <t>REC;FROM CUSTOMER KS HOTEL,MLM/PT/PG-0062/JUL/2024, TOTAL USD - 24.38, RATE - 4950, TOTAL MMK - 120,681/-</t>
  </si>
  <si>
    <t>MLM-RV-2024-07-0072</t>
  </si>
  <si>
    <t>REC;FROM CUSTOMER KS HOTEL,MLM/SRV/INV/PG-013/JUL/2024, TOTAL MMK - 75000/-</t>
  </si>
  <si>
    <t>2024-07-27</t>
  </si>
  <si>
    <t>MLM-ADV-2024-07-0011</t>
  </si>
  <si>
    <t>MLM-ADV-2024-07-0012</t>
  </si>
  <si>
    <t>MLM-AC-2024-07-0012</t>
  </si>
  <si>
    <t>Advance Clear Payment (MLM-ADV-2024-07-0004)</t>
  </si>
  <si>
    <t>2024-07-29</t>
  </si>
  <si>
    <t>MLM-RV-2024-07-0074</t>
  </si>
  <si>
    <t>REC;FROM CUSTOMER U KYAW KYAW NAING,MLM/PT/INV/MAC-0121/JUN/2024
TOTAL USD-$101/RATE-5020/TOTAL MMK-507,020/-</t>
  </si>
  <si>
    <t>MLM-RV-2024-07-0075</t>
  </si>
  <si>
    <t>REC;FROM CUSTOMER KS HOTEL,MLM/PT/INV/PG-0063/JULY/24
TOTAL USD-$40.61/RATE-5020/TOTAL MMK-203,862.2/-</t>
  </si>
  <si>
    <t>MLM-RV-2024-07-0076</t>
  </si>
  <si>
    <t>REC;FROM CUSTOMER MIN BO BO HEIN,MLM/PT/INV/MAC-0107/JUN/2024
TOTAL USD-$426/RATE-5020/TOTAL MMK-2,138,520/-</t>
  </si>
  <si>
    <t>2024-07-30</t>
  </si>
  <si>
    <t>MLM-PV-2024-07-0023</t>
  </si>
  <si>
    <t>REC;FROM HO, MANUAL SALARY FOR JULY'2024, TOTAL MMK - 5,448,600/-</t>
  </si>
  <si>
    <t>MLM-PV-2024-07-0024</t>
  </si>
  <si>
    <t>CASH TRANSFER FOR PG - 324,550 MMK, MAC - 2,645,500 MMK, 195 - 75,000 MMK, Total MMK - 3,045,050/-</t>
  </si>
  <si>
    <t>MLM-RV-2024-07-0077</t>
  </si>
  <si>
    <t>SWAL SONE CLINIC</t>
  </si>
  <si>
    <t>REC;FROM CUSTOMER SWAL SONE CLINIC,MF28JS1/25kva/Single phase/Landed
TOTAL USD-$3150/RATE-5200/TOTAL MMK-16,380,000/-(FINAL PAYMENT)</t>
  </si>
  <si>
    <t>MLM-RV-2024-07-0078</t>
  </si>
  <si>
    <t>2024-07-31</t>
  </si>
  <si>
    <t>MLM-RV-2024-07-0080</t>
  </si>
  <si>
    <t>REC;FROM CUSTOMER MA AYE PWINT PHYU,MLM/PT/INV/MAC-0155/JUL/2024
TOTAL MMK-16,588/-</t>
  </si>
  <si>
    <t>MLM-RV-2024-07-0081</t>
  </si>
  <si>
    <t>REC;FROM CUSTOMER U WAI LIN AUNG,MLM/PT/INV/MAC-0156/JUL/2024
TOTAL MMK-15,224/-</t>
  </si>
  <si>
    <t>MLM-RV-2024-07-0082</t>
  </si>
  <si>
    <t>REC;FROM CUSTOMER HONDA MYANMAR,MLM/SRV/INV/CE1-016/Apr/24
TOTAL MMK-150,000/-(FINAL PAY)</t>
  </si>
  <si>
    <t>MLM-RV-2024-07-0083</t>
  </si>
  <si>
    <t>REC;FROM CUSTOMER NAING ZAW OO,MLM/PT/INV/MAC-0157/JULY/2024
TOTAL MMK-33,176/-</t>
  </si>
  <si>
    <t>MLM-RV-2024-07-0084</t>
  </si>
  <si>
    <t>MLM-PV-2024-07-0025</t>
  </si>
  <si>
    <t>CASH TRANSFER FOR PG BU INCOME - 16,380,000/-</t>
  </si>
  <si>
    <t>REC;FROM CUSTOMER SHWE NYAR WORKSHOP,MLM/PT/INV/MAC-0113/JUN/2024
TOTAL MMK-202,400/-(FINAL PAY)</t>
  </si>
  <si>
    <t>2024-08-01</t>
  </si>
  <si>
    <t>MLM-RV-2024-08-0001</t>
  </si>
  <si>
    <t>REC;FROM CUSTOMER KO JOE WORKSHOP,MLM/PT/INV/MAC-0116/JUN/2024
TOTAL MMK-442,800/-</t>
  </si>
  <si>
    <t>MLM-RV-2024-08-0002</t>
  </si>
  <si>
    <t>REC;FROM CUSTOMER MIN BO BO HEIN,MLM/PT/INV/MAC-0107/JUN/2024
TOTAL USD-$400/RATE-5370/TOTAL MMK-2,148,000/-</t>
  </si>
  <si>
    <t>2024-08-02</t>
  </si>
  <si>
    <t>MLM-RV-2024-08-0003</t>
  </si>
  <si>
    <t>REC;FROM CUSTOMER GENERAL A ONE,CPO-CE3-MLM-2024-08-001, USD - 33.58, RATE - 5500, TOTAL MMK - 184,690/-</t>
  </si>
  <si>
    <t>MLM-RV-2024-08-0004</t>
  </si>
  <si>
    <t>REC;FROM CUSTOMER GENRAL A ONE,MLM/SRV/INV/CE3-002/AUG/2024, PARTIAL PAY MMK - 1,015,300/-</t>
  </si>
  <si>
    <t>MLM-RV-2024-08-0005</t>
  </si>
  <si>
    <t>REC;FROM CUSTOMER NAING ZAW OO,MLM/PT/INV/MAC-0159/AUG/2024
TOTAL MMK-20,152/-</t>
  </si>
  <si>
    <t>2024-08-05</t>
  </si>
  <si>
    <t>MLM-AC-2024-08-0001</t>
  </si>
  <si>
    <t>Advance Clear Payment (MLM-ADV-2024-07-0008)</t>
  </si>
  <si>
    <t>MLM-PV-2024-08-0001</t>
  </si>
  <si>
    <t>CASH TRANSFER TO HO, MAC - 2,878,400 MMK, CE3 - 121,600 MMK, TOTAL MMK - 3,000,000/- (MLM BR BUDGET FOR AUG'2024)</t>
  </si>
  <si>
    <t>MLM-PV-2024-08-0002</t>
  </si>
  <si>
    <t>PAYMENT FOR MAC BIRTHDAY CAKE FOR ARR MANN HTET SHOP MMK - 30,000/-</t>
  </si>
  <si>
    <t>MLM-PV-2024-08-0003</t>
  </si>
  <si>
    <t>PAYMENT FOR ELECTRIC METER BILL FOR JUN'2024, MMK - 107500/-, MISCELLANEOUS CHG MMK - 18000/-, COMPUTER REPAIR CHG MMK - 90,000/-, TOTAL MMK - 215,500/-</t>
  </si>
  <si>
    <t>MLM-PV-2024-08-0004</t>
  </si>
  <si>
    <t>PAYMENT FOR MISCELLANEOUS CHG MMK - 58000/-</t>
  </si>
  <si>
    <t>MLM-PV-2024-08-0005</t>
  </si>
  <si>
    <t>CASH TRANSFER TO HO, KPAY MMK - 400,000/-</t>
  </si>
  <si>
    <t>MLM-RV-2024-08-0007</t>
  </si>
  <si>
    <t>REC;FROM HO, MLM BR BUDGET FOR AUG'2024 MMK - 3,000,000/-</t>
  </si>
  <si>
    <t>2024-08-06</t>
  </si>
  <si>
    <t>MLM-RV-2024-08-0008</t>
  </si>
  <si>
    <t>DR SANDAR SHWE(Medical Rehab)</t>
  </si>
  <si>
    <t>REC;FROM CUSTOMER DR SANDAR SHWE(Medical Rehab),MLM/PT/INV/MAC-0160/AUG/2024
TOTAL USD-$58/RATE-5400/TOTAL MMK-313,200/-</t>
  </si>
  <si>
    <t>MLM-RV-2024-08-0009</t>
  </si>
  <si>
    <t>REC;FROM CUSTOMER WOOZY BAR,MLM/PT/INV/PG-0065/AUG/24
TOTAL USD-$14.84/RATE-5400/TOTAL MMK-80,136/-</t>
  </si>
  <si>
    <t>MLM-RV-2024-08-0010</t>
  </si>
  <si>
    <t>REC;FROM CUSTOMER WOOZY BAR,MLM/SRV/INV/PG-001/AUG/24
TOTAL MMK-75,000/-</t>
  </si>
  <si>
    <t>MLM-RV-2024-08-0011</t>
  </si>
  <si>
    <t>REC;FROM CUSTOMER DR SANDAR SHWE(Medical Rehab) ,MLM/SRV/INV/PG-004/AUG/24
TOTAL MMK-60,000/-</t>
  </si>
  <si>
    <t>MLM-RV-2024-08-0012</t>
  </si>
  <si>
    <t>REC;FROM CUSTOMER DR SANDAR SHWE(Medical Rehab) ,MLM/PT/INV/PG-0064/AUG/2024
TOTAL USD-$28.12/RATE-5400/TOTAL MMK-151,848/-</t>
  </si>
  <si>
    <t>2024-08-07</t>
  </si>
  <si>
    <t>MLM-ADV-2024-08-0001</t>
  </si>
  <si>
    <t>MLM-ADV-2024-08-0002</t>
  </si>
  <si>
    <t>MLM-PV-2024-08-0006</t>
  </si>
  <si>
    <t>PAYMENT FOR CAR 4G/9194 CAR REPAIR CHG MMK - 402,000/-</t>
  </si>
  <si>
    <t>MLM-RV-2024-08-0015</t>
  </si>
  <si>
    <t>REC;FROM CUSTOMER GENERAL A ONE, MLM/SRV/INV/CE3-002/AUG/2024, FINAL PAY MMK - 184,700/-</t>
  </si>
  <si>
    <t>2024-08-08</t>
  </si>
  <si>
    <t>MLM-AC-2024-08-0002</t>
  </si>
  <si>
    <t>Advance Clear Payment (MLM-ADV-2024-07-0006)</t>
  </si>
  <si>
    <t>MLM-AC-2024-08-0003</t>
  </si>
  <si>
    <t>Advance Clear Payment (MLM-ADV-2024-07-0011)</t>
  </si>
  <si>
    <t>MLM-AC-2024-08-0004</t>
  </si>
  <si>
    <t>Advance Clear Payment (MLM-ADV-2024-07-0010)</t>
  </si>
  <si>
    <t>MLM-AC-2024-08-0005</t>
  </si>
  <si>
    <t>Advance Clear Payment (MLM-ADV-2024-07-0009)</t>
  </si>
  <si>
    <t>MLM-ADV-2024-08-0003</t>
  </si>
  <si>
    <t>MLM-RV-2024-08-0017</t>
  </si>
  <si>
    <t>MLM-RV-2024-08-0018</t>
  </si>
  <si>
    <t>AUNG NIANG THIT SAR</t>
  </si>
  <si>
    <t>REC;FROM CUSTOMER AUNG NAING THIT SAR,MLM/PT/PG-0066/AUG/2024, TOTAL USD - 32.45, RATE - 5400, TOTAL MMK - 175,230/-</t>
  </si>
  <si>
    <t>MLM-RV-2024-08-0019</t>
  </si>
  <si>
    <t>REC;FROM CUSTOMER AUNG NAING THIT SAR,MLM/PT/MAC - 0148/JUL/2024, TOTAL USD - 58, RATE - 5400, TOTAL MMK - 313,200/-</t>
  </si>
  <si>
    <t>MLM-RV-2024-08-0016</t>
  </si>
  <si>
    <t>REC;FROM CUSTOMER ROYAL HIN THAR,MLM/SRV/INV/PG-003/AUG/2024, TOTAL MMK - 80,000/-</t>
  </si>
  <si>
    <t>2024-08-09</t>
  </si>
  <si>
    <t>MLM-ADV-2024-08-0004</t>
  </si>
  <si>
    <t>MLM-PV-2024-08-0007</t>
  </si>
  <si>
    <t>CASH TRANSFER TO CB BANK, 195 - 1,165,000 MMK, PG - 407,250 MMK, MAC - 626,400 MMK, WFN - 80,000 MMK, CE3 - 63,100 MMK, TOTAL MMK - 2,341,750/-</t>
  </si>
  <si>
    <t>MLM-RV-2024-08-0020</t>
  </si>
  <si>
    <t>REC;FROM CUSTOMER MA NANDAR AUNG,MLM/PT/INV/MAC-0520/Jul/18, TOTAL MMK - 100,000/-</t>
  </si>
  <si>
    <t>2024-08-10</t>
  </si>
  <si>
    <t>MLM-AC-2024-08-0006</t>
  </si>
  <si>
    <t>Advance Clear Payment (MLM-ADV-2024-07-0012)</t>
  </si>
  <si>
    <t>MLM-ADV-2024-08-0005</t>
  </si>
  <si>
    <t>MLM-RV-2024-08-0023</t>
  </si>
  <si>
    <t>REC;FROM CUSTOMER KS HOTEL,MLM/SRV/INV/PG-014/JUL/2024, TOTAL MMK - 50,000/-</t>
  </si>
  <si>
    <t>2024-08-12</t>
  </si>
  <si>
    <t>MLM-RV-2024-08-0024</t>
  </si>
  <si>
    <t>REC;FROM CUSTOMER U HTUN NYUNT,MLM/PT/MAC-0163/AUG/2024, TOTAL MMK - 20,152/-</t>
  </si>
  <si>
    <t>MLM-RV-2024-08-0025</t>
  </si>
  <si>
    <t>KO WATOE WORKSHOP</t>
  </si>
  <si>
    <t>REC;FROM CUSTOMER KO WATOPE , MLM/PT/INV/MAC-0167/AUG/2024, TOTAL MMK - 1,107,072</t>
  </si>
  <si>
    <t>MLM-RV-2024-08-0026</t>
  </si>
  <si>
    <t>NC MYANMAR</t>
  </si>
  <si>
    <t>REC;FROM CUSTOMER NC MYANMAR,MLM/SRV/INV/PG-005/AUG/2024, TOTAL MMK - 100,000/-</t>
  </si>
  <si>
    <t>MLM-RV-2024-08-0027</t>
  </si>
  <si>
    <t>REC;FROM CUSTOMER NC MYANMAR,MLM/PT/INV/PG-0067/AUG/2024, TOTAL USD - 69.53, RATE - 5900, TOTAL MMK - 410,227/-</t>
  </si>
  <si>
    <t>MLM-RV-2024-08-0028</t>
  </si>
  <si>
    <t>REC;FROM CUSTOMER NC MYANMAR,MLM/PT/MAC-0161/AUG/2024,TOTAL USD - 115, RATE - 5900, TOTAL MMK - 678,500/-</t>
  </si>
  <si>
    <t>MLM-RV-2024-08-0033</t>
  </si>
  <si>
    <t>REC;FROM CUSTOMER KO HEIN MIN THANT,MLM/PT/REM-0006/AUG/2024, TOTAL USD - 114.4, RATE - 5900, TOTAL MMK - 674,960/-</t>
  </si>
  <si>
    <t>2024-08-13</t>
  </si>
  <si>
    <t>MLM-PV-2024-08-0008</t>
  </si>
  <si>
    <t>CASH TRANSFER TO CB BANK,195 - 150,000 MMK, MAC - 1,905,750 MMK, PG - 410,250 MMK, REM - 674,950 MMK, TOTAL MMK - 3,140,950/-</t>
  </si>
  <si>
    <t>MLM-RV-2024-08-0035</t>
  </si>
  <si>
    <t>REC;FROM CUSTOMER ARR MANN HTET SHOP,MLM/PT/MAC-0165/AUG/2024, TOTAL MMK - 2,022,528/-</t>
  </si>
  <si>
    <t>MLM-RV-2024-08-0036</t>
  </si>
  <si>
    <t>REC;FROM CUSTOMER KS HOTEL,MLM/PT/PG-0068/AUG/2024, TOTAL USD - 12.02, RATE - 6250, TOTAL MMK - 75,125/-</t>
  </si>
  <si>
    <t>2024-08-14</t>
  </si>
  <si>
    <t>MLM-PV-2024-08-0009</t>
  </si>
  <si>
    <t>PAYMENT FOR OFFICE SUPPLY MMK - 56000/-, FUEL CHG MMK - 10,000/-, MISCELLANEOUS CHG MMK - 13,000/-, TOTAL MMK - 79000/-</t>
  </si>
  <si>
    <t>MLM-RV-2024-08-0037</t>
  </si>
  <si>
    <t>REC;FROM CUSTOMER KO KYAW WIN HTUN,MLM/PT/MAC-0168/AUG/2024, TOTAL USD - 168, RATE - 6700, TOTAL MMK - 1,125,600/-</t>
  </si>
  <si>
    <t>2024-08-15</t>
  </si>
  <si>
    <t>MLM-ADV-2024-08-0006</t>
  </si>
  <si>
    <t>MLM-PV-2024-08-0010</t>
  </si>
  <si>
    <t>CASH TRANSFER TO HO MMK - 2,238,872/-  (INCENTIVE)</t>
  </si>
  <si>
    <t>MLM-PV-2024-08-0011</t>
  </si>
  <si>
    <t>CASH TRANSFER TO KPAY MMK - 984,328/-</t>
  </si>
  <si>
    <t>MLM-PV-2024-08-0012</t>
  </si>
  <si>
    <t>PAYMENT  FOR SSB FOR JUL'2024, TOTAL MMK - 172,000/-</t>
  </si>
  <si>
    <t>MLM-PV-2024-08-0013</t>
  </si>
  <si>
    <t>AYE PWINT PHYU(INCENTIVE)</t>
  </si>
  <si>
    <t>PAYMENT FOR INCENTIVE (U KHIN MAUNG LATT,GOLDEN TRIANGLE FUEL SHOP-2,AUNG PHONE PYAE ELECTRONIC SHOP)FROM RE BU(INCENTIVE-34,645,POOLING-6,430)TOTAL INCENTIVE&amp;POOLING-41,075/-</t>
  </si>
  <si>
    <t>MLM-PV-2024-08-0014</t>
  </si>
  <si>
    <t>SAUNG HNIN PHYU AYE(INCENTIVE)</t>
  </si>
  <si>
    <t>PAYMENT FOR INCENTIVE FROM REM BU(INCENTIVE-2,642,POOLING-3,962), MAY&amp;JUN'24 PG BU(INCENTIVE-20,712,POOLING-98,889)TOTAL INCENTIVE&amp;POOLING-126,205/-</t>
  </si>
  <si>
    <t>MLM-PV-2024-08-0015</t>
  </si>
  <si>
    <t>PAYMENT FOR INCENTIVE FROM APR'100%,MAY'100%,JUN'64% MAC BU(INCENTIVE-405,069,POOLING-48,191)TOTAL INCENTIVE&amp;POOLING-453,260/-</t>
  </si>
  <si>
    <t>MLM-PV-2024-08-0016</t>
  </si>
  <si>
    <t>NAING ZAW OO(INCENTIVE)</t>
  </si>
  <si>
    <t>PAYMENT FOR INCENTIVE FROM MAR;CRD ,APR'100%,MAY'100%,JUN'94% MAC BU(INCENTIVE-1,775,804,POOLING-176,942)TOTAL INCENTIVE&amp;POOLING-1,952,746/-</t>
  </si>
  <si>
    <t>MLM-RV-2024-08-0038</t>
  </si>
  <si>
    <t>REC;FROM HO, INCENTIVE FOR   PG BU(INCENTIVE-20,712,POOLING-98,889), MAC BU(INCENTIVE-2,180,873,POOLING-225,133), REM BU(INCENTIVE-2,642,POOLING-3,962),RE BU(INCENTIVE-34,645,POOLING-6,430), TOTAL INCENTIVE-2,238,872/TOTAL POOLING-334,414/TOTAL INCENTIVE&amp;POOLING-2,573,286/-</t>
  </si>
  <si>
    <t>2024-08-19</t>
  </si>
  <si>
    <t>MLM-AC-2024-08-0007</t>
  </si>
  <si>
    <t>Advance Clear Payment (MLM-ADV-2024-08-0001)</t>
  </si>
  <si>
    <t>MLM-ADV-2024-08-0007</t>
  </si>
  <si>
    <t>MLM-PV-2024-08-0017</t>
  </si>
  <si>
    <t>CASH TRANSFER TO KPAY / 195 - 220,000 MMK, PG - 242,500 MMK, Propan - 2,000,000 MMK, Total MMK - 2,462,500/-</t>
  </si>
  <si>
    <t>MLM-RV-2024-08-0039</t>
  </si>
  <si>
    <t>K MARK</t>
  </si>
  <si>
    <t>MLM-RV-2024-08-0040</t>
  </si>
  <si>
    <t>REC;FORM CUSTOMER K MARK,MLM/PT/PG-0069/AUG/2024, TOTAL USD - 37.31, RATE - 6500, TOTAL MMK - 242,515/-</t>
  </si>
  <si>
    <t>MLM-RV-2024-08-0041</t>
  </si>
  <si>
    <t>HINTHAR ARR MANN</t>
  </si>
  <si>
    <t>REC; FROM PROPAN CUSTOMER HINTHAR ARR MANN
TOTAL MMK-2,000,000/-</t>
  </si>
  <si>
    <t>REC;FROM CUSTOMER K MARK,MLM/SRV/INV/PG-008/AUG/2024, MMK - 100,000/-, MLM/SRV/INV/PG-009/AUG/2024,MMK - 120,000/-, TOTAL MMK - 220,000/-</t>
  </si>
  <si>
    <t>2024-08-20</t>
  </si>
  <si>
    <t>MLM-AC-2024-08-0008</t>
  </si>
  <si>
    <t>Advance Clear Payment (MLM-ADV-2024-08-0002)</t>
  </si>
  <si>
    <t>MLM-AC-2024-08-0009</t>
  </si>
  <si>
    <t>Advance Clear Payment (MLM-ADV-2024-08-0006)</t>
  </si>
  <si>
    <t>MLM-AC-2024-08-0010</t>
  </si>
  <si>
    <t>Advance Clear Payment (MLM-ADV-2024-08-0004)</t>
  </si>
  <si>
    <t>MLM-ADV-2024-08-0008</t>
  </si>
  <si>
    <t>MLM-ADV-2024-08-0009</t>
  </si>
  <si>
    <t>MLM-ADV-2024-08-0010</t>
  </si>
  <si>
    <t>MLM-PV-2024-08-0018</t>
  </si>
  <si>
    <t>PAYEMENT FOR STOCK MACHINE BATTERY CHARGING MMK - 1000/- (ADJUST WITH PG BU)</t>
  </si>
  <si>
    <t>MLM-PV-2024-08-0019</t>
  </si>
  <si>
    <t>PAYEMENT FOR STOCK MACHINE BATTERY CHARGING MMK - 1500/- (ADJUST WITH CE5 BU)</t>
  </si>
  <si>
    <t>MLM-PV-2024-08-0020</t>
  </si>
  <si>
    <t>PAYMENT FOR SITE ALLOWANCE FOR JUL'2024 MMK - 150,000/-</t>
  </si>
  <si>
    <t>MLM-PV-2024-08-0021</t>
  </si>
  <si>
    <t>PAYMENT FOR ELECTRIC METER BILL FOR JUL'2024, MMK - 117,000/-, HOME TAX MMK - 4000/-, TOTAL MMK - 121,000/-</t>
  </si>
  <si>
    <t>MLM-RV-2024-08-0044</t>
  </si>
  <si>
    <t>REC;FROM CUSTOMER SOUTHLAND MYANMAR,MLM/PT/CE4-007/AUG/2024, TOTAL USD - 199.54, RATE - 6350, TOTAL MMK - 1,267,079/-</t>
  </si>
  <si>
    <t>2024-08-21</t>
  </si>
  <si>
    <t>MLM-AC-2024-08-0012</t>
  </si>
  <si>
    <t>Advance Clear Payment (MLM-ADV-2024-08-0003)</t>
  </si>
  <si>
    <t>MLM-PV-2024-08-0022</t>
  </si>
  <si>
    <t>CASH TRANSFER TO KPAY CE4 - 1,267,100 MMK</t>
  </si>
  <si>
    <t>MLM-RV-2024-08-0045</t>
  </si>
  <si>
    <t>REC;FROM CUSTOMER PYI  NAL THAR,MLM/PT/MAC-0169/AUG/2024, TOTAL USD - 84, RATE - 6400, TOTAL MMK - 537,600/-</t>
  </si>
  <si>
    <t>MLM-RV-2024-08-0046</t>
  </si>
  <si>
    <t>REC;FROM CUSTOMER PYI NAL THAR,MLM/PT/PG-0070/AUG/2024, TOTAL USD - 18.86, RATE - 6400, TOTAL MMK - 120,704/-</t>
  </si>
  <si>
    <t>MLM-RV-2024-08-0047</t>
  </si>
  <si>
    <t>REC;FROM CUSTOMER PYI NAL THAR,MLM/SRV/PG-011/AUG/2024, TOTAL MMK - 80,000/-</t>
  </si>
  <si>
    <t>2024-08-22</t>
  </si>
  <si>
    <t>MLM-AC-2024-08-0013</t>
  </si>
  <si>
    <t>Advance Clear Payment (MLM-ADV-2024-08-0005)</t>
  </si>
  <si>
    <t>MLM-ADV-2024-08-0011</t>
  </si>
  <si>
    <t>MLM-PV-2024-08-0023</t>
  </si>
  <si>
    <t>PAYMENT FOR OT FOR JUL'2024 MMK - 32,000/-</t>
  </si>
  <si>
    <t>MLM-RV-2024-08-0049</t>
  </si>
  <si>
    <t>REC;FROM CUSTOMER STAR ONE RICE SHOP,MLM/PT/MAC-0170/AUG/2024, TOTAL USD - 168, RATE - 6200, TOTAL MMK - 1,041,600/-</t>
  </si>
  <si>
    <t>MLM-RV-2024-08-0050</t>
  </si>
  <si>
    <t>REC;FROM CUSTOMER STAR ONE RICE SHOP,MLM/PT/PG-0071/AUG/2024, TOTAL USD - 78.81, RATE - 6200, TOTAL MMK - 488,622/-</t>
  </si>
  <si>
    <t>2024-08-23</t>
  </si>
  <si>
    <t>MLM-ADV-2024-08-0012</t>
  </si>
  <si>
    <t>MLM-ADV-2024-08-0013</t>
  </si>
  <si>
    <t>MLM-PV-2024-08-0024</t>
  </si>
  <si>
    <t>CASH TRANSFER TO CB BANK, 195 - 80,000 MMK, MAC - 1,579,200 MMK, PG - 609,300 MMK, TOTAL MMK - 2,268,500/-</t>
  </si>
  <si>
    <t>2024-08-24</t>
  </si>
  <si>
    <t>MLM-RV-2024-08-0051</t>
  </si>
  <si>
    <t>SHWE MYINT MOH HTUN CO;LTD</t>
  </si>
  <si>
    <t>REC;FROM CUSTOMER SHWE MYINT MOH HTUN CO;LTD,MLM/PT/MAC-0171/AUG/2024, TOTAL USD - 96, RATE - 6200, TOTAL MMK - 595,200/-</t>
  </si>
  <si>
    <t>2024-08-26</t>
  </si>
  <si>
    <t>MLM-AC-2024-08-0014</t>
  </si>
  <si>
    <t>Advance Clear Payment (MLM-ADV-2024-08-0008)</t>
  </si>
  <si>
    <t>MLM-AC-2024-08-0015</t>
  </si>
  <si>
    <t>Advance Clear Payment (MLM-ADV-2024-08-0011)</t>
  </si>
  <si>
    <t>MLM-AC-2024-08-0016</t>
  </si>
  <si>
    <t>Advance Clear Payment (MLM-ADV-2024-08-0010)</t>
  </si>
  <si>
    <t>MLM-AC-2024-08-0017</t>
  </si>
  <si>
    <t>Advance Clear Payment (MLM-ADV-2024-08-0009)</t>
  </si>
  <si>
    <t>MLM-ADV-2024-08-0014</t>
  </si>
  <si>
    <t>MLM-ADV-2024-08-0015</t>
  </si>
  <si>
    <t>MLM-ADV-2024-08-0016</t>
  </si>
  <si>
    <t>MLM-ADV-2024-08-0017</t>
  </si>
  <si>
    <t>MLM-PV-2024-08-0025</t>
  </si>
  <si>
    <t>PAYMENT FOR MISCELLANEOUS CHG MMK - 13000/-, FUEL CHG MMK - 10,000/-, TOTAL MMK - 23000/-</t>
  </si>
  <si>
    <t>2024-08-27</t>
  </si>
  <si>
    <t>MLM-RV-2024-08-0052</t>
  </si>
  <si>
    <t>REC;FROM CUSTOMER KS HOTEL,MLM/PT/PG-0072/AUG/2024, TOTAL USD - 40.61, RATE - 6000, TOTAL MMK - 243,600/-</t>
  </si>
  <si>
    <t>2024-08-28</t>
  </si>
  <si>
    <t>MLM-RV-2024-08-0054</t>
  </si>
  <si>
    <t>REC;FROM CUSTOMER KO MOE WORKSHOP,MLM/PT/MAC-0154/JUL/2024, TOTAL MMK - 1,130,310/-</t>
  </si>
  <si>
    <t>2024-08-29</t>
  </si>
  <si>
    <t>MLM-PV-2024-08-0026</t>
  </si>
  <si>
    <t>CASH TRANSFER TO CB BANK, PG - 243,600 MMK, MAC - 3,620,550 MMK, Total MMK - 3,864,150/-</t>
  </si>
  <si>
    <t>MLM-RV-2024-08-0055</t>
  </si>
  <si>
    <t>REC;FROM CUSTOMER KYAW KYAR SHOP,MLM/PT/MAC-0164/AUG/2024, TOTAL MMK - 1,895,040/-</t>
  </si>
  <si>
    <t>MLM-RV-2024-08-0056</t>
  </si>
  <si>
    <t>REC;FROM CUSTOMER NILAR SHWE SIN,MLM/SRV/INV/PG-015/AUG/2024, TOTAL MMK - 150,000/-</t>
  </si>
  <si>
    <t>MLM-RV-2024-08-0057</t>
  </si>
  <si>
    <t>REC;FROM CUSTOMER NILAR SHWE SIN,MLM/PT/PG-0073/AUG/2024, TOTAL USD - 11.93, RATE - 5800, TOTAL MMK - 69,194/-</t>
  </si>
  <si>
    <t>MLM-RV-2024-08-0058</t>
  </si>
  <si>
    <t>U ZAW HTET PAING</t>
  </si>
  <si>
    <t>REC; FROM CUSTOMER U ZAW HTET PAING,DOWN PAYMENT MMK - 2,300,000/- (Matador Lectro / 6KW Single Inverter)</t>
  </si>
  <si>
    <t>MLM-RV-2024-08-0059</t>
  </si>
  <si>
    <t>REC;FROM CUSTOMER KO WIN THAN WORKSHOP,MLM/PT/MAC-0172/AUG/2024, TOTAL MMK - 406,224/-</t>
  </si>
  <si>
    <t>2024-08-30</t>
  </si>
  <si>
    <t>MLM-PV-2024-08-0027</t>
  </si>
  <si>
    <t>CASH TRANSFER TO CB BANK, 195 - 150,000 MMK, PG - 69,150 MMK, RE - 10,300,000 MMK, MAC - 742,600 MMK, TOTAL MMK - 11,261,750/-</t>
  </si>
  <si>
    <t>MLM-PV-2024-08-0028</t>
  </si>
  <si>
    <t>PAYMENT FOR MANUAL SALARY FOR AUG'2024, MMK - 5,456,200/-</t>
  </si>
  <si>
    <t>MLM-RV-2024-08-0061</t>
  </si>
  <si>
    <t>U KHIN MAUNG LATT</t>
  </si>
  <si>
    <t>REC;FROM CUSTOMER U KHIN MAUNG LATT, FOR BATTERY 200AH, 512V (CLASS VERSION) - 1 UNIT , MMK - 8,000,000/-</t>
  </si>
  <si>
    <t>MLM-RV-2024-08-0062</t>
  </si>
  <si>
    <t>REC;FROM CUSTOMER U NAING LIN OO, MLM/PT/MAC-0173/AUG/2024, TOTAL USD - 58, RATE - 5800, TOTAL MMK - 336,400/-</t>
  </si>
  <si>
    <t>MLM-RV-2024-08-0063</t>
  </si>
  <si>
    <t>REC;FROM CORP CASH , MANUAL SALARY FOR AUG'2024, MMK - 5,456,200/-</t>
  </si>
  <si>
    <t>2024-09-02</t>
  </si>
  <si>
    <t>MLM-RV-2024-09-0001</t>
  </si>
  <si>
    <t>KO NAY HTUN LIN</t>
  </si>
  <si>
    <t>REC;FROM CUSTOMER KO NAY HTUN LIN,MLM/PT/MAC-0174/SEP/2024, TOTAL USD - 252, RATE - 5800, TOTAL MMK - 1,461,600/-</t>
  </si>
  <si>
    <t>2024-09-03</t>
  </si>
  <si>
    <t>MLM-RV-2024-09-0002</t>
  </si>
  <si>
    <t>REC;FROM CUSTOMER SOUTHLAND MYANMAR,MLM/PT/CE4-008/SEP/2024, TOTAL USD - 5.23, RATE - 5800, TOTAL MMK - 30,334/-</t>
  </si>
  <si>
    <t>MLM-RV-2024-09-0003</t>
  </si>
  <si>
    <t>REC;FROM CUSTOMER U AUNG MYO HEIN,MLM/PT/MAC-0175/SEP/2024, TOTAL USD - 116, RATE - 5800, TOTAL MMK - 672,800/-</t>
  </si>
  <si>
    <t>MLM-RV-2024-09-0004</t>
  </si>
  <si>
    <t>U YAN LIN AUNG</t>
  </si>
  <si>
    <t>REC;FROM CUSTOMER U YAN LIN AUNG,MLM/PT/MC-003/SEP/2024, TOTAL MMK - 112,300/-</t>
  </si>
  <si>
    <t>2024-09-05</t>
  </si>
  <si>
    <t>MLM-PV-2024-09-0001</t>
  </si>
  <si>
    <t>CASH TRANSFER WITH KPAY , MAC - 2,134,400 MMK, MC - 112,300 MMK, CE4 - 30,350 MMK, TOTAL MMK - 2,277,050/-</t>
  </si>
  <si>
    <t>2024-09-06</t>
  </si>
  <si>
    <t>MLM-RV-2024-09-0005</t>
  </si>
  <si>
    <t>SHWE BON NANN HOTEL</t>
  </si>
  <si>
    <t>REC;FROM CUSTOMER SHWE BON NANN HOTEL,MLM/PT/MAC-0177/SEP/2024, USD 58, RATE - TOTAL MMK - 336400/-,</t>
  </si>
  <si>
    <t>MLM-RV-2024-09-0006</t>
  </si>
  <si>
    <t>REC;FROM CUSTOMER SHWE BON NANN HOTEL,MLM/PT/PG-0074/SEP/2024, TOTAL USD - 76.93, RATE - 5800, TOTAL MMK - 446,194/-</t>
  </si>
  <si>
    <t>MLM-RV-2024-09-0007</t>
  </si>
  <si>
    <t>REC;FROM CUSTOMER SHWE BON NANN HOTEL,MLM/PT/REM-0007/SEP/2024,TOTAL USD - 6.31, RATE - 5800, TOTAL MMK - 36,598/-</t>
  </si>
  <si>
    <t>MLM-RV-2024-09-0008</t>
  </si>
  <si>
    <t>ROYAL HIN THAR HOTEL</t>
  </si>
  <si>
    <t>REC;FORM CUSTOMER ROYAL HIN THAR HOTEL,MLM/SRV/INNV/PG-001/SEP/2024,TOTAL MMK - 97,500/-</t>
  </si>
  <si>
    <t>MLM-RV-2024-09-0009</t>
  </si>
  <si>
    <t>REC;FROM CUSTOMER ROYAL HIN THAR,MLM/PT/PG-0075/SEP/2024, TOTAL USD - 37.61, RATE - 5800, TOTAL MMK - 218,138/-</t>
  </si>
  <si>
    <t>MLM-RV-2024-09-0010</t>
  </si>
  <si>
    <t>REC;FROM CUSTOMER ROYAL HIN THAR,MLM/PT/MAC-0178/SEP/2024,TOTAL USD - 168, RATE - 5800, TOTAL MMK - 974,400/-</t>
  </si>
  <si>
    <t>MLM-RV-2024-09-0011</t>
  </si>
  <si>
    <t>REC;FROM CUSTOMER SHWE BON NANN HOTEL,MLM/PT/MAC-0179/SEP/2024, MMK - 88,100/-</t>
  </si>
  <si>
    <t>MLM-RV-2024-09-0012</t>
  </si>
  <si>
    <t>U ZAW MOE AUNG</t>
  </si>
  <si>
    <t>REC;FROM CUSTOMER U ZAW MOE AUNG,MLM/PT/PG-0076/SEP/2024, TOTAL USD -  65, RATE - 5800, TOTAL MMK - 377,000</t>
  </si>
  <si>
    <t>MLM-RV-2024-09-0013</t>
  </si>
  <si>
    <t>REC;FROM CUSTOMER HINTHAR ARR MANN,PROPAN MMK - 3,000,000/-</t>
  </si>
  <si>
    <t>MLM-RV-2024-09-0014</t>
  </si>
  <si>
    <t>REC;FROM CUSTOMER MA NANDAR AUNG,MLM/PT/INV/MAC-0520/JUL/2024, TOTAL MMK - 100,000/-</t>
  </si>
  <si>
    <t>2024-09-07</t>
  </si>
  <si>
    <t>MLM-RV-2024-09-0015</t>
  </si>
  <si>
    <t>REC;FROM CUSTOMER KO MOE WORKSHOP,MLM/PT/MAC-0180/SEP/2024, MMK - 137,400/-, MLM/PT/MAC-0181/SEP/2024, MMK - 294,624/-, TOTAL MMK - 432,024/-</t>
  </si>
  <si>
    <t>2024-09-09</t>
  </si>
  <si>
    <t>MLM-AC-2024-09-0001</t>
  </si>
  <si>
    <t>Advance Clear Payment (MLM-ADV-2024-08-0015)</t>
  </si>
  <si>
    <t>MLM-AC-2024-09-0002</t>
  </si>
  <si>
    <t>Advance Clear Payment (MLM-ADV-2024-08-0013)</t>
  </si>
  <si>
    <t>MLM-AC-2024-09-0003</t>
  </si>
  <si>
    <t>Advance Clear Payment (MLM-ADV-2024-08-0016)</t>
  </si>
  <si>
    <t>MLM-AC-2024-09-0004</t>
  </si>
  <si>
    <t>Advance Clear Payment (MLM-ADV-2024-08-0012)</t>
  </si>
  <si>
    <t>MLM-PV-2024-09-0002</t>
  </si>
  <si>
    <t>TRANSFER TO CORP CASH , PG - 1,041,350 MMK, MAC - 1,336,650 MMK, TOTAL MMK - 2,378,000/- (BUDGET FOR SEP'2024)</t>
  </si>
  <si>
    <t>MLM-PV-2024-09-0003</t>
  </si>
  <si>
    <t>CASH TRANSFER TOKPAY, 195 - 97500 MMK, MAC - 594,250 MMK, REM - 36,600 MMK, PROPAN - 3,000,000 MMK, TOTAL MMK - 3,728,350/-</t>
  </si>
  <si>
    <t>MLM-RV-2024-09-0017</t>
  </si>
  <si>
    <t>REC;FROM HO, BUDGET FOR SEP'2024 , MMK - 2,378,000/-</t>
  </si>
  <si>
    <t>2024-09-10</t>
  </si>
  <si>
    <t>MLM-AC-2024-09-0005</t>
  </si>
  <si>
    <t>Advance Clear Payment (MLM-ADV-2024-08-0017)</t>
  </si>
  <si>
    <t>MLM-AC-2024-09-0006</t>
  </si>
  <si>
    <t>Advance Clear Payment (MLM-ADV-2024-08-0014)</t>
  </si>
  <si>
    <t>MLM-ADV-2024-09-0001</t>
  </si>
  <si>
    <t>MLM-ADV-2024-09-0002</t>
  </si>
  <si>
    <t>MLM-RV-2024-09-0019</t>
  </si>
  <si>
    <t>REC;FROM CUSTOMER U HTOO LATT, 3 WHEEL, MMK - 80,000/-</t>
  </si>
  <si>
    <t>2024-09-11</t>
  </si>
  <si>
    <t>MLM-ADV-2024-09-0003</t>
  </si>
  <si>
    <t>MLM-ADV-2024-09-0004</t>
  </si>
  <si>
    <t>MLM-PV-2024-09-0004</t>
  </si>
  <si>
    <t>PAYMENT FOR MISCELLANEOUS CHG MMK - 46,500/-</t>
  </si>
  <si>
    <t>MLM-PV-2024-09-0005</t>
  </si>
  <si>
    <t>PAYMENT FOR ABOH MYO HTIKE AUNG'S WIFE BIRTHDAY MMK - 25,000/-</t>
  </si>
  <si>
    <t>MLM-RV-2024-09-0020</t>
  </si>
  <si>
    <t>REC;FROM CUSTOMER NILAR SHWE SIN,MLM/PT/MAC-0184/SEP/2024, TOTAL USD - 58, RATE - 5200, TOTAL MMK - 301,600/-</t>
  </si>
  <si>
    <t>MLM-RV-2024-09-0021</t>
  </si>
  <si>
    <t>REC;FROM CUSTOMER SHWE KYEE ,MLM/PT/MAC-0185/SEP/2024, TOTAL USD - 84, RATE - 5200, TOTAL MMK - 436,800/-</t>
  </si>
  <si>
    <t>MLM-RV-2024-09-0022</t>
  </si>
  <si>
    <t>REC;FROM CUSTOMER NILAR SHWE SIN,MLM/PT/PG-077/SEP/2024, TOTAL USD -25.52, RATE - 5200, TOTAL MMK - 132,704/-</t>
  </si>
  <si>
    <t>MLM-RV-2024-09-0023</t>
  </si>
  <si>
    <t>REC;FROM CUSTOMER NILAR SHWE SIN,MLM/PT/REM-0008/SEP/2024, TOTAL USD - 6.31, RATE - 5200, TOTAL MMK-32,812/-</t>
  </si>
  <si>
    <t>MLM-RV-2024-09-0024</t>
  </si>
  <si>
    <t>REC;FROM CUSTOMER NILAR SHWE SIN,MLM/SRV/INV/PG-004/SEP/2024, TOTAL MMK - 75,000/-</t>
  </si>
  <si>
    <t>MLM-RV-2024-09-0025</t>
  </si>
  <si>
    <t>REC;FROM CUSTOMER SHWE KYEE,MLM/PT/PG-0078/SEP/2024, TOTAL USD - 25.52, RATE - 5200, TOTAL MMK -</t>
  </si>
  <si>
    <t>MLM-RV-2024-09-0026</t>
  </si>
  <si>
    <t>REC;FROM CUSTOMER SHWE KYEE,MLM/PT/REM - 0009/SEP/2024, TOTAL USD - 5.7, RATE - 5200, TOTAL MMK - 29,640/-</t>
  </si>
  <si>
    <t>2024-09-12</t>
  </si>
  <si>
    <t>MLM-RV-2024-09-0028</t>
  </si>
  <si>
    <t>REC;FROM CUSTOMER U HTUN NYUNT,MLM/PT/MAC-0186/SEP/2024, TOTAL MMK - 20,152/-</t>
  </si>
  <si>
    <t>2024-09-13</t>
  </si>
  <si>
    <t>MLM-PV-2024-09-0006</t>
  </si>
  <si>
    <t>PAYMENT FOR SSB CHG FOR AUG'2024, MMK - 173,000/-</t>
  </si>
  <si>
    <t>MLM-RV-2024-09-0029</t>
  </si>
  <si>
    <t>REC;FROM CUSTOMER ARR MANN HTET SHOP,MLM/PT/MAC-0190/SEP/2024, TOTAL MMK - 556,416/-</t>
  </si>
  <si>
    <t>MLM-RV-2024-09-0030</t>
  </si>
  <si>
    <t>REC;FROM CUSTOMER PHYO SHOP,MLM/PT/MAC-0191/SEP/2024, TOTAL MMK - 556,416/-</t>
  </si>
  <si>
    <t>MLM-RV-2024-09-0031</t>
  </si>
  <si>
    <t>FIRST STAR MOTEL</t>
  </si>
  <si>
    <t>REC;FROM CUSTOMER FIRST STAR MOTEL,MLM/PT/PG-0079/SEP/2024, TOTAL USD - 57.6, RATE - 5500, TOTAL MMK - 316,800/-</t>
  </si>
  <si>
    <t>MLM-RV-2024-09-0032</t>
  </si>
  <si>
    <t>REC;FROM CUSTOMER FIRST STAR MOTEL,MLM/SRV/PG-007/SEP/2024, TOTAL MMK - 150,000/-</t>
  </si>
  <si>
    <t>2024-09-16</t>
  </si>
  <si>
    <t>MLM-PV-2024-09-0007</t>
  </si>
  <si>
    <t>PAYMENT FOR ELECTRIC METER FOR AUG'2024, MMK - 63,000/-</t>
  </si>
  <si>
    <t>MLM-RV-2024-09-0034</t>
  </si>
  <si>
    <t>REC;FROM CUSTOMER AUNG HEIN SHOP,MLM/PT/MAC-0192/SEP/2024, TOTAL MMK - 928,065/-</t>
  </si>
  <si>
    <t>MLM-RV-2024-09-0035</t>
  </si>
  <si>
    <t>REC;FROM CUSTOMER MIN BO BO HEIN,MLM/PT/MAC-0193,TOTAL USD - 84, RATE - 5250, TOTAL MMK - 441,000/-</t>
  </si>
  <si>
    <t>2024-09-17</t>
  </si>
  <si>
    <t>MLM-PV-2024-09-0008</t>
  </si>
  <si>
    <t>CASH TRANSFER TO HO, PG - 25,667 MMK, MAC - 2,799,350 MMK, 195 - 225,000 MMK, REM - 62,450 MMK, TOTAL MMK - 3,112,467/- (MLM BR INCENTIVE)</t>
  </si>
  <si>
    <t>MLM-PV-2024-09-0009</t>
  </si>
  <si>
    <t>CASH TRANSFER TO HO, WITH KPAY, WFN - 80,000 MMK, PG - 556,533 MMK, MAC - 441,000 MMK, TOTAL MMK - 1,077,533/-</t>
  </si>
  <si>
    <t>MLM-RV-2024-09-0036</t>
  </si>
  <si>
    <t>REC;FROM CUSTOMER MINN BO BO HEIN,MLM/PT/REM-0011/SEP/2024, TOTAL USD - 35, RATE - 5200, TOTAL MMK - 182,000/-</t>
  </si>
  <si>
    <t>2024-09-18</t>
  </si>
  <si>
    <t>MLM-PV-2024-09-0010</t>
  </si>
  <si>
    <t>PAYMENT FOR INCENTIVE FROM SALEMAN JUN;CRD 6%, MAC BU(INCENTIVE-19,761)TOTAL INCENTIVE-19,761MMK/-</t>
  </si>
  <si>
    <t>MLM-PV-2024-09-0011</t>
  </si>
  <si>
    <t>PAYMENT FOR INCENTIVE FROM CS JUN;CRD 36%, MAC BU(INCENTIVE-28,641)TOTAL INCENTIVE-28,641MMK/-</t>
  </si>
  <si>
    <t>MLM-PV-2024-09-0012</t>
  </si>
  <si>
    <t>THUYA MOE HLAING(INCENTIVE)</t>
  </si>
  <si>
    <t>PAYMENT FOR INCENTIVE (SWAL SONE CLINIC,MF-28JS1 SR NO:202304159)FROM PG BU(INCENTIVE-95,662,POOLING-63,758)TOTAL INCENTIVE&amp;POOLING-159,420MMK/-</t>
  </si>
  <si>
    <t>MLM-PV-2024-09-0013</t>
  </si>
  <si>
    <t>PAING HMUE THET(INCENTIVE)</t>
  </si>
  <si>
    <t>PAYMENT FOR INCENTIVE FROM CE4 BU(INCENTIVE-2,120,POOLING-3,180), PG BU(INCENTIVE-14,083,POOLING-21,125)TOTAL INCENTIVE-16,203,TOTAL POOLING-24,305,TOTAL INCENTIVE&amp;POOLING-40,508/-</t>
  </si>
  <si>
    <t>MLM-PV-2024-09-0014</t>
  </si>
  <si>
    <t>SAUNG HNIN PHYU AYE(SERVICE INCENTIVE)</t>
  </si>
  <si>
    <t>PAYMENT FOR SERVICE INCENTIVE(MAY'23-JULY'24)TOTAL MMK-2,952,200/-</t>
  </si>
  <si>
    <t>MLM-RV-2024-09-0038</t>
  </si>
  <si>
    <t>REC;FROM HO, INCENTIVE FOR  PG BU(INCENTIVE-109,745,POOLING-84,883), MAC BU(INCENTIVE-48,402), CE4 BU(INCENTIVE-2,120,POOLING-3,180),RE BU(POOLING-30,839), SERVICE (INCENTIVE-2,952,200)TOTAL INCENTIVE-3,112,467/TOTAL POOLING-118,902/TOTAL INCENTIVE&amp;POOLING-3,231,369/-</t>
  </si>
  <si>
    <t>MLM-RV-2024-09-0037</t>
  </si>
  <si>
    <t>REC;FROM CUSTOMER ARR MANN HTET SHOP,MLM/PT/MAC-0194/SEP/2024, TOTAL MMK - 556,416/-</t>
  </si>
  <si>
    <t>2024-09-19</t>
  </si>
  <si>
    <t>MLM-ADV-2024-09-0005</t>
  </si>
  <si>
    <t>MLM-PV-2024-09-0015</t>
  </si>
  <si>
    <t>PAYMNET FOR HPW RENTAL CHG MMK- 40,000/-, MISCELLANEOUS CHG MMK - 32100/-, MEDICAL BOX MMK - 15,900/-, SITE ALLOWANCE MMK - 150,000/-, OT MMK - 17,400/-, TOTAL MMK - 255,400/-</t>
  </si>
  <si>
    <t>MLM-RV-2024-09-0039</t>
  </si>
  <si>
    <t>REC;FROM CUSTOMER KO MOE WORKSHOP,MLM/PT/MAC-187/SEP/2024, TOTAL MMK - 635,817/-</t>
  </si>
  <si>
    <t>MLM-RV-2024-09-0040</t>
  </si>
  <si>
    <t>REC;FROM CUSTOMER HERO SHOP,MLM/PT/MAC-0189/SEP/2024, TOTAL MMK - 2,030,918/-</t>
  </si>
  <si>
    <t>MLM-AC-2024-09-0007</t>
  </si>
  <si>
    <t>Advance Clear Payment (MLM-ADV-2024-09-0004)</t>
  </si>
  <si>
    <t>2024-09-20</t>
  </si>
  <si>
    <t>MLM-AC-2024-09-0009</t>
  </si>
  <si>
    <t>Advance Clear Payment (MLM-ADV-2024-09-0002)</t>
  </si>
  <si>
    <t>MLM-ADV-2024-09-0006</t>
  </si>
  <si>
    <t>MLM-ADV-2024-09-0007</t>
  </si>
  <si>
    <t>MLM-PV-2024-09-0016</t>
  </si>
  <si>
    <t>CASH TRANSFER TO HO, WITH KPAY, REM - 182,000 MMK, MAC - 3,223,100 MMK, TOTAL MMK - 3,405,100/-</t>
  </si>
  <si>
    <t>MLM-PV-2024-09-0017</t>
  </si>
  <si>
    <t>PAYMENT FOR CYCEL 13YA/58882 LICENCE EXTENSION MMK - 25,000/-</t>
  </si>
  <si>
    <t>MLM-RV-2024-09-0041</t>
  </si>
  <si>
    <t>REC;FROM CUSTOMER YAR MA NYA HOTEL,MLM/SRV/INV/PG-009/SEP/2024, TOTAL MMK - 135,000/-</t>
  </si>
  <si>
    <t>MLM-RV-2024-09-0042</t>
  </si>
  <si>
    <t>REC;FROM CUSTOMER YAR MA NYA HOTEL,MLM/PT/REM-0012/SEP/2024, TOTAL USD - 6.31, RATE - 5350, TOTAL MMK - 33,758/-</t>
  </si>
  <si>
    <t>MLM-RV-2024-09-0043</t>
  </si>
  <si>
    <t>REC;FROM CUSTOMER YAR MA NYA HOTEL,MLM/PT/PG-0080/SEP/2024, USD - 25.52, RATE - 5350, MMK - 136,532/-, MLM/PT/PG-0081/SEP/2024, USD - 23.08, RATE - 5350, MMK - 123,478/-, TOTAL MMK - 260,010/-</t>
  </si>
  <si>
    <t>2024-09-21</t>
  </si>
  <si>
    <t>MLM-PV-2024-09-0018</t>
  </si>
  <si>
    <t>PAYMENT FOR STATIONARY CHG MMK - 109,800/-, COPIER CHG MMK - 30,000/-, TOTAL MMK - 139,800/-</t>
  </si>
  <si>
    <t>MLM-PV-2024-09-0019</t>
  </si>
  <si>
    <t>PAYMENT FOR MISCELLANEOUS CHG MMK - 7000/-, CYCLE REAPIR CHG MMK - 12500/-, TOTAL MMK - 19500/-</t>
  </si>
  <si>
    <t>MLM-RV-2024-09-0045</t>
  </si>
  <si>
    <t>REC;FROM CUSTOMER YAR MA NYA HOTEL,MLM/PT/MAC-0196/SEP/2024, TOTAL USD - 84, RATE - 5350, TOTAL MMK - 449,400/-</t>
  </si>
  <si>
    <t>2024-09-23</t>
  </si>
  <si>
    <t>MLM-ADV-2024-09-0008</t>
  </si>
  <si>
    <t>MLM-RV-2024-09-0046</t>
  </si>
  <si>
    <t>THAR THA NAR NEW FOUNDATION</t>
  </si>
  <si>
    <t>REC;FROM CUSTOMER THAR THA NAR NEW FOUNDATION,MLM/SRV/INV/PG-010/SEP/2024, TOTAL MMK - 150,000/-</t>
  </si>
  <si>
    <t>MLM-RV-2024-09-0047</t>
  </si>
  <si>
    <t>REC;FROM CUSTOMER THAR THA NAR NEW FOUNDATION,MLM/PT/PG-0082/SEP/2024,TOTAL USD - 21.27, RATE - 5350, TOTAL MMK - 113,794/-</t>
  </si>
  <si>
    <t>MLM-RV-2024-09-0048</t>
  </si>
  <si>
    <t>REC;FROM CUSTOMER KS HOTEL,MLM/SRV/INV/PG-011/SEP/2024, TOTAL MMK - 200,000/-</t>
  </si>
  <si>
    <t>2024-09-24</t>
  </si>
  <si>
    <t>MLM-RV-2024-09-0051</t>
  </si>
  <si>
    <t>REC;FROM CUSTOMER PYI NAL THAR,MLM/PT/PG-0083/SEP/2024, TOTAL USD - 11.93, RATE - 5200, TOTAL MMK - 62,036/-</t>
  </si>
  <si>
    <t>MLM-RV-2024-09-0052</t>
  </si>
  <si>
    <t>REC;FROM CUSTOMER PYI NAL THAR, MLM/PT/REM-0013/SEP/2024, TOTAL USD - 6.31, RATE - 5200, TOTAL MMK - 32,812/-</t>
  </si>
  <si>
    <t>MLM-RV-2024-09-0053</t>
  </si>
  <si>
    <t>REC;FROM CUSTOMER PYI NAL THAR,MLM/SRV/INV/PG-012/SEP/2024, TOTAL MMK - 75,000/-</t>
  </si>
  <si>
    <t>2024-09-25</t>
  </si>
  <si>
    <t>MLM-RV-2024-09-0054</t>
  </si>
  <si>
    <t>REC;FROM CUSTOMER U WIN ZAW,MLM/SRV/CE5-012/AUG/2024, TOTAL MMK - 300,000/-</t>
  </si>
  <si>
    <t>MLM-RV-2024-09-0055</t>
  </si>
  <si>
    <t>NAING LIN OO</t>
  </si>
  <si>
    <t>REC;FROM CUSTOMER NAING LIN OO,MLM/PT/PG-0084/SEP/2024, TOTAL USD - 29.82, RATE - 5200, TOTAL MMK - 155,064/-</t>
  </si>
  <si>
    <t>MLM-RV-2024-09-0056</t>
  </si>
  <si>
    <t>REC;FROM CUSTOMER ONE TWO PETROL SHOP,MLM/SRV/CE4-003/SEP/2024, MMK - 200,000/-, MLM/SRV/CE4-013/SEP/2024,MMK - 2,900,000/-, TOTAL MMK - 3,100,000/-</t>
  </si>
  <si>
    <t>MLM-RV-2024-09-0057</t>
  </si>
  <si>
    <t>REC;FORM CUSTOMER ONE TWO PETROL SHOP,MLM/PT/CE4-009/SEP/2024, TOTAL USD - 101, RATE - 5100, TOTAL MMK - 515,100/-</t>
  </si>
  <si>
    <t>2024-09-26</t>
  </si>
  <si>
    <t>MLM-AC-2024-09-0010</t>
  </si>
  <si>
    <t>Advance Clear Payment (MLM-ADV-2024-09-0003)</t>
  </si>
  <si>
    <t>MLM-AC-2024-09-0011</t>
  </si>
  <si>
    <t>Advance Clear Payment (MLM-ADV-2024-09-0008)</t>
  </si>
  <si>
    <t>MLM-PV-2024-09-0020</t>
  </si>
  <si>
    <t>PAYMENT FOR FUEL CHG MMK - 220,000/-, GATE PASS CHG MMK - 6300/-, TA CHG MMK - 300,000/-, GUESS HOUSE CHG MMK - 250,000/-, TOTAL MMK - 776,300/-</t>
  </si>
  <si>
    <t>MLM-RV-2024-09-0061</t>
  </si>
  <si>
    <t>REC;FROM CUSTOMER STAR ONE RICE SHOP,MLM/PT/PG-0085/SEP/2024, TOTAL USD - 21.24, RATE - 5100, TOTAL MMK - 108,324/-</t>
  </si>
  <si>
    <t>MLM-RV-2024-09-0062</t>
  </si>
  <si>
    <t>REC;FROM CUSTOMER WOOZY BAR,MLM/SRV/INV/PG-013/Aug/24, TOTAL MMK - 100,000/-</t>
  </si>
  <si>
    <t>MLM-PV-2024-09-0021</t>
  </si>
  <si>
    <t>CASH TRANSFER TO CB BANK, 195 - 3,960,000 MMK, PG - 590,900 MMK, REM - 66,550 MMK, CE4 - 515,100 MMK, MAC - 449,400 MMK, TOTAL MMK - 5,581,950/-</t>
  </si>
  <si>
    <t>2024-09-27</t>
  </si>
  <si>
    <t>MLM-PV-2024-09-0022</t>
  </si>
  <si>
    <t>CASH TRANSFER TO CB BANK, 195 - 100,000 MMK, PG - 108,300 MMK, MAC - 3,590,400 MMK, TOTAL MMK - 3,798,700/-</t>
  </si>
  <si>
    <t>MLM-RV-2024-09-0063</t>
  </si>
  <si>
    <t>REC;FROM CUSTOMER U PHYO SI THU,MLM/PT/MAC-0197/SEP/2024, TOTAL USD - 704, RATE - 5100, TOTAL MMK - 3,590,400/-</t>
  </si>
  <si>
    <t>2024-09-30</t>
  </si>
  <si>
    <t>MLM-RV-2024-09-0066</t>
  </si>
  <si>
    <t>REC;FROM CUSTOMER KO HEIN MIN THANT,MLM/PT/MAC-0182/SEP/2024, TOTAL MMK - 132,900/-</t>
  </si>
  <si>
    <t>MLM-RV-2024-09-0067</t>
  </si>
  <si>
    <t>REC;FROM CUSTOMER KS HOTEL,MLM/SRV/INV/PG-014/SEP/2024, TOTAL MMK - 200,000/-</t>
  </si>
  <si>
    <t>MLM-RV-2024-09-0068</t>
  </si>
  <si>
    <t>REC;FROM CUSTOMER KS HOTEL,MLM/PT/PG-0087/SEP/2024, TOTAL USD - 47.46, RATE - 5000, TOTAL MMK - 237,300/-</t>
  </si>
  <si>
    <t>MLM-RV-2024-09-0069</t>
  </si>
  <si>
    <t>REC;FROM CUSTOMER SHWE MAGA CO;LTD,MLM/PT/INV/PG-0089/SEP/24
TOTAL USD-$588/RATE-5000/TOTAL MMK-2,940,000/-</t>
  </si>
  <si>
    <t>MLM-RV-2024-09-0070</t>
  </si>
  <si>
    <t>REC;FROM CUSTOMER SHWE MAGA CO;LTD,MLM/PT/INV/PG-0088/SEP/24
TOTAL USD-$454.48/RATE-4900/TOTAL MMK-2,226,952/-</t>
  </si>
  <si>
    <t>2024-10-03</t>
  </si>
  <si>
    <t>MLM-PV-2024-10-0001</t>
  </si>
  <si>
    <t>CASH TRANSFER TO CB BANK, 195-200,000 MMK, MAC - 132,900 MMK, PG - 5,404,250 MMK,  TOTAL MMK - 5,737,150/-</t>
  </si>
  <si>
    <t>MLM-PV-2024-10-0002</t>
  </si>
  <si>
    <t>PAYMENT FOR BANK CHG MMK - 1,934/- (TOTAL MMK - 5,737,150)</t>
  </si>
  <si>
    <t>MLM-RV-2024-10-0001</t>
  </si>
  <si>
    <t>SHWE MARGA</t>
  </si>
  <si>
    <t>REC;FROM CUSTOMER SHWE MARGA,MLM/PT/PG-0090/SEP/2024, TOTAL USD - 148.9, RATE - 4700, TOTAL MMK - 699,830/-</t>
  </si>
  <si>
    <t>2024-10-04</t>
  </si>
  <si>
    <t>MLM-RV-2024-10-0002</t>
  </si>
  <si>
    <t>REC;FOM CUSTOMER KO NAY HTUN LIN,MLM/PT/MAC-0199/OCT/2024, TOTAL MMK - 22,250/-</t>
  </si>
  <si>
    <t>2024-10-05</t>
  </si>
  <si>
    <t>MLM-RV-2024-10-0003</t>
  </si>
  <si>
    <t>REC;FROM CUSTOMER EVER GREEN,MLM/SRV/INV/PG-001/OCT/2024, TOTAL MMK - 80,000/-</t>
  </si>
  <si>
    <t>MLM-RV-2024-10-0004</t>
  </si>
  <si>
    <t>REC;FROM CUSTOMER EVER GREEN,MLM/PT/PG-091/OCT/2024, TOTAL USD - 18.86, RATE - 4800, TOTAL MMK - 90,528/-</t>
  </si>
  <si>
    <t>2024-10-07</t>
  </si>
  <si>
    <t>MLM-RV-2024-10-0006</t>
  </si>
  <si>
    <t>REC;FROM CUSTOMER HINTHAR ARR MANN,PROPAN MMK - 2,000,000/-</t>
  </si>
  <si>
    <t>2024-10-08</t>
  </si>
  <si>
    <t>MLM-AC-2024-10-0001</t>
  </si>
  <si>
    <t>Advance Clear Payment (MLM-ADV-2024-09-0007)</t>
  </si>
  <si>
    <t>MLM-ADV-2024-10-0001</t>
  </si>
  <si>
    <t>MLM-ADV-2024-10-0002</t>
  </si>
  <si>
    <t>MLM-PV-2024-10-0003</t>
  </si>
  <si>
    <t>CASH TRANSFER TO HO, PROPAN - 1,828,000 MMK (BUDGET)</t>
  </si>
  <si>
    <t>MLM-PV-2024-10-0004</t>
  </si>
  <si>
    <t>AUNG SU KYAW</t>
  </si>
  <si>
    <t>PAYMENT FOR TA CHG MMK - 210,000/- (ONE TWO PETROL SHOP,YE)</t>
  </si>
  <si>
    <t>MLM-PV-2024-10-0005</t>
  </si>
  <si>
    <t>PAYMENT FOR TRANSPORTATION CHG MMK - 4000/- (AC TO AC WITH PG BU)</t>
  </si>
  <si>
    <t>MLM-PV-2024-10-0006</t>
  </si>
  <si>
    <t>PAYMENT FOR FUEL CHG MMK - 50,000/- (SERVICE JOB,MLM)</t>
  </si>
  <si>
    <t>MLM-PV-2024-10-0007</t>
  </si>
  <si>
    <t>PAYMENT FOR FUEL CHG MMK - 80,000/-, GATE PASS CHG MMK - 600/-, TRANSPORT CHG MMK - 20,000/-, TOTAL MMK - 100,600/-</t>
  </si>
  <si>
    <t>MLM-PV-2024-10-0008</t>
  </si>
  <si>
    <t>PAYMENT FOR MISCELLANEOUS CHG MMK - 42100/-, WATER METER BILL MMK - 28,800/-, TOTAL MMK - 70,900/-</t>
  </si>
  <si>
    <t>MLM-PV-2024-10-0009</t>
  </si>
  <si>
    <t>PAYMENT FOR FUEL CHG MMK - 160,000/-, GATE PASS CHG MMK - 5600/-, TOTAL MMK - 165600/- (MUDON, ZIN KYEIK, INDUSTRY ZONE)</t>
  </si>
  <si>
    <t>MLM-RV-2024-10-0007</t>
  </si>
  <si>
    <t>REC;FROM HO, CASH BUDGET FOR FIRST TIME MMK - 1,828,000/-</t>
  </si>
  <si>
    <t>MLM-RV-2024-10-0008</t>
  </si>
  <si>
    <t>REC;FROM CUSTOMER SHWE MARGA,MLM/SRV/INV/PG-002/OCT/2024, TOTAL MMK - 210,000/-</t>
  </si>
  <si>
    <t>2024-10-09</t>
  </si>
  <si>
    <t>MLM-RV-2024-10-0009</t>
  </si>
  <si>
    <t>REC;FROM CUSTOMER KO MOE WORKSHOP,MLM/PT/MAC-0195/SEP/2024, TOTAL MMK - 480,902/-</t>
  </si>
  <si>
    <t>MLM-RV-2024-10-0010</t>
  </si>
  <si>
    <t>REC;FROM CUSTOMER PHYO SHOP,MLM/PT/MAC-0202/OCT/2024, TOTAL MMK - 370,944/-</t>
  </si>
  <si>
    <t>MLM-RV-2024-10-0011</t>
  </si>
  <si>
    <t>REC;FROM CUSTOMER ARR MANN HTET SHOP,MLM/PT/MAC-0201/OCT/2024, TOTAL MMK - 1,097,376/-</t>
  </si>
  <si>
    <t>MLM-RV-2024-10-0012</t>
  </si>
  <si>
    <t>REC;FROM CUSTOMER U HTUN NYUNT,MLM/PT/MAC-0205/OCT/2024, TOTAL MMK - 19,580/-</t>
  </si>
  <si>
    <t>MLM-RV-2024-10-0013</t>
  </si>
  <si>
    <t>REC;FROM CUSTOMER MA NANDAR AUNG,MLM/PT/INV/MAC-0520/JUL/2018, TOTAL MMK - 100,000/-</t>
  </si>
  <si>
    <t>MLM-PV-2024-10-0010</t>
  </si>
  <si>
    <t>CASH TRANSFER TO CB BANK, 195 - 290,000 MMK, PG - 790,350 MMK, PROPAN - 172,000 MMK, MAC - 2,091,100 MMK, TOTAL MMK - 3,343,450/-</t>
  </si>
  <si>
    <t>MLM-PV-2024-10-0011</t>
  </si>
  <si>
    <t>PAYMENT FOR BANK CHG MMK - 1,350/- (TOTAL MMK - 3,343,450/-)</t>
  </si>
  <si>
    <t>2024-10-10</t>
  </si>
  <si>
    <t>MLM-PV-2024-10-0012</t>
  </si>
  <si>
    <t>PAYMENT FOR TA CHG MMK - 105,000/-, EXPRESS CHG MMK - 52,000/-, TAXI CHG MMK - 50,000/-, TOTAL MMK - 207000/- (PG PRODUCT SPECIAL TRAINING)</t>
  </si>
  <si>
    <t>MLM-PV-2024-10-0013</t>
  </si>
  <si>
    <t>PAYMENT FOR FUEL CHG MMK - 15000/-,MISCELLANEOUS CHG MMK - 33000/-, OFFICE SUPPLY MMK - 40,000/-, TOTAL MMK - 88,000/-</t>
  </si>
  <si>
    <t>MLM-PV-2024-10-0014</t>
  </si>
  <si>
    <t>PAYMENT FOR SSB FOR OCT'2024 MMK - 173,000/-, MISCELLANEOUS CHG MMK - 4500/-, TOTAL MMK - 177,500/-</t>
  </si>
  <si>
    <t>MLM-PV-2024-10-0015</t>
  </si>
  <si>
    <t>CASH TRANSFER TO HO,195 - 3,915,000 MMK, PG - 155,750 MMK, CE4 - 2,869,900 MMK, MAC - 3,618,000 MMK, TOTAL MMK - 10,558,650/-</t>
  </si>
  <si>
    <t>MLM-PV-2024-10-0016</t>
  </si>
  <si>
    <t>PAYMENT FOR BANK CHG MMK - 3150/- (TOTAL MMK - 10,558,650/-)(195,PG,MAC,CE4)</t>
  </si>
  <si>
    <t>MLM-RV-2024-10-0015</t>
  </si>
  <si>
    <t>REC;FROM CUSTYOMER MINN BO BO HEIN,MLM/PT/MAC-0183/SEP/2024, TOTAL USD - 168, RATE - 4800, TOTAL MMK - 806,400/-</t>
  </si>
  <si>
    <t>MLM-RV-2024-10-0016</t>
  </si>
  <si>
    <t>REC;FROM CUSTOMER KO HEIN MIN THANT,MLM/PT/MAC-0198/SEP/2024, PARTIAL PAY USD - 585.75, RATE - 4800, TOTAL MMK - 2,811,600/-</t>
  </si>
  <si>
    <t>MLM-RV-2024-10-0017</t>
  </si>
  <si>
    <t>MLM-RV-2024-10-0018</t>
  </si>
  <si>
    <t>REC;FROM CUSTOMER SEINT KHAING LWIN,MLM/SRV/CE4-005/SEP/2024, MMK - 1,000,000/-,,MLM/SRV/CE4-006/SEP/2024, MMK - 500,000/- , MLM/SRV/CE4-003/OCT/2024, MMK - 2,340,000/-, TOTAL MMK - 3,840,000/-</t>
  </si>
  <si>
    <t>MLM-RV-2024-10-0019</t>
  </si>
  <si>
    <t>REC;FROM CUSTOMER SAN PYA CLINIC,MLM/SRV/PG-004/OCT/2024, TOTAL MMK - 75,000/-</t>
  </si>
  <si>
    <t>MLM-RV-2024-10-0020</t>
  </si>
  <si>
    <t>REC;FROM CUSTOMER SAN PYA CLINIC,MLM/PT/PG-0092/OCT/2024, TOTAL USD - 32.458, RATE - 4800, TOTAL MMK - 155,760/-</t>
  </si>
  <si>
    <t>MLM-AC-2024-10-0002</t>
  </si>
  <si>
    <t>Advance Clear Payment (MLM-ADV-2024-09-0005)</t>
  </si>
  <si>
    <t>2024-10-11</t>
  </si>
  <si>
    <t>MLM-ADV-2024-10-0003</t>
  </si>
  <si>
    <t>MLM-PV-2024-10-0017</t>
  </si>
  <si>
    <t>PAYMENT FOR CAR 9G/2555 REPAIR CHG MMK - 508,000/-</t>
  </si>
  <si>
    <t>MLM-PV-2024-10-0018</t>
  </si>
  <si>
    <t>PAYMENT FOR SITE ALLOWANCE FOR SEP'2024, MMK - 150,000/-</t>
  </si>
  <si>
    <t>MLM-RV-2024-10-0023</t>
  </si>
  <si>
    <t>REC;FROM HO, CASH BUDGET FOR SECOND TIME MMK - 1,640,000/-</t>
  </si>
  <si>
    <t>MLM-RV-2024-10-0024</t>
  </si>
  <si>
    <t>REC;FROM CUSTOMER U AUNG BAN,MLM/SRV/PG-005/OCT/2024, TOTAL MMK - 70,000/-</t>
  </si>
  <si>
    <t>MLM-RV-2024-10-0025</t>
  </si>
  <si>
    <t>REC;FROM CUSTOMER U AUNG BAN,MLM/PT/PG-0093/OCT/2024, TOTAL USD - 32.45, RATE - 4800, TOTAL MMK - 155,760/-</t>
  </si>
  <si>
    <t>2024-10-12</t>
  </si>
  <si>
    <t>MLM-RV-2024-10-0027</t>
  </si>
  <si>
    <t>U THAN AUNG</t>
  </si>
  <si>
    <t>MLM-RV-2024-10-0028</t>
  </si>
  <si>
    <t>REC;FROM CUSTOMER U KYAW WIN HTUN,MLM/PT/MAC-0207/OCT/2024, TOTAL USD - 264, RATE - 4750,TOTAL MMK - 1,254,000/-</t>
  </si>
  <si>
    <t>2024-10-14</t>
  </si>
  <si>
    <t>MLM-AC-2024-10-0004</t>
  </si>
  <si>
    <t>Advance Clear Payment (MLM-ADV-2024-09-0006)</t>
  </si>
  <si>
    <t>MLM-AC-2024-10-0005</t>
  </si>
  <si>
    <t>Advance Clear Payment (MLM-ADV-2024-10-0002)</t>
  </si>
  <si>
    <t>MLM-ADV-2024-10-0004</t>
  </si>
  <si>
    <t>MLM-ADV-2024-10-0005</t>
  </si>
  <si>
    <t>MLM-PV-2024-10-0019</t>
  </si>
  <si>
    <t>PAYMENT FOR TA CHGS TOTAL MMK-60000 /-(SEINT KHAING LWIN)</t>
  </si>
  <si>
    <t>MLM-PV-2024-10-0020</t>
  </si>
  <si>
    <t>CASH TRANSFER TO HO,MAC BU TOTAL MMK- 2,090,000/-</t>
  </si>
  <si>
    <t>MLM-PV-2024-10-0021</t>
  </si>
  <si>
    <t>CASH TRANSFER TO HO,195 - 70,000 MMK, PG - 155,750 MMK, CE4 - 496,350 MMK, MAC - 1,254,000 MMK, TOTAL MMK - 1,976,100/-</t>
  </si>
  <si>
    <t>MLM-PV-2024-10-0022</t>
  </si>
  <si>
    <t>PAYMENT FOR ELECTRIC METER FOR SEP'2024, MMK - 95,500/MISCELLANEOUS-4500/TOTAL MMK-100,000/-</t>
  </si>
  <si>
    <t>MLM-RV-2024-10-0031</t>
  </si>
  <si>
    <t>REC;FROM LG SHOP,MLM/PT/MAC/INV-0209/Oct/2024
TOTAL USD-$440/RATE-4750/TOTAL MMK-2,090,000/-</t>
  </si>
  <si>
    <t>MLM-RV-2024-10-0032</t>
  </si>
  <si>
    <t>REC;FROM CUSTOMER SHWE MYANMAR,MLM/PT/MAC/INV-0211/Oct/2024
TOTAL USD-$737/RATE-4750/TOTAL MMK-3,500,750/-</t>
  </si>
  <si>
    <t>MLM-RV-2024-10-0033</t>
  </si>
  <si>
    <t>KO SOE THURA</t>
  </si>
  <si>
    <t>REC;FROM CUSTOMER KO SOE THURA,MLM/PT/INV/MAC-0210/Oct/2024
TOTAL USD-$88/RATE-4750/TOTAL MMK-418,000/-</t>
  </si>
  <si>
    <t>MLM-RV-2024-10-0034</t>
  </si>
  <si>
    <t>REC;FROM CUSTOMER SHWE MYANMAR,MLM/SRV/INV/PG-006/OCT/24
TOTAL MMK-125,000/-</t>
  </si>
  <si>
    <t>MLM-RV-2024-10-0035</t>
  </si>
  <si>
    <t>MLM-RV-2024-10-0036</t>
  </si>
  <si>
    <t>REC;FROM CUSTOMER AUNG AUNG SHOP,MLM/PT/MAC/INV-0214/OCT/2024
TOTAL MMK-4,859,400/-</t>
  </si>
  <si>
    <t>2024-10-15</t>
  </si>
  <si>
    <t>MLM-PV-2024-10-0023</t>
  </si>
  <si>
    <t>PAYMENT FOR SERVICE INCENTIVE(MAY'23-AUG'24)TOTAL MMK-498,000/-</t>
  </si>
  <si>
    <t>MLM-PV-2024-10-0024</t>
  </si>
  <si>
    <t>PAYMENT FOR INCENTIVE FROM CE5 BU(INCENTIVE-18,281,POOLING-27,422) CE4 BU(INCENTIVE-2,421,POOLING-3,631),TOTAL INCENTIVE-20,702,TOTAL POOLING-31,053,TOTAL INCENTIVE&amp;POOLING-51,755/-</t>
  </si>
  <si>
    <t>MLM-PV-2024-10-0025</t>
  </si>
  <si>
    <t>PAYMENT FOR INCENTIVE FROM RE BU(U ZAW HTET PAING,ML6000 VT-4S  /  U KHIN MAUNG LATT,ML-POWERWALL 10.2K LITHIUM BATTERY,ML-POWERWALL 10.2K,51.2V200AH)
TOTAL INCENTIVE-26,000 MMK/-</t>
  </si>
  <si>
    <t>MLM-PV-2024-10-0026</t>
  </si>
  <si>
    <t>CASH TRANSFER TO HO,195 - 125,000 MMK, MAC -  11,234,550  MMK, TOTAL MMK -  11,359,550 /-</t>
  </si>
  <si>
    <t>MLM-PV-2024-10-0027</t>
  </si>
  <si>
    <t>PAYMENT FOR BANK CHG MMK - 3,350/- (TOTAL MMK - 11,359,550/-)(195,MAC)</t>
  </si>
  <si>
    <t>MLM-PV-2024-10-0028</t>
  </si>
  <si>
    <t>PAYMENT FOR COLOR PRINTER SERVICE TEST(SERIAL NO-VR-177,EPSON L210)TOTAL MMK-3,000/-</t>
  </si>
  <si>
    <t>MLM-PV-2024-10-0029</t>
  </si>
  <si>
    <t>CASH TRANSFER TO HO, MAC -  2,456,400  MMK, TOTAL MMK -  2,456,400 /-</t>
  </si>
  <si>
    <t>MLM-RV-2024-10-0037</t>
  </si>
  <si>
    <t>REC;FROM HO, INCENTIVE FOR  CE5 BU(INCENTIVE-18,281,POOLING-27,422), RE BU(INCENTIVE-26,000), CE4 BU(INCENTIVE-2,421,POOLING-3,631)SERVICE (INCENTIVE-498,000)TOTAL INCENTIVE-544,702/TOTAL POOLING-31,053/TOTAL INCENTIVE&amp;POOLING-575,755/-</t>
  </si>
  <si>
    <t>MLM-RV-2024-10-0038</t>
  </si>
  <si>
    <t>REC;FROM CUSTOMER PHYO SHOP,MLM/PT/MAC/INV-0218/OCT/2024
TOTAL MMK-2,456,400/-</t>
  </si>
  <si>
    <t>MLM-RV-2024-10-0039</t>
  </si>
  <si>
    <t>REC;FROM CUSTOMER SHWE NYAR WORKSHOP,MLM/PT/MAC/INV-0176/SEP/2024
TOTAL MMK-414,960/-</t>
  </si>
  <si>
    <t>MLM-RV-2024-10-0040</t>
  </si>
  <si>
    <t>REC;FROM CUSTOMER KS HOTEL,MLM/PT/INV/PG-0094/OCT/2024
TOTAL USD-$55.65/RATE-4600/TOTAL MMK-256,000/-</t>
  </si>
  <si>
    <t>MLM-RV-2024-10-0041</t>
  </si>
  <si>
    <t>REC;FROM CUSTOMER KS HOTEL,MLM/SRV/INV/PG-007/OCT/2024
TOTAL MMK-100,000/-</t>
  </si>
  <si>
    <t>MLM-RV-2024-10-0042</t>
  </si>
  <si>
    <t>REC;FROM CUSTOMER HONDA MYANMAR,MLM/SRV/INV/PG-008/SEP/2024
TOTAL MMK-400,000/-</t>
  </si>
  <si>
    <t>2024-10-21</t>
  </si>
  <si>
    <t>MLM-PV-2024-10-0030</t>
  </si>
  <si>
    <t>CASH TRANSFER TO KPAY, MAC - 414,950 MMK, PG - 256,000 MMK, 195 - 500,000 MMK, Total MMK - 1,170,950/-</t>
  </si>
  <si>
    <t>MLM-PV-2024-10-0031</t>
  </si>
  <si>
    <t>CASH TRANSFER TO KPAY, MAC- 2,718,250 MMK, PG - 253,650 MMK, TOTAL MMK - 2,971,900/-</t>
  </si>
  <si>
    <t>MLM-RV-2024-10-0044</t>
  </si>
  <si>
    <t>REC;FROM CUSTOMER AUNG HEIN SHOP,MLM/PT/MAC-0222/OCT/2024, TOTAL MMK - 374,976/-</t>
  </si>
  <si>
    <t>MLM-RV-2024-10-0045</t>
  </si>
  <si>
    <t>REC;FROM CUSTOMER AYE CHAN MYA,MLM/PT/PG-0095/OCT/2024, TOTAL USD - 19.23, RATE - 4600, TOTAL MMK - 88,458/-</t>
  </si>
  <si>
    <t>MLM-RV-2024-10-0046</t>
  </si>
  <si>
    <t>MON MIN LAN</t>
  </si>
  <si>
    <t>REC;FROM CUSTOMER MON MIN LAN,MLM/PT/PG-0096/OCT/2024, TOTAL USD - 36.31, RATE - 4550, TOTAL MMK - 165,210/-</t>
  </si>
  <si>
    <t>MLM-RV-2024-10-0047</t>
  </si>
  <si>
    <t>REC;FROM CUSTOMER NAING LIN OO,MLM/PT/MAC-0223/OCT/2024,TOTAL USD - 515, RATE - 4550, TOTAL MMK - 2,343,250/-</t>
  </si>
  <si>
    <t>2024-10-22</t>
  </si>
  <si>
    <t>MLM-RV-2024-10-0048</t>
  </si>
  <si>
    <t>REC;FROM CUSTOMER HERO SHOP,MLM/PT/MAC-0216/OCT/2024, TOTAL MMK - 3,168,020/-</t>
  </si>
  <si>
    <t>2024-10-23</t>
  </si>
  <si>
    <t>MLM-PV-2024-10-0032</t>
  </si>
  <si>
    <t>PAYMENT FOR FUEL CHG MMK - 30,000/-, STOCK MACHINE, ADJUST WITH ATT BU</t>
  </si>
  <si>
    <t>MLM-PV-2024-10-0033</t>
  </si>
  <si>
    <t>CASH TRANSFER TO CB BANK, MAC - 5,138,150 MMK</t>
  </si>
  <si>
    <t>MLM-PV-2024-10-0034</t>
  </si>
  <si>
    <t>PAYMENT FOR BANK CHG MMK - 1785/-</t>
  </si>
  <si>
    <t>MLM-RV-2024-10-0049</t>
  </si>
  <si>
    <t>U SOE PAING</t>
  </si>
  <si>
    <t>REC;FROM CUSTOMER U SOE PAING,MLM/PT/MAC-0224/OCT/2024,TOTAL USD - 88, RATE - 4550,TOTAL MMK - 400,400/-</t>
  </si>
  <si>
    <t>MLM-RV-2024-10-0050</t>
  </si>
  <si>
    <t>REC;FROM CUSTOMER LG SHOP,MLM/PT/MAC-0225/OCT/2024,TOTAL USD - 345, RATE - 4550, TOTAL MMK - 1,569,750/-</t>
  </si>
  <si>
    <t>2024-10-24</t>
  </si>
  <si>
    <t>MLM-ADV-2024-10-0006</t>
  </si>
  <si>
    <t>MLM-RV-2024-10-0055</t>
  </si>
  <si>
    <t>REC;FROM CUSTOMER KYAW KYAR SHOP,MLM/PT/MAC-0226/OCT/2024,TOTAL MMK - 379,008/-</t>
  </si>
  <si>
    <t>MLM-RV-2024-10-0056</t>
  </si>
  <si>
    <t>REC;FROM CUSTOMER U KYAW KYAW NAING,MLM/PT/MAC/INV-0204/OCT/24
TOTAL USD-$461/RATE-4600/TOTAL MMK-2,120,600/-</t>
  </si>
  <si>
    <t>MLM-RV-2024-10-0057</t>
  </si>
  <si>
    <t>REC;FROM CUSTOMER KO OK SOE,MLM/PT/MAC/INV-0221/OCT/24
TOTAL USD-220/RATE-4600/TOTAL MMK-1,012,000/-</t>
  </si>
  <si>
    <t>MLM-RV-2024-10-0058</t>
  </si>
  <si>
    <t>REC;FROM CUSTOMER U HTOO LATT, 3 WHEEL, MMK - 70,000/-</t>
  </si>
  <si>
    <t>2024-10-28</t>
  </si>
  <si>
    <t>MLM-AC-2024-10-0008</t>
  </si>
  <si>
    <t>Advance Clear Payment (MLM-ADV-2024-10-0005)</t>
  </si>
  <si>
    <t>MLM-AC-2024-10-0009</t>
  </si>
  <si>
    <t>Advance Clear Payment (MLM-ADV-2024-10-0001)</t>
  </si>
  <si>
    <t>MLM-ADV-2024-10-0008</t>
  </si>
  <si>
    <t>MLM-PV-2024-10-0037</t>
  </si>
  <si>
    <t>PAYMENT FOR FUEL CHG MMK - 150,000/-, GATE PASS CHG MMK - 3400/-, GUEST HOUSE MMK - 90,000/-, TA MMK - 135,000/-, TOTAL MMK - 378,400/- (ONE TWO PETROL SHOP,YE)</t>
  </si>
  <si>
    <t>MLM-PV-2024-10-0038</t>
  </si>
  <si>
    <t>PAYMENT FOR FUEL CHG MMK - 130,000/-, GATE PASS CHG MMK - 1100/-, TRANSPORT CHG MMK - 5000/-, TOTAL MMK - 136,100/-</t>
  </si>
  <si>
    <t>MLM-PV-2024-10-0039</t>
  </si>
  <si>
    <t>PAYMENT FOR MISCELLANEOUS CHG MMK - 80,000/-</t>
  </si>
  <si>
    <t>MLM-PV-2024-10-0040</t>
  </si>
  <si>
    <t>CASH TRANSFER TO KPAY RE - 1,200,000 MMK, MAC - 533,500 MMK, TOTAL MMK - 1,733,500/-</t>
  </si>
  <si>
    <t>MLM-PV-2024-10-0041</t>
  </si>
  <si>
    <t>CASH TRANSFER TO CB BANK, RE - 30,000,000 MMK/-</t>
  </si>
  <si>
    <t>MLM-PV-2024-10-0042</t>
  </si>
  <si>
    <t>PAYMENT FOR BANK CHG  - 8,000MMK/-(RE - 30,000,000 MMK/-</t>
  </si>
  <si>
    <t>MLM-RV-2024-10-0061</t>
  </si>
  <si>
    <t>REC;FROM CUSTOMER MIN KHANT KYAW,MLM/PT/PG-0098/OCT/2024, TOTAL USD - 19.9, RATE - 4800, TOTAL MMK - 95,520/-</t>
  </si>
  <si>
    <t>MLM-RV-2024-10-0062</t>
  </si>
  <si>
    <t>U MYO ZAW OO</t>
  </si>
  <si>
    <t>REC;FROM U MYO ZAW OO,Matador Lectro Solar PV 550W x 10 PCs,DEPOSIT TOTAL MMK-3,600,000 /-</t>
  </si>
  <si>
    <t>MLM-RV-2024-10-0063</t>
  </si>
  <si>
    <t>U MYINT OO</t>
  </si>
  <si>
    <t>REC;FROM CUSTOMER U MYINT OO,MATADOR GENERATOR VP350s,1 UNIT,DEPOSITE TOTAL MMK-30,000,000/-</t>
  </si>
  <si>
    <t>2024-10-25</t>
  </si>
  <si>
    <t>MLM-ADV-2024-10-0007</t>
  </si>
  <si>
    <t>MLM-PV-2024-10-0035</t>
  </si>
  <si>
    <t>CASH TRANSFER TO CB BANK, MAC - 3,511,600 ,WFN-70,000
TOTAL MMK- 3,581,600 /-</t>
  </si>
  <si>
    <t>MLM-PV-2024-10-0036</t>
  </si>
  <si>
    <t>PAYMENT FOR BANK CHG MMK - 1,400/-(MAC - 3,511,600 ,WFN-70,000
TOTAL MMK- 3,581,600 /-)</t>
  </si>
  <si>
    <t>MLM-RV-2024-10-0059</t>
  </si>
  <si>
    <t>U PHYO MAUNG MAUNG NYUT</t>
  </si>
  <si>
    <t>REC;FORM CUSTOMER U PHYO MAUNG MAUNG NYUT,Matador Lectro 7.7kWp Solar System with 550W x 14pcs
Deposite-Ks-1,200,000/-</t>
  </si>
  <si>
    <t>MLM-RV-2024-10-0060</t>
  </si>
  <si>
    <t>REC;FROM CUSTOMER KO MOE WORKSHOP,MLM/PT/MAC/INV-0203/OCT/24
TOTAL MMK-533,520/-</t>
  </si>
  <si>
    <t>MLM-AC-2024-10-0010</t>
  </si>
  <si>
    <t>Advance Clear Payment (MLM-ADV-2024-10-0008)</t>
  </si>
  <si>
    <t>2024-10-29</t>
  </si>
  <si>
    <t>MLM-PV-2024-10-0043</t>
  </si>
  <si>
    <t>CASH TRANSFER TO KPAY RE - 3,600,000/-</t>
  </si>
  <si>
    <t>MLM-RV-2024-10-0064</t>
  </si>
  <si>
    <t>REC;FROM CUSTOMER EVER GREEN,MLM/PT/PG-0099/OCT/2024, TOTAL USD - 26.78, RATE - 4700, TOTAL MMK - 125,866/-</t>
  </si>
  <si>
    <t>MLM-RV-2024-10-0065</t>
  </si>
  <si>
    <t>REC;FROM U MYO ZAW OO,Matador Lectro Solar PV 550W x 10 PCs,FINAL PAY TOTAL MMK-1,000,000 /-</t>
  </si>
  <si>
    <t>2024-10-30</t>
  </si>
  <si>
    <t>MLM-RV-2024-10-0066</t>
  </si>
  <si>
    <t>REC;FROM CUSTOMER KO AUNG THEIN OO,MLM/PT/MAC-0229/OCT/2024, TOTAL USD - 451.78, RATE - 4700, TOTAL MMK - 2,123,366/-</t>
  </si>
  <si>
    <t>MLM-RV-2024-10-0067</t>
  </si>
  <si>
    <t>REC;FROM CUSTOMER NAING ZAW OO,MLM/PT/MAC-0230/OCT/2024, TOTAL MMK - 17,820/-</t>
  </si>
  <si>
    <t>MLM-RV-2024-10-0068</t>
  </si>
  <si>
    <t>REC;FROM CUSTOMER AYE PWINT PHYU,MLM/PT/MAC-0231/OCT/2024, TOTAL MMK - 17,820/</t>
  </si>
  <si>
    <t>MLM-RV-2024-10-0069</t>
  </si>
  <si>
    <t>REC;FROM CUSTOMER SHWE MARGA,MLM/PT/PG-0100/OCT/2024, TOTAL USD - 168, RATE - 4700, TOTAL MMK - 789,600/-</t>
  </si>
  <si>
    <t>MLM-RV-2024-10-0070</t>
  </si>
  <si>
    <t>REC;FROM CUSTOMER AUNG AUNG SHOP,MLM/PT/MAC-0233/OCT/2024, PARTIAL PAY MMK - 5,289,100/-</t>
  </si>
  <si>
    <t>MLM-RV-2024-10-0071</t>
  </si>
  <si>
    <t>REC;FROM CUSTOMER MIN MIN SOE SHOP,MLM/PT/MAC-0232/OCT/2024, TOTAL MMK - 2,483,100/-</t>
  </si>
  <si>
    <t>MLM-RV-2024-10-0072</t>
  </si>
  <si>
    <t>REC;FROM CUSTOMER YAUNG CHI OO SHOP,MLM/PG/MAC/INV-0234/OCT/24
TOTAL MMK-5,341,176/-</t>
  </si>
  <si>
    <t>MLM-RV-2024-10-0073</t>
  </si>
  <si>
    <t>REC;FROM CUSTOMER U MYINT OO,MATADOR GENERATOR VP350s,1 UNIT,1ST PAYMENT TOTAL MMK-95,000,000/- (KO KO NYI NYI ICE PRODUCTION FACTORY)</t>
  </si>
  <si>
    <t>MLM-PV-2024-10-0044</t>
  </si>
  <si>
    <t>CASH TRANSFER TO CB BANK, PG - 96,010,950 MMK, MAC - 15,272,400 MMK, RE - 1,000,000 MMK, TOTAL MMK - 112,283,350/-</t>
  </si>
  <si>
    <t>MLM-PV-2024-10-0045</t>
  </si>
  <si>
    <t>PAYMENT FOR BANK CHG  - 29,100MMK/- (PG,RE,MAC)TOTAL MMK - 112,283,350/-</t>
  </si>
  <si>
    <t>REC;FROM CUSTOMER SEINT KHAING LWIN,MLM/PT/CE4-0010/OCT/2024, TOTAL USD - 597.9, RATE - 4800, TOTAL MMK - 2,869,920/-</t>
  </si>
  <si>
    <t>REC;FROM CUSTOMER U THAN AUNG,MLM/PT/CE4-0011/OCT/2024, TOTAL USD - 104.49, RATE - 4750, TOTAL MMK - 496,327/-</t>
  </si>
  <si>
    <t>REC;FROM CUSTOMER ARR MANN HTET SHOP,MLM/PT/MAC/INV-0213/OCT/2024
TOTAL MMK-2,456,400/-</t>
  </si>
  <si>
    <t>2024-10-31</t>
  </si>
  <si>
    <t>MLM-RV-2024-10-0075</t>
  </si>
  <si>
    <t>REC;FROM CUSTOMER SHWE KYEE,MLM/PT/MAC-0236/OCT/2024, TOTAL USD - 88, RATE - 4700, TOTAL MMK - 413,600/-</t>
  </si>
  <si>
    <t>MLM-RV-2024-10-0076</t>
  </si>
  <si>
    <t>REC;FROM CUSTOMER SHWE KYEE,MLM/PT/REM-0014/OCT/2024, TOTAL USD - 6.31, RATE- 4700, TOTAL MMK - 29,657/-</t>
  </si>
  <si>
    <t>MLM-RV-2024-10-0077</t>
  </si>
  <si>
    <t>REC;FROM CUSTOMER SRI TRANG,MLM/PT/IS-0001/OCT/2024, TOTAL USD - 11.9, RATE - 4700, TOTAL MMK - 55,930/-</t>
  </si>
  <si>
    <t>MLM-RV-2024-10-0078</t>
  </si>
  <si>
    <t>REC;FROM  CUSTOMER ROYAL HIN THAR,MLM/PT/PG-0101/OCT/2024, TOTAL USD - 205.61, RATE - 4600, TOTAL MMK - 945,806/-</t>
  </si>
  <si>
    <t>2024-11-04</t>
  </si>
  <si>
    <t>MLM-RV-2024-11-0001</t>
  </si>
  <si>
    <t>U PHYO MAUNG MAUNG NYUNT</t>
  </si>
  <si>
    <t>CUSTOMER U PHYO MAUNG MAUNG NYUNT, Matador Lectro 6KW On/Off Grid Inverter (1) Unit and Matador Lectro Solar PV 550W (4 Pcs), DEPOSIT MMK - 1,660,000/-</t>
  </si>
  <si>
    <t>MLM-RV-2024-11-0002</t>
  </si>
  <si>
    <t>REC;FROM CUSTOMER U MYINT OO,MATADOR GENERATOR VP350s,1 UNIT,1ST PAYMENT TOTAL MMK-125,000,000/- (KO KO NYI NYI ICE PRODUCTION FACTORY)</t>
  </si>
  <si>
    <t>2024-11-05</t>
  </si>
  <si>
    <t>MLM-PV-2024-11-0001</t>
  </si>
  <si>
    <t>CASH TRANSFER TO CB BANK, PG - 125,000,000/-</t>
  </si>
  <si>
    <t>MLM-PV-2024-11-0002</t>
  </si>
  <si>
    <t>PAYMENT FOR BANK CHG MMK - 31,750/- (PG - 125,000,000/-)</t>
  </si>
  <si>
    <t>MLM-RV-2024-11-0003</t>
  </si>
  <si>
    <t>REC;FROM CUSTOMER SUN SHINE HOTEL,MLM/PT/PG-102/NOV/2024, USD - 78.81, RATE - 4600, MMK - 362,526/-, MLM/PT/PG-103/NOV/2024, USD - 176, RATE - 4600, MMK - 809,600/-, TOTAL MMK - 1,172,126/-</t>
  </si>
  <si>
    <t>MLM-RV-2024-11-0004</t>
  </si>
  <si>
    <t>REC;FROM CUSTOMER SUN SHINE HOTEL,MLM/SRV/PG-001/NOV/2024, MMK - 80,000/-</t>
  </si>
  <si>
    <t>MLM-RV-2024-11-0005</t>
  </si>
  <si>
    <t>MLM-RV-2024-11-0006</t>
  </si>
  <si>
    <t>REC;FROM CUSTOMER AUNG AUNG SHOP,MLM/PT/MAC-0239/NOV/2024, TOTAL MMK - 4,000,000/-</t>
  </si>
  <si>
    <t>2024-11-06</t>
  </si>
  <si>
    <t>MLM-AC-2024-11-0001</t>
  </si>
  <si>
    <t>Advance Clear Payment (MLM-ADV-2024-10-0006)</t>
  </si>
  <si>
    <t>MLM-ADV-2024-11-0001</t>
  </si>
  <si>
    <t>MLM-PV-2024-11-0003</t>
  </si>
  <si>
    <t>CASH TRANSFER TO HO, MAC - 1,455,000 MMK (1st Budget for Nov'2024)</t>
  </si>
  <si>
    <t>MLM-PV-2024-11-0004</t>
  </si>
  <si>
    <t>CASH TRANSFER TO CB BANK,195 - 80,000 MMK, PROPAN - 3,000,000 MMK, REM - 29,650 MMK, IS - 56,000 MMK, RE - 1,660,000 MMK, PG - 2,117,950 MMK, MAC - 2,958,600 MMK, TOTAL MMK - 9,902,200/-</t>
  </si>
  <si>
    <t>MLM-PV-2024-11-0005</t>
  </si>
  <si>
    <t>PAYMENT FOR BANK CHG MMK - 3000/- (195,PROPAN,REM,IS,RE,PG,MAC)TOTAL MMK - 9,902,200/-</t>
  </si>
  <si>
    <t>MLM-PV-2024-11-0006</t>
  </si>
  <si>
    <t>PAYMENT FOR MISCELLANEOUS CHG MMK - 78000/-, FUEL CHG MMK - 20000/-, TOTAL MMK - 98000/-</t>
  </si>
  <si>
    <t>MLM-PV-2024-11-0007</t>
  </si>
  <si>
    <t>PAYMENT FOR BIRTHDAY CAKE FOR LUCKY 9 STAR SHOP,MMK - 30,000/-</t>
  </si>
  <si>
    <t>MLM-PV-2024-11-0008</t>
  </si>
  <si>
    <t>PAYMENT FOR FUEL CHG MMK - 80,000/-, GATE PASS CHG MMK - 400, TA CHG MMK - 30,000/-, TOTAL MMK - 110,400/- (U MYINT OO, KYEIK KA MI)</t>
  </si>
  <si>
    <t>MLM-PV-2024-11-0009</t>
  </si>
  <si>
    <t>PAYMENT FOR FUEL CHG MMK - 30,000/- (MLM,INDUSTRIAL ZONE)</t>
  </si>
  <si>
    <t>MLM-PV-2024-11-0010</t>
  </si>
  <si>
    <t>PAYMENT FOR SERVICE INCENTIVE FOR SEP'2024, MMK - 118,250/-</t>
  </si>
  <si>
    <t>MLM-PV-2024-11-0011</t>
  </si>
  <si>
    <t>PAYMENT FOR COUNTER SALE FOR SEP'2024 CASH 68% MAC BU(INCENTIVE-69,574,POOLING-11,368)TOTAL INCENTIVE&amp;POOLING-80,942/-</t>
  </si>
  <si>
    <t>MLM-PV-2024-11-0012</t>
  </si>
  <si>
    <t>REC;FROM HO, INCENTIVE FOR  CE3 BU(INCENTIVE-15,611,POOLING-23,416), PG BU(INCENTIVE-25,668,POOLING-38,530)REM BU(INCENTIVE-40,497,POOLING-60,773)
TOTAL INCENTIVE-81,776/TOTAL POOLING-122,719/-</t>
  </si>
  <si>
    <t>MLM-RV-2024-11-0008</t>
  </si>
  <si>
    <t>REC;FROM HO, CASH BUDGET FOR NOV'2024, MMK - 1,455,000/-</t>
  </si>
  <si>
    <t>MLM-RV-2024-11-0009</t>
  </si>
  <si>
    <t>REC;FROM CUSTOMER SHWE MARGA,MLM/PT/PG-0104/NOV/2024, TOTAL USD - 66, RATE - 4600, TOTAL MMK - 303,600/-</t>
  </si>
  <si>
    <t>MLM-RV-2024-11-0010</t>
  </si>
  <si>
    <t>REC;FROM CUSTOMER PHYO SHOP,MLM/PT/MAC-0241/NOV/2024, TOTAL MMK - 1,876,800/-</t>
  </si>
  <si>
    <t>MLM-RV-2024-11-0011</t>
  </si>
  <si>
    <t>REC;FROM CUSTOMER KYAW KYAR SHOP,MLM/PT/MAC-0215/OCT/2024, TOTAL MMK - 2,888,808/-</t>
  </si>
  <si>
    <t>MLM-RV-2024-11-0012</t>
  </si>
  <si>
    <t>REC;FORM CUSTOMER YAUNG CHI OO SHOP,MLM/PT/MAC-0243/NOV/2024, TOTAL MMK - 1,355,940/-</t>
  </si>
  <si>
    <t>MLM-RV-2024-11-0013</t>
  </si>
  <si>
    <t>REC;FROM CUSTOMER ARR MANN HTET SHOP,MLM/PT/MAC-0244/NOV/2024, TOTAL MMK - 1,876,800/-</t>
  </si>
  <si>
    <t>MLM-RV-2024-11-0014</t>
  </si>
  <si>
    <t>REC;FROM HO, INCENTIVE FOR  CE3 BU(INCENTIVE-15,611,POOLING-23,416), MAC BU(INCENTIVE-69,574,POOLING-11,368), PG BU(INCENTIVE-25,668,POOLING-38,530)REM BU(INCENTIVE-40,497,POOLING-60,773)SERVICE (INCENTIVE-118,250)TOTAL INCENTIVE-269,600/TOTAL POOLING-134,087/TOTAL INCENTIVE&amp;POOLING-403,687/-</t>
  </si>
  <si>
    <t>2024-11-07</t>
  </si>
  <si>
    <t>MLM-ADV-2024-11-0002</t>
  </si>
  <si>
    <t>MLM-PV-2024-11-0013</t>
  </si>
  <si>
    <t>CASH TRANSFER TO CB BANK, PG - 303,600 MMK, MAC - 7,998,350 MMK, TOTAL MMK - 8,301,950/-</t>
  </si>
  <si>
    <t>MLM-PV-2024-11-0014</t>
  </si>
  <si>
    <t>PAYMENT FOR BANK CHG MMK - 2600/- (PG,MAC)TOTAL MMK - 8,301,950/-</t>
  </si>
  <si>
    <t>MLM-PV-2024-11-0015</t>
  </si>
  <si>
    <t>PAYMENT FOR FUEL CHG MMK - 180,000/-, GATE PASS CHG MMK - 2700/-, CAR REPAIR CHG MMK - 80,000/-, TOTAL MMK - 262,700/-</t>
  </si>
  <si>
    <t>MLM-PV-2024-11-0016</t>
  </si>
  <si>
    <t>PAYMENT FOR FUEL CHG MMK - 50,000/-, GATE PASS CHG MMK - 800/-, CUSTOMER ENTERTAINMENT MMK - 6500/-, TOTAL MMK - 57,300/-</t>
  </si>
  <si>
    <t>MLM-RV-2024-11-0015</t>
  </si>
  <si>
    <t>REC;FROM CUSTOMER MA NANDAR AUNG, MLM/PT/INV/MAC-0520/JUL/2018, TOTAL MMK - 100,000/-</t>
  </si>
  <si>
    <t>2024-11-08</t>
  </si>
  <si>
    <t>MLM-RV-2024-11-0016</t>
  </si>
  <si>
    <t>REC;FROM CUSTOMER U HTUN NYUNT,MLM/PT/MAC-0248/NOV/2024, TOTAL MMK - 19580/-</t>
  </si>
  <si>
    <t>2024-11-11</t>
  </si>
  <si>
    <t>MLM-ADV-2024-11-0003</t>
  </si>
  <si>
    <t>MLM-ADV-2024-11-0004</t>
  </si>
  <si>
    <t>MLM-PV-2024-11-0017</t>
  </si>
  <si>
    <t>CASH TRANSFER TO HO, FOR SERVICE INCENTIVE FOR SEP'2024, MMK - 80,000/-</t>
  </si>
  <si>
    <t>MLM-PV-2024-11-0018</t>
  </si>
  <si>
    <t>AUNG THU THANT</t>
  </si>
  <si>
    <t>PAYMENT FOR TA CHG MMK - 15000/-, EXPRESS CHG MMK - 18000/-, TAXI CHG MMK - 20,000/-, TOTAL MMK - 53,000/- (REM TO MLM TRANSFER)</t>
  </si>
  <si>
    <t>MLM-PV-2024-11-0019</t>
  </si>
  <si>
    <t>PAYMENT FOR CYCLE REPAIR CHG (49W/67387) MMK - 47,000/-</t>
  </si>
  <si>
    <t>MLM-PV-2024-11-0020</t>
  </si>
  <si>
    <t>CASH TRANSFER TO KPAY, PG - 3,130,100/-</t>
  </si>
  <si>
    <t>MLM-RV-2024-11-0017</t>
  </si>
  <si>
    <t>REC;FROM HO, SERVICE INCENTIVE FOR SEP'2024, MMK - 80,000/-</t>
  </si>
  <si>
    <t>MLM-RV-2024-11-0018</t>
  </si>
  <si>
    <t>REC;FROM CUSTOMER 5 STAR SHOP,MLM/PT/MAC-0251/NOV/2024, TOTAL MMK - 2,483,100/-</t>
  </si>
  <si>
    <t>MLM-RV-2024-11-0019</t>
  </si>
  <si>
    <t>REC;FROM CUSTOMER SHWE MARGA,MLM/PT/PG-0105/NOV/2024, TOTAL USD - 680.45, RATE - 4600, TOTAL MMK - 3,130,070/-</t>
  </si>
  <si>
    <t>MLM-PV-2024-11-0021</t>
  </si>
  <si>
    <t>PAYMENT FOR FUEL CHG MMK - 80,000/-, GATE PASS CHG MMK - 2400/-, TOTAL MMK - 82400/- (LAMINE SURVEY)</t>
  </si>
  <si>
    <t>2024-11-12</t>
  </si>
  <si>
    <t>MLM-PV-2024-11-0022</t>
  </si>
  <si>
    <t>CASH TRANSFER TO HO, MAC - 970,000 MMK (FINAL BUDGET FOR NOV'2024)</t>
  </si>
  <si>
    <t>MLM-PV-2024-11-0023</t>
  </si>
  <si>
    <t>POOLING FOR JUN'24-SEP'24 -1,478,870 /-(TOTAL 100%AMT)
 =1,478,870*80%=1,183,096/-
 =31,478,870*20%=295,774/-</t>
  </si>
  <si>
    <t>MLM-RV-2024-11-0020</t>
  </si>
  <si>
    <t>REC;FROM CUSTOMER KO MOE WORKSHOP,MLM/PT/MAC-0228/OCT/2024,TOTAL MMK - 564,840/-</t>
  </si>
  <si>
    <t>MLM-RV-2024-11-0021</t>
  </si>
  <si>
    <t>REC;FROM CUSTOMER U MIN TIN HTUN,MLM/PT/REM-0015/NOV/2024, TOTAL USD - 8.8, RATE - 4600, TOTAL MMK - 40,480/-</t>
  </si>
  <si>
    <t>MLM-RV-2024-11-0022</t>
  </si>
  <si>
    <t>REC;FROM CUSTOMER U THAN AUNG,MLM/PT/CEQ-0007/NOV/2024, TOTAL USD - 44.86, RATE - 4600, TOTAL MMK - 206,356/-</t>
  </si>
  <si>
    <t>MLM-RV-2024-11-0023</t>
  </si>
  <si>
    <t>REC;FROM CUSTOMER KO JOE WORKSHOP,MLM/PT/MAC-0206/OCT/2024, TOTAL MMK - 498,420/-</t>
  </si>
  <si>
    <t>MLM-RV-2024-11-0024</t>
  </si>
  <si>
    <t>REC;FROM CUSTOMER HTUN MYINTTAR SHOP,MLM/PT/MAC-0252/NOV/2024, TOTAL MMK - 496,620/-</t>
  </si>
  <si>
    <t>MLM-RV-2024-11-0025</t>
  </si>
  <si>
    <t>SHWEBANNARPIN SHOP</t>
  </si>
  <si>
    <t>REC;FROM CUSTOMER SHWEBANNARPIN SHOP,MLM/PT/MAC-0253/NOV/2024, TOTAL MMK - 496,620/-</t>
  </si>
  <si>
    <t>MLM-RV-2024-11-0026</t>
  </si>
  <si>
    <t>REC;FROM HO, FINAL BUDGET FOR NOV'2024, MMK - 970,000/-</t>
  </si>
  <si>
    <t>MLM-RV-2024-11-0027</t>
  </si>
  <si>
    <t>2024-11-13</t>
  </si>
  <si>
    <t>MLM-PV-2024-11-0024</t>
  </si>
  <si>
    <t>CASH TRANSFER TO CB BANK, MAC - 6,699,750 MMK, REM - 40,500 MMK, CEQ - 206,350 MMK, TOTAL MMK - 6,946,600/-</t>
  </si>
  <si>
    <t>MLM-PV-2024-11-0025</t>
  </si>
  <si>
    <t>PAYMENT FOR TA CHG MMK - 45,000/-, TAXI CHG MMK - 30,000/-, TOTAL MMK - 75,000/- (CUSTOMER U MYO ZAW OO, SHOW GENSET 200 KVA)</t>
  </si>
  <si>
    <t>MLM-PV-2024-11-0026</t>
  </si>
  <si>
    <t>PAYMENT FOR SSB FOR OCT'2024, MMK - 173,000/-, SITE ALLOWANCE FOR OCT'2024, MMK - 100,000/-, MISCELLANEOUS CHG MMK - 18,000/-, TOTAL MMK - 291,000/-</t>
  </si>
  <si>
    <t>MLM-PV-2024-11-0027</t>
  </si>
  <si>
    <t>PAYMENT FOR BANK CHG MMK - 2250/- (MAC,REM,CEQ)TOTAL MMK - 6,946,600/-</t>
  </si>
  <si>
    <t>MLM-RV-2024-11-0028</t>
  </si>
  <si>
    <t>REC;FROM CUSTOMER HERO SHOP,MLM/PT/MAC-0242/NOV/2024, TOTAL MMK - 3,010,592/-</t>
  </si>
  <si>
    <t>MLM-RV-2024-11-0029</t>
  </si>
  <si>
    <t>REC;FORM CUSTOMER PYI NAL THAR,MLM/SRV/INV/PG-002/NOV/2024, TOTAL MMK - 100,000/-</t>
  </si>
  <si>
    <t>MLM-RV-2024-11-0030</t>
  </si>
  <si>
    <t>REC;FROM CUSTOMER SEIN PETROL SHOP,MLM/PT/MAC-0255/NOV/2024, TOTAL USD - 88, RATE - 4590, TOTAL MMK - 403,920/-</t>
  </si>
  <si>
    <t>2024-11-14</t>
  </si>
  <si>
    <t>MLM-AC-2024-11-0002</t>
  </si>
  <si>
    <t>Advance Clear Payment (MLM-ADV-2024-11-0002)</t>
  </si>
  <si>
    <t>MLM-ADV-2024-11-0005</t>
  </si>
  <si>
    <t>MLM-PV-2024-11-0028</t>
  </si>
  <si>
    <t>CASH TRANSFER TO HO, MAC - 190,000 MMK (URGENT BUDGET FOR NOV'2024)</t>
  </si>
  <si>
    <t>MLM-PV-2024-11-0029</t>
  </si>
  <si>
    <t>PAYMENT FOR COMPUTER REPAIR CHG MMK - 190,000/-</t>
  </si>
  <si>
    <t>MLM-PV-2024-11-0030</t>
  </si>
  <si>
    <t>PAYMNET FOR FUEL CHG MMK - 100,000/- (MON STATE)</t>
  </si>
  <si>
    <t>MLM-RV-2024-11-0033</t>
  </si>
  <si>
    <t>REC;FROM HO, URGENT BUDGET FOR NOV'2024, MMK - 190,000/-</t>
  </si>
  <si>
    <t>MLM-RV-2024-11-0034</t>
  </si>
  <si>
    <t>KO ZIN HTOO KYAW</t>
  </si>
  <si>
    <t>REC;FROM CUSTOMER KO ZIN HTOO KYAW,MLM/PT/CE4-014/NOV/2024, TOTAL USD - 174.16, RATE - 4590, TOTAL MMK - 799,394/-</t>
  </si>
  <si>
    <t>MLM-RV-2024-11-0035</t>
  </si>
  <si>
    <t>REC;FROM CUSTOMER SRI TRANG,MLM/SRV/INV/IS-010/AUG/2024, MMK - 400,000/-, MLM/SRV/INV/IS-004/NOV/2024, MMK - 800,000/-, TOTAL MMK - 1,200,000/-</t>
  </si>
  <si>
    <t>MLM-RV-2024-11-0036</t>
  </si>
  <si>
    <t>REC;FROM CUSTOMER SRI TRANG, MLM/PT/IS-0002/NOV/2024, TOTAL USD - 847.43, RATE - 4590, TOTAL MMK - 3,889,704/-</t>
  </si>
  <si>
    <t>2024-11-16</t>
  </si>
  <si>
    <t>MLM-AC-2024-11-0003</t>
  </si>
  <si>
    <t>Advance Clear Payment (MLM-ADV-2024-11-0001)</t>
  </si>
  <si>
    <t>MLM-ADV-2024-11-0006</t>
  </si>
  <si>
    <t>MLM-PV-2024-11-0031</t>
  </si>
  <si>
    <t>PAYMENT FOR RENTAL HOSTEL CHG MMK - 40,000/-</t>
  </si>
  <si>
    <t>MLM-PV-2024-11-0032</t>
  </si>
  <si>
    <t>PAYMNET FOR ELECTRIC METER BILL FOR OCT'2024 MMK - 50,500/-, OT - 48000 MMK, MISCELLANEOUS CHG MMK - 32,200/-, TOTAL MMK - 130,700/-</t>
  </si>
  <si>
    <t>MLM-RV-2024-11-0039</t>
  </si>
  <si>
    <t>KO KYAW MYO HTET</t>
  </si>
  <si>
    <t>REC;FROM CUSTOMER KO KYAW MYO HTET,MLM/PT/MAC-0256/NOV/2024, TOTAL MMK - 532,050/-</t>
  </si>
  <si>
    <t>MLM-RV-2024-11-0040</t>
  </si>
  <si>
    <t>REC;FROM CUSTOMER KYAW KYAR SHOP,MLM/PT/MAC-0246/NOV/2024, TOTAL MMK - 379,000/-</t>
  </si>
  <si>
    <t>MLM-RV-2024-11-0041</t>
  </si>
  <si>
    <t>REC;FROM CUSTOMER WOOZY BAR,MLM/PT/INV/CE3-0004/NOV/2024,TOTAL USD - 14.34, RATE - 4590,TOTAL MMK - 65,821/-</t>
  </si>
  <si>
    <t>MLM-RV-2024-11-0042</t>
  </si>
  <si>
    <t>REC;FROM CUSTOMER WOOZY BAR,MLM/PT/INV/PG-0106/NOV/2024,TOTAL USD - 6.42, RATE - 4590,TOTAL MMK - 29,468-</t>
  </si>
  <si>
    <t>2024-11-18</t>
  </si>
  <si>
    <t>MLM-AC-2024-11-0004</t>
  </si>
  <si>
    <t>Advance Clear Payment (MLM-ADV-2024-11-0003)</t>
  </si>
  <si>
    <t>MLM-AC-2024-11-0005</t>
  </si>
  <si>
    <t>Advance Clear Payment (MLM-ADV-2024-11-0004)</t>
  </si>
  <si>
    <t>MLM-ADV-2024-11-0007</t>
  </si>
  <si>
    <t>MLM-ADV-2024-11-0008</t>
  </si>
  <si>
    <t>MLM-PV-2024-11-0033</t>
  </si>
  <si>
    <t>CASH TRANSFER TO CB BANK, CE3 - 65,800 MMK, CE4 - 799,400 MMK, PG - 29,450 MMK, IS - 3,889,700 MMK, COP - 1,490,600 MMK, MAC - 1,528,850 MMK, 195 - 1,300,000 MMK, TOTAL MMK - 9,103,800/-</t>
  </si>
  <si>
    <t>MLM-PV-2024-11-0034</t>
  </si>
  <si>
    <t>PAYMENT FOR BANK CHG MMK - 2800/- (CE3,CE4,PG,IS,COP,MAC,195)
TOTAL MMK - 9,103,800/-</t>
  </si>
  <si>
    <t>MLM-PV-2024-11-0035</t>
  </si>
  <si>
    <t>PAYMENT FOR FUEL CHG MMK - 13000/-,</t>
  </si>
  <si>
    <t>MLM-RV-2024-11-0043</t>
  </si>
  <si>
    <t>REC;FROM CUSTOMER WOOZY BAR,MLM/PT/MAC-0258/NOV/2024, TOTAL USD - 88, RATE - 4590, TOTAL MMK - 403,920/-</t>
  </si>
  <si>
    <t>MLM-RV-2024-11-0044</t>
  </si>
  <si>
    <t>AUNG A ONE STAR</t>
  </si>
  <si>
    <t>REC;FROM CUSTOMER AUNG A ONE STAR,MLM/PT/COP-0004/NOV/2024, TOTAL USD - 324.75, RATE - 4590, TOTAL MMK - 1,490,603/-</t>
  </si>
  <si>
    <t>MLM-RV-2024-11-0045</t>
  </si>
  <si>
    <t>REC;FROM CUSTOMER U ZAW MOE AUNG,MLM/PT/PG-0107/NOV/2024,TOTAL USD - 66, RATE - 4590, TOTAL MMK - 302,940/-</t>
  </si>
  <si>
    <t>MLM-RV-2024-11-0046</t>
  </si>
  <si>
    <t>REC;FROM CUSTOMER U WIN ZAW,MLM/SRV/INV/CE5-006/NOV/2024,TOTAL MMK - 80,000/-</t>
  </si>
  <si>
    <t>MLM-RV-2024-11-0047</t>
  </si>
  <si>
    <t>REC;FROM CUSTOMER ROYAL HIN THAR HOTEL,MLM/SRV/PG-009/OCT/2024,TOTAL MMK - 100,000/-</t>
  </si>
  <si>
    <t>2024-11-19</t>
  </si>
  <si>
    <t>MLM-RV-2024-11-0050</t>
  </si>
  <si>
    <t>REC;FROM CUSTOMER SHWE BON NANN HOTEL,MLM/PT/PG-0108/NOV/2024,TOTAL USD - 16.34, RATE - 4550, TOTAL MMK - 74,347/-</t>
  </si>
  <si>
    <t>MLM-RV-2024-11-0052</t>
  </si>
  <si>
    <t>SOTE PWAR SHOP</t>
  </si>
  <si>
    <t>REC;FROM CUSTOMER SOTE PWAR SHOP,MLM/PT/MAC-0261/NOV/2024,TOTAL MMK - 993,240/-</t>
  </si>
  <si>
    <t>MLM-RV-2024-11-0053</t>
  </si>
  <si>
    <t>Memo
REC;FROM CUSTOMER U HTOO LATT, 3 WHEEL, MMK - 75,000/-</t>
  </si>
  <si>
    <t>MLM-RV-2024-11-0054</t>
  </si>
  <si>
    <t>REC;FROM CUSTOMER ONE TWO PETROL SHOP,MLM/SRV/INV/CE4-008/NOV/2024, TOTAL MMK - 500,000/-</t>
  </si>
  <si>
    <t>2024-11-20</t>
  </si>
  <si>
    <t>MLM-RV-2024-11-0056</t>
  </si>
  <si>
    <t>SHWE NYAR SHOP</t>
  </si>
  <si>
    <t>REC;FROM CUSTOMER SHWE NYAR SHOP,MLM/PT/MAC-0219/OCT/2024,TOTAL MMK - 383,040/-</t>
  </si>
  <si>
    <t>MLM-RV-2024-11-0057</t>
  </si>
  <si>
    <t>REC;FROM CUSTOMER KO MOE WORKSHOP,MLM/PT/MAC-0247/NOV/2024,TOTAL MMK - 1,376,190/-</t>
  </si>
  <si>
    <t>MLM-RV-2024-11-0058</t>
  </si>
  <si>
    <t>REC;FROM CUSTOMER YAR MA NYA HOTEL,MLM/PT/PG-0109/NOV/2024,TOTAL USD - 22.45, RATE - 4560, TOTAL MMK - 102,372/-</t>
  </si>
  <si>
    <t>MLM-RV-2024-11-0059</t>
  </si>
  <si>
    <t>REC;FROM CUSTOMER YAR MA NYA HOTEL,MLM/SRV/INV/PG-009/NOV/2024, TOTAL MMK - 100,000/-</t>
  </si>
  <si>
    <t>2024-11-21</t>
  </si>
  <si>
    <t>MLM-AC-2024-11-0006</t>
  </si>
  <si>
    <t>Advance Clear Payment (MLM-ADV-2024-11-0005)</t>
  </si>
  <si>
    <t>MLM-ADV-2024-11-0009</t>
  </si>
  <si>
    <t>MLM-ADV-2024-11-0010</t>
  </si>
  <si>
    <t>MLM-PV-2024-11-0036</t>
  </si>
  <si>
    <t>CASH TRANSFER TO CB BANK, PG - 479,700 MMK, 195 - 780,000 MMK, MAC - 2,752,500 MMK, WFN - 75,000 MMK, TOTAL MMK - 4,087,200/-</t>
  </si>
  <si>
    <t>MLM-PV-2024-11-0037</t>
  </si>
  <si>
    <t>PAYMENT FOR BANK CHG MMK - 1550/- (PG,195,MAC,WFN)</t>
  </si>
  <si>
    <t>MLM-RV-2024-11-0061</t>
  </si>
  <si>
    <t>REC;FROM CUSTOMER NILAR SHWE SIN,MLM/PT/PG-0110/NOV/2024,TOTAL USD - 56.71, RATE - 4580, TOTAL MMK - 259,732/-</t>
  </si>
  <si>
    <t>MLM-RV-2024-11-0062</t>
  </si>
  <si>
    <t>REC;FROM CUSTOMER NILAR SHWE SIN,MLM/SRV/INV/PG-010/NOV/2024, TOTAL MMK - 120,000/-</t>
  </si>
  <si>
    <t>2024-11-22</t>
  </si>
  <si>
    <t>MLM-AC-2024-11-0007</t>
  </si>
  <si>
    <t>Advance Clear Payment (MLM-ADV-2024-11-0007)</t>
  </si>
  <si>
    <t>MLM-PV-2024-11-0038</t>
  </si>
  <si>
    <t>CASH TRANSFER TO CB BANK, PG - 371,400 MMK, 195 - 120,000 MMK, MAC - 5,000,000 MMK, CE3 - 302,400 MMK, TOTAL MMK - 5,793,800/-</t>
  </si>
  <si>
    <t>MLM-PV-2024-11-0039</t>
  </si>
  <si>
    <t>PAYMENT FOR BANK CHG MMK - 1950/- (PG,MAC,CE3,195)TOTAL MMK - 5,793,800/-</t>
  </si>
  <si>
    <t>MLM-RV-2024-11-0065</t>
  </si>
  <si>
    <t>REC;FROM CUSTOMER AUNG AUNG SHOP,MLM/PT/MAC-0264/NOV/2024, TOTAL MMK - 5,000,000/-</t>
  </si>
  <si>
    <t>MLM-RV-2024-11-0066</t>
  </si>
  <si>
    <t>REC;FROM CUSTOMER KS HOTEL,MLM/PT/PG-0111/NOV/2024, TOTAL USD - 24.38, RATE - 4580, TOTAL MMK - 111,660/-</t>
  </si>
  <si>
    <t>MLM-RV-2024-11-0067</t>
  </si>
  <si>
    <t>REC;FROM CUSTOMER MYANMAR RUBBER WOOD,MLM/PT/CE3-0005/NOV/2024, TOTAL USD - 66.03, RATE - 4580, TOTAL MMK - 302,400/-</t>
  </si>
  <si>
    <t>2024-11-26</t>
  </si>
  <si>
    <t>MLM-AC-2024-11-0008</t>
  </si>
  <si>
    <t>Advance Clear Payment (MLM-ADV-2024-11-0006)</t>
  </si>
  <si>
    <t>MLM-ADV-2024-11-0011</t>
  </si>
  <si>
    <t>MLM-ADV-2024-11-0012</t>
  </si>
  <si>
    <t>MLM-PV-2024-11-0040</t>
  </si>
  <si>
    <t>PAYMENT FOR FUEL CHG MMK - 30,000/- (MUDON SERVICE JOB)</t>
  </si>
  <si>
    <t>MLM-PV-2024-11-0041</t>
  </si>
  <si>
    <t>PAYMENT FOR MISCELLANEOUS CHG MMK -26900/-</t>
  </si>
  <si>
    <t>MLM-RV-2024-11-0068</t>
  </si>
  <si>
    <t>REC;FROM CUSTOMER ARR MANN HTET SHOP,MLM/PT/MAC-0268/NOV/2024, TOTAL MMK - 2,235,600/-</t>
  </si>
  <si>
    <t>MLM-RV-2024-11-0069</t>
  </si>
  <si>
    <t>REC;FROM CUSTOMER YAUNG CHI OO SHOP,MLM/PT/MAC-0269/NOV/2024, TOTAL MMK - 2,259,900/-</t>
  </si>
  <si>
    <t>MLM-RV-2024-11-0070</t>
  </si>
  <si>
    <t>REC;FROM CUSTOMER SHWE BON NANN HOTEL,MLM/PT/MAC-0272/NOV/2024, TOTAL USD - 84, RATE - 4580, TOTAL MMK - 384,720/-</t>
  </si>
  <si>
    <t>MLM-RV-2024-11-0071</t>
  </si>
  <si>
    <t>REC;FROM CUSTOMER YAR MA NYA HOTEL,MLM/PT/MAC-0273/NOV/2024, TOTAL USD - 84, RATE - 4580, TOTAL MMK - 384,720/-</t>
  </si>
  <si>
    <t>MLM-RV-2024-11-0072</t>
  </si>
  <si>
    <t>REC;FROM CUSTOMER EVER GREEN,MLM/PT/MAC-0274/NOV/2024, TOTAL USD - 84, RATE - 4580, TOTAL MMK - 384,720/-</t>
  </si>
  <si>
    <t>MLM-RV-2024-11-0073</t>
  </si>
  <si>
    <t>REC;FROM CUSTOMER PHYO SHOP,MLM/PT/MAC-0265/NOV/2024, TOTAL MMK - 2,235,600/-</t>
  </si>
  <si>
    <t>MLM-RV-2024-11-0074</t>
  </si>
  <si>
    <t>REC;FROM CUSTOMER HERO SHOP,MLM/PT/MAC-0267/NOV/2024, MMK - 1,235,600/-</t>
  </si>
  <si>
    <t>2024-11-27</t>
  </si>
  <si>
    <t>MLM-PV-2024-11-0042</t>
  </si>
  <si>
    <t>CASH TRANSFER TO CB BANK, MAC - 9,120,800 MMK</t>
  </si>
  <si>
    <t>MLM-PV-2024-11-0043</t>
  </si>
  <si>
    <t>PAYMENT FOR BANK CHG MMK - 2800/- (MAC) 9,120,800 MMK /-</t>
  </si>
  <si>
    <t>2024-11-28</t>
  </si>
  <si>
    <t>MLM-RV-2024-11-0075</t>
  </si>
  <si>
    <t>REC;FROM CUSTOMER PYI NAL THAR,MLM/PT/PG-0112/NOV/2024, TOTAL USD - 37.64, RATE - 4500, TOTAL MMK - 169,380/-</t>
  </si>
  <si>
    <t>MLM-RV-2024-11-0076</t>
  </si>
  <si>
    <t>REC;FROM CUSTOMER PYI NAL THAR,MLM/SRV/PG-012/NOV/2024, TOTAL MMK - 120,000/-</t>
  </si>
  <si>
    <t>MLM-RV-2024-11-0077</t>
  </si>
  <si>
    <t>REC;FROM CUSTOMER KO HEIN MIN THANT,MLM/PT/MAC-0227/NOV/2024, TOTAL USD - 737, RATE - 4500, TOTAL MMK - 3,316,500/-</t>
  </si>
  <si>
    <t>MLM-RV-2024-11-0078</t>
  </si>
  <si>
    <t>REC;FROM CUSTOMER HERO SHOP, MLM/PT/MAC-0267/NOV/2024, TOTAL MMK - 1,000,000/-</t>
  </si>
  <si>
    <t>2024-11-29</t>
  </si>
  <si>
    <t>MLM-RV-2024-11-0083</t>
  </si>
  <si>
    <t>REC;FROM CUSTOMER KYAW KYAR SHOP,MLM/PT/MAC-0245/NOV/2024, TOTAL MMK - 1,370,520/-</t>
  </si>
  <si>
    <t>MLM-RV-2024-11-0084</t>
  </si>
  <si>
    <t>SWAL SONE</t>
  </si>
  <si>
    <t>REC;FROM CUSTOMER SWAL SONE,MLM/PT/PG-0113/NOV/2024, TOTAL USD - 21.62, RATE - 4500, TOTAL MMK - 97,290/-</t>
  </si>
  <si>
    <t>MLM-RV-2024-11-0085</t>
  </si>
  <si>
    <t>REC;FROM CUSTOMER GOLDEN HOTEL,MLM/PT/PG-0114/NOV/2024, TOTAL USD - 4.88, RATE - 4500, TOTAL MMK - 21,960/-</t>
  </si>
  <si>
    <t>MLM-RV-2024-11-0086</t>
  </si>
  <si>
    <t>KO ZIN BO HTUN</t>
  </si>
  <si>
    <t>REC;FROM CUSTOMER KO ZIN BO HTUN,MLM/PT/INV/MC-005/NOV/24
TOTAL MMK-94,000/-</t>
  </si>
  <si>
    <t>MLM-RV-2024-11-0087</t>
  </si>
  <si>
    <t>REC;FROM CUSTOMER WOOZY BAR,MLM/SRV/INV/PG-014/NOV/24
TOTAL MMK-100,000/-</t>
  </si>
  <si>
    <t>MLM-RV-2024-11-0088</t>
  </si>
  <si>
    <t>THU KHA CHAN THAR</t>
  </si>
  <si>
    <t>REC;FROM CUSTOMER THU KHA CHAN THAR,MLM/PT/INV/PG-0115/Nov/2024
TOTAL USD-$29.93/RATE-4500/TOTAL MMK-134,685/-</t>
  </si>
  <si>
    <t>MLM-RV-2024-11-0089</t>
  </si>
  <si>
    <t>REC;FROM CUSTOMER THU KHA CHAN THAR,MLM/SRV/INV/PG-015/Nov/2024
TOTAL MMK-70,000MMK/-</t>
  </si>
  <si>
    <t>MLM-RV-2024-11-0091</t>
  </si>
  <si>
    <t>REC;FROM CUSTOMER THU KHA CHAN THAR,MLM/PT/INV/MAC-0276/NOV/24
TOTAL USD-$84/RATE-4500/TOTAL MMK-378,000/-</t>
  </si>
  <si>
    <t>MLM-RV-2024-11-0092</t>
  </si>
  <si>
    <t>REC;FROM CUSTOMER PYI NAL THAR,MLM/PT/INV/MAC-0277/NOV/24
TOTAL USD-$84/RATE-4500/TOTAL MMK-378,000/-</t>
  </si>
  <si>
    <t>MLM-RV-2024-11-0093</t>
  </si>
  <si>
    <t>REC;FROM CUSTOMER SWAL SONE CLINIC,MLM/PT/INV/MAC-0278/NOV/2024
TOTAL USD-$84/RATE-4500/TOTAL MMK-378,000/-</t>
  </si>
  <si>
    <t>2024-11-30</t>
  </si>
  <si>
    <t>2024-12-02</t>
  </si>
  <si>
    <t>MLM-PV-2024-12-0001</t>
  </si>
  <si>
    <t>CASH TRANSFER TO CB BANK, 195 - 290,000 MMK, MAC - 19,978,100 MMK, PG - 423,400 MMK, MC - 94,000 MMK, TOTAL MMK - 20,785,500/-</t>
  </si>
  <si>
    <t>MLM-RV-2024-12-0001</t>
  </si>
  <si>
    <t>REC;FROM CUSTOMER 5 STAR SHOP,MLM/PT/MAC-0279/DEC/2024, TOTAL MMK - 2,259,900/-</t>
  </si>
  <si>
    <t>MLM-RV-2024-12-0002</t>
  </si>
  <si>
    <t>REC;FROM CUSTOMER HTUN MYINTTAR SHOP,MLM/PT/MAC-0280/DEC/2024, TOTAL MMK - 451,980/-</t>
  </si>
  <si>
    <t>MLM-RV-2024-12-0003</t>
  </si>
  <si>
    <t>REC;FROM CUSTOMER KO WIN THAN WORKSHOP,MLM/PT/MAC-0281/DEC/2024, TOTAL MMK - 496,620/-</t>
  </si>
  <si>
    <t>MLM-RV-2024-12-0004</t>
  </si>
  <si>
    <t>REC;FROM CUSTOMER AUNG HEIN SHOP,MLM/PT/MAC-0282/DEC/2024, TOTAL MMK - 948,600/-</t>
  </si>
  <si>
    <t>MLM-RV-2024-12-0005</t>
  </si>
  <si>
    <t>REC;FROM CUSTOMER AUNG AUNG SHOP,MLM/PT/MAC-0284/DEC/2024, PARTIAL PAY MMK - 9,000,000/-</t>
  </si>
  <si>
    <t>MLM-RV-2024-12-0006</t>
  </si>
  <si>
    <t>REC;FROM CUSTOMER KO NAING LIN OO,MLM/PT/INV/MAC-0235/OCT/24
TOTAL USD-$750/RATE-4500/TOTAL MMK-3,375,000/-</t>
  </si>
  <si>
    <t>MLM-PV-2024-12-0002</t>
  </si>
  <si>
    <t>PAYMENT FOR BANK CHG MMK - 5700/- (195,MAC,PG,MC)TOTAL MMK - 20,785,500/-</t>
  </si>
  <si>
    <t>2024-12-03</t>
  </si>
  <si>
    <t>MLM-PV-2024-12-0003</t>
  </si>
  <si>
    <t>CASH TRANSFER TO CB BANK, MAC - 6,714,800 MMK, PROPAN - 3,000,000 MMK, TOTAL MMK - 9,714,800/-</t>
  </si>
  <si>
    <t>MLM-PV-2024-12-0004</t>
  </si>
  <si>
    <t>PAYMENT FOR BANK CHG MMK - 2,950/- (MAC,PROPAN)TOTAL MMK - 9,714,800/-</t>
  </si>
  <si>
    <t>MLM-RV-2024-12-0007</t>
  </si>
  <si>
    <t>REC;FROM CUSTOMER YAUNG CHI OO SHOP,MLM/PT/MAC-0285/DEC/2024, TOTAL MMK - 4,519,800/-</t>
  </si>
  <si>
    <t>MLM-RV-2024-12-0008</t>
  </si>
  <si>
    <t>MLM-RV-2024-12-0009</t>
  </si>
  <si>
    <t>REC;FROM CUSTOMER HERO SHOP,MLM/PT/MAC-0283/DEC/2024, PARTIAL PAY MMK - 2,000,000/-</t>
  </si>
  <si>
    <t>MLM-RV-2024-12-0010</t>
  </si>
  <si>
    <t>REC;FROM CUSTOMER SHWE MAR GA,MLM/SRV/INV/PG-002/DEC/2024, TOTAL MMK - 210,000/-</t>
  </si>
  <si>
    <t>MLM-RV-2024-12-0011</t>
  </si>
  <si>
    <t>REC;FROM CUSTOMER SHWE MAR GA,MLM/PT/CE3-0006/DEC/2024, TOTAL USD - 64.17, RATE - 4500, TOTAL MMK - 288,765/-</t>
  </si>
  <si>
    <t>MLM-RV-2024-12-0012</t>
  </si>
  <si>
    <t>REC;FROM CUSTOMER YAR MA NYA HOTEL,MLM/SRV/INV/PG-001/DEC/2024, TOTAL MMK - 70,000/-</t>
  </si>
  <si>
    <t>MLM-RV-2024-12-0013</t>
  </si>
  <si>
    <t>REC;FROM CUSTOMER YAR MA NYA HOTEL,MLM/PT/PG-0116/DEC/2024, TOTAL USD - 29.93, RATE - 4500, TOTAL MMK - 134,685/-</t>
  </si>
  <si>
    <t>MLM-RV-2024-12-0014</t>
  </si>
  <si>
    <t>REC;FROM CUSTOMER KS HOTEL,MLM/SRV/PG-011/NOV/2024, MMK - 100,000/-, MLM/SRV/PG-003/DEC/2024,MMK - 80,000/-, TOTAL MMK - 180,000/-</t>
  </si>
  <si>
    <t>MLM-RV-2024-12-0015</t>
  </si>
  <si>
    <t>REC;FROM CUSTOMER KS HOTEL,MLM/PT/PG-0117/DEC/2024, TOTAL USD - 22.45, RATE - 4500, TOTAL MMK - 101,025/-</t>
  </si>
  <si>
    <t>MLM-RV-2024-12-0016</t>
  </si>
  <si>
    <t>REC;FROM CUSTOMER YAR MA NYA HOTEL,MLM/PT/MAC-0286/DEC/2024, TOTAL USD - 84, RATE - 4500, TOTAL MMK - 378,000/-</t>
  </si>
  <si>
    <t>MLM-RV-2024-12-0017</t>
  </si>
  <si>
    <t>REC;FROM CUSTOMER KO MOE WORKSHOP,MLM/PT/MAC-0287/DEC/2024, TOTAL MMK - 890,912/-</t>
  </si>
  <si>
    <t>2024-12-04</t>
  </si>
  <si>
    <t>MLM-RV-2024-12-0020</t>
  </si>
  <si>
    <t>REC;FROM CUSTOMER AUNG AUNG SHOP,MLM/PT/MAC-0284/DEC/2024, PARTIAL PAY MMK - 6,097,500/-</t>
  </si>
  <si>
    <t>MLM-RV-2024-12-0021</t>
  </si>
  <si>
    <t>REC;FROM CUSTOMER ARR MANN HTET SHOP,MLM/PT/MAC-0290/DEC/2024, TOTAL MMK - 2,235,600/-</t>
  </si>
  <si>
    <t>MLM-RV-2024-12-0022</t>
  </si>
  <si>
    <t>REC;FROM CUSTOMER U KYAW KYAW NAING,MLM/PT/MAC-0237/NOV/2024, TOTAL USD - 461, RATE - 4500, TOTAL MMK - 2,074,500/-</t>
  </si>
  <si>
    <t>MLM-RV-2024-12-0023</t>
  </si>
  <si>
    <t>REC;FROM CUSTOMER 5 STAR SHOP,MLM/PT/MAC-0292/DEC/2024, TOTAL MMK - 2,259,900/-</t>
  </si>
  <si>
    <t>2024-12-05</t>
  </si>
  <si>
    <t>MLM-PV-2024-12-0005</t>
  </si>
  <si>
    <t>CASH TRANSFER TO CB BANK, CE3 - 288,750 MMK, 195 - 460,000 MMK, PG - 235,650 MMK, MAC - 13,429,950 MMK, TOTAL MMK - 14,414,350/-</t>
  </si>
  <si>
    <t>MLM-RV-2024-12-0025</t>
  </si>
  <si>
    <t>NEW HOLLYWOOD</t>
  </si>
  <si>
    <t>REC;FROM CUSTOMER NEW HOLLYWOOD,MLM/SRV/PG-005/DEC/2024, TOTAL MMK - 40,000/-</t>
  </si>
  <si>
    <t>2024-12-06</t>
  </si>
  <si>
    <t>MLM-PV-2024-12-0007</t>
  </si>
  <si>
    <t>PAYMENT FOR SERVICE INCENTIVE FOR OCT'24
TOTAL MMK-198,000/-</t>
  </si>
  <si>
    <t>MLM-PV-2024-12-0008</t>
  </si>
  <si>
    <t>PAYMENT FOR RE BU(U KHIN MAUNG LATT-MLPV-550-36V-MH/WW-RE-SI-202410047-46,500MMK/-)(U PHYO MAUNG MAUNG NYUT-7.7KW-WW-RE-SI-202410058-21,000MMK/-)U MYO ZAW OO,MLPV-550-36V-MH,WW-RE-SI-202410065-15,000MMK/-)
TOTAL INCENTIVE-82,500MMK/-</t>
  </si>
  <si>
    <t>MLM-PV-2024-12-0009</t>
  </si>
  <si>
    <t>PAYMENT FOR INCENTIVE FOR  CE1 BU(INCENTIVE-10,655,POOLING-15,983),  CE4 BU(INCENTIVE-11,710,POOLING-17,565), PG BU S'PART(INCENTIVE-18,400,POOLING-27,601)TOTAL INCENTIVE-40,765/TOTAL POOLING-61,149/TOTAL INCENTIVE&amp;POOLING-101,914/-</t>
  </si>
  <si>
    <t>MLM-PV-2024-12-0010</t>
  </si>
  <si>
    <t>PAYMENT FOR INCENTIVE FROM PG BU(KO KO NYI NYI ICE PRODUCTION FACTORY,VP-350S,SR NO;2306050,)(INCENTIVE-752,516 , POOLING-501,661)TOTAL INCENTIVE&amp;POOLING-1,254,222/-</t>
  </si>
  <si>
    <t>MLM-PV-2024-12-0011</t>
  </si>
  <si>
    <t>PAYMENT FOR COUNTERSALES MAC BU FOR SEP'24 CERDIT 32%(INCENTIVE-32,741)/FOR OCT'24 CASH 58%(INCENTIVE-204,195,POOLING-39,118)TOTAL INCENTIVE-236,936 , TOTAL POOLING-39,118/TOTAL INCENTIVE&amp;POOLING-276,054/-</t>
  </si>
  <si>
    <t>MLM-PV-2024-12-0012</t>
  </si>
  <si>
    <t>PAYMENT FOR MAC BU SALESMAN INCENTIVE FOR OCT'24 CASH 93%(INCENTIVE-375,720 , POOLING-44,889)TOTAL INCENTIVE&amp;POOLING-420,609/-</t>
  </si>
  <si>
    <t>MLM-PV-2024-12-0013</t>
  </si>
  <si>
    <t>CASH TRANSFER TO HO, MAC - 1,686,437/- (INCENTIVE)</t>
  </si>
  <si>
    <t>MLM-RV-2024-12-0028</t>
  </si>
  <si>
    <t>REC;FROM HO, INCENTIVE FOR  CE1 BU(INCENTIVE-10,655,POOLING-15,983),  CE4 BU(INCENTIVE-11,710,POOLING-17,565),MAC BU(INCENTIVE-612,656,POOLING-84,007) , PG BU(INCENTIVE-770,916,POOLING-529,262)RE BU(INCENTIVE-82,500),SERVICE (INCENTIVE-198,000)TOTAL INCENTIVE-1,686,437/TOTAL POOLING-646,816/TOTAL INCENTIVE&amp;POOLING-2,333,253/-</t>
  </si>
  <si>
    <t>MLM-RV-2024-12-0030</t>
  </si>
  <si>
    <t>REC;FROM CUSTOMER PHYO SHOP,MLM/PT/INV/MAC-0291/DEC/24
TOTAL MMK-2,235,600/-</t>
  </si>
  <si>
    <t>MLM-RV-2024-12-0031</t>
  </si>
  <si>
    <t>REC;FROM CUSTOMER KO MOE WORKSHOP,MLM/PT/INV/MAC-0293/DEC/24
TOTAL USD-$645/RATE-4500/TOTAL MMK-2,902,500/-</t>
  </si>
  <si>
    <t>MLM-RV-2024-12-0032</t>
  </si>
  <si>
    <t>KHNAT NYEIN THU SHOP</t>
  </si>
  <si>
    <t>REC;FROM CUSTOMER KHNAT NYEIN THU SHOP,MLM/PT/INV/MAC-0294/DEC/24
TOTAL MMK-248,310/-</t>
  </si>
  <si>
    <t>MLM-RV-2024-12-0033</t>
  </si>
  <si>
    <t>REC;FROM CUSTOMER ROYAL HINTHAR HOTEL,MLM/PT/INV/PG-0118/DEC/24
TOTAL USD-$60.9/RATE-4500/TOTAL MMK-274,050/-</t>
  </si>
  <si>
    <t>2024-12-09</t>
  </si>
  <si>
    <t>MLM-AC-2024-12-0001</t>
  </si>
  <si>
    <t>Advance Clear Payment (MLM-ADV-2024-11-0008)</t>
  </si>
  <si>
    <t>MLM-AC-2024-12-0002</t>
  </si>
  <si>
    <t>Advance Clear Payment (MLM-ADV-2024-11-0012)</t>
  </si>
  <si>
    <t>MLM-ADV-2024-12-0001</t>
  </si>
  <si>
    <t>MLM-ADV-2024-12-0002</t>
  </si>
  <si>
    <t>MLM-ADV-2024-12-0003</t>
  </si>
  <si>
    <t>MLM-ADV-2024-12-0004</t>
  </si>
  <si>
    <t>MLM-PV-2024-12-0014</t>
  </si>
  <si>
    <t>CASH TRANSFER TO HO, MAC - 2,106,000/- (FIRST TIME BUDGET FOR DEC'2024)</t>
  </si>
  <si>
    <t>MLM-PV-2024-12-0015</t>
  </si>
  <si>
    <t>PAYMENT FOR MISCELLANEOUS CHG MMK - 118,300/-</t>
  </si>
  <si>
    <t>MLM-PV-2024-12-0016</t>
  </si>
  <si>
    <t>PAYMENT FOR CYCLE REPIR CHG MMK - 45,000/-, HOSTEL CHG MMK - 40,000/-, MISCELLANEOUS CHG MMK - 7000/-, FUEL CHG MMK - 21,000/- , TOTAL MMK - 113,000/-</t>
  </si>
  <si>
    <t>MLM-PV-2024-12-0017</t>
  </si>
  <si>
    <t>PAYMENT FOR OCT BORN BIRTHDAY CAKE MMK - 25,000/-</t>
  </si>
  <si>
    <t>MLM-RV-2024-12-0034</t>
  </si>
  <si>
    <t>U Myint Oo
8KW on/off grid hybrid Single Phase inverter (1) unit, 51.2V 280Ah with 150A BMS battery (1)unit and Installation . 20% Deposite Ks-3,840,000/-</t>
  </si>
  <si>
    <t>MLM-RV-2024-12-0035</t>
  </si>
  <si>
    <t>REC;FROM CUSTOMER MA NANDAR AUNG ,MLM/PT/INV/MAC-0520/Jul/18
TOTAL MMK-100,000/-</t>
  </si>
  <si>
    <t>MLM-RV-2024-12-0036</t>
  </si>
  <si>
    <t>REC;FROM HO, MAWLAMYAING BRANCH FIRT TIME BUDGET FOR DEC'2024, MMK - 2,106,000/-</t>
  </si>
  <si>
    <t>MLM-RV-2024-12-0037</t>
  </si>
  <si>
    <t>REC;FROM CUSTOMER HAPPY TIME,MLM/PT/INV/PG-0119/DEC/24
TOTAL USD-$29.93/RATE-4500/TOTAL MMK-134,685/-</t>
  </si>
  <si>
    <t>MLM-RV-2024-12-0038</t>
  </si>
  <si>
    <t>REC;FORM CUSTOMER HAPPY TIME,MLM/SRV/INV/PG-007/DEC/24
TOTAL MMK-70,000/-</t>
  </si>
  <si>
    <t>MLM-RV-2024-12-0039</t>
  </si>
  <si>
    <t>REC;FROM CUSTOMER HAPPY TIME,MLM/PT/MAC-0296/DEC/2024,TOTAL USD - 84, RATE - 4500, TOTAL MMK - 378,000/-</t>
  </si>
  <si>
    <t>2024-12-10</t>
  </si>
  <si>
    <t>MLM-AC-2024-12-0003</t>
  </si>
  <si>
    <t>Advance Clear Payment (MLM-ADV-2024-11-0011)</t>
  </si>
  <si>
    <t>MLM-PV-2024-12-0018</t>
  </si>
  <si>
    <t>CASH TRANSFER TO CB BANK, MAC - 6,032,450 MMK, RE - 3,840,000 MMK, PG - 134,700 MMK, 195 - 110,000 MMK, TOTAL MMK  - 10,117,150/-</t>
  </si>
  <si>
    <t>MLM-PV-2024-12-0019</t>
  </si>
  <si>
    <t>PAYMENT FOR BANK CHG MMK - 3050/- (MAC,RE,PG,195)
TOTAL MMK  - 10,117,150/-</t>
  </si>
  <si>
    <t>MLM-PV-2024-12-0020</t>
  </si>
  <si>
    <t>PAYMENT FOR BANK CHG MMK - 4100/- (CE3,195,PG,MAC)
TOTAL MMK - 14,414,350/-(MLM-PV-2024-12-0005)</t>
  </si>
  <si>
    <t>MLM-PV-2024-12-0021</t>
  </si>
  <si>
    <t>PAYMENT FOR MISCELLANEOUS CHG MMK - 59,000/-</t>
  </si>
  <si>
    <t>MLM-PV-2024-12-0022</t>
  </si>
  <si>
    <t>PAYMENT FOR C&amp;C PRODUCT KNOWLEDGE TRAINING TA - 90,000/-, TAXI CHG MMK - 42000/-, EXPRESS CHG MMK - 42000/-, TOTAL MMK - 174000/-</t>
  </si>
  <si>
    <t>MLM-RV-2024-12-0041</t>
  </si>
  <si>
    <t>REC;FROM CUSTOMER KO OK SOE,MLM/PT/MAC-0300/DEC/2024, TOTAL USD - 78, RATE - 4500, TOTAL MMK - 351,000/-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</si>
</sst>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0"/>
      <color theme="1"/>
      <name val="Pyidaungsu"/>
      <family val="2"/>
    </font>
    <font>
      <sz val="11"/>
      <color theme="1"/>
      <name val="Pyidaungsu"/>
      <family val="2"/>
    </font>
    <font>
      <b/>
      <sz val="14"/>
      <color theme="1"/>
      <name val="Pyidaungsu"/>
      <family val="2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20"/>
      <color theme="1"/>
      <name val="Cambria"/>
      <family val="1"/>
    </font>
    <font>
      <sz val="11"/>
      <color theme="1"/>
      <name val="Cambria"/>
      <family val="1"/>
    </font>
    <font>
      <b/>
      <sz val="14"/>
      <color theme="1"/>
      <name val="Cambria"/>
      <family val="1"/>
    </font>
    <font>
      <sz val="10"/>
      <name val="Arial"/>
      <family val="2"/>
    </font>
    <font>
      <sz val="1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12" fillId="0" borderId="0"/>
  </cellStyleXfs>
  <cellXfs count="57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3" fontId="3" fillId="2" borderId="1" xfId="1" applyFont="1" applyFill="1" applyBorder="1" applyAlignment="1">
      <alignment horizontal="right" vertical="center"/>
    </xf>
    <xf numFmtId="39" fontId="3" fillId="0" borderId="1" xfId="0" applyNumberFormat="1" applyFont="1" applyBorder="1" applyAlignment="1">
      <alignment horizontal="right" vertical="center"/>
    </xf>
    <xf numFmtId="39" fontId="3" fillId="0" borderId="0" xfId="0" applyNumberFormat="1" applyFont="1"/>
    <xf numFmtId="0" fontId="3" fillId="0" borderId="1" xfId="0" applyFont="1" applyBorder="1" applyAlignment="1">
      <alignment horizontal="left" vertical="center"/>
    </xf>
    <xf numFmtId="39" fontId="0" fillId="0" borderId="0" xfId="0" applyNumberFormat="1" applyAlignment="1">
      <alignment horizontal="right"/>
    </xf>
    <xf numFmtId="39" fontId="3" fillId="3" borderId="0" xfId="0" applyNumberFormat="1" applyFont="1" applyFill="1"/>
    <xf numFmtId="0" fontId="5" fillId="0" borderId="1" xfId="2" applyFont="1" applyBorder="1" applyAlignment="1">
      <alignment horizontal="left" vertical="center"/>
    </xf>
    <xf numFmtId="0" fontId="5" fillId="0" borderId="1" xfId="2" applyFont="1" applyBorder="1" applyAlignment="1">
      <alignment horizontal="left"/>
    </xf>
    <xf numFmtId="39" fontId="5" fillId="0" borderId="1" xfId="2" applyNumberFormat="1" applyFont="1" applyBorder="1" applyAlignment="1">
      <alignment horizontal="right"/>
    </xf>
    <xf numFmtId="3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2" applyFont="1" applyBorder="1"/>
    <xf numFmtId="0" fontId="5" fillId="0" borderId="1" xfId="2" applyBorder="1"/>
    <xf numFmtId="0" fontId="6" fillId="0" borderId="1" xfId="2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14" fontId="5" fillId="0" borderId="1" xfId="2" applyNumberFormat="1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3" fontId="10" fillId="2" borderId="1" xfId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39" fontId="10" fillId="0" borderId="1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39" fontId="10" fillId="0" borderId="0" xfId="0" applyNumberFormat="1" applyFont="1" applyFill="1" applyAlignment="1">
      <alignment vertical="center"/>
    </xf>
    <xf numFmtId="39" fontId="10" fillId="2" borderId="1" xfId="0" applyNumberFormat="1" applyFont="1" applyFill="1" applyBorder="1" applyAlignment="1">
      <alignment horizontal="right" vertical="center"/>
    </xf>
    <xf numFmtId="39" fontId="10" fillId="2" borderId="0" xfId="0" applyNumberFormat="1" applyFont="1" applyFill="1" applyAlignment="1">
      <alignment vertical="center"/>
    </xf>
    <xf numFmtId="39" fontId="10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39" fontId="10" fillId="0" borderId="0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39" fontId="10" fillId="0" borderId="1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3" fillId="0" borderId="1" xfId="0" applyFont="1" applyFill="1" applyBorder="1" applyAlignment="1">
      <alignment horizontal="left" vertical="center"/>
    </xf>
    <xf numFmtId="39" fontId="13" fillId="0" borderId="1" xfId="0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14" fontId="13" fillId="0" borderId="1" xfId="0" applyNumberFormat="1" applyFont="1" applyFill="1" applyBorder="1" applyAlignment="1">
      <alignment horizontal="left" vertical="center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10" fillId="2" borderId="2" xfId="0" applyNumberFormat="1" applyFont="1" applyFill="1" applyBorder="1" applyAlignment="1">
      <alignment horizontal="center" vertical="center" wrapText="1"/>
    </xf>
    <xf numFmtId="164" fontId="10" fillId="2" borderId="3" xfId="0" applyNumberFormat="1" applyFont="1" applyFill="1" applyBorder="1" applyAlignment="1">
      <alignment horizontal="center" vertical="center" wrapText="1"/>
    </xf>
    <xf numFmtId="164" fontId="10" fillId="2" borderId="4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53"/>
  <sheetViews>
    <sheetView topLeftCell="A352" zoomScale="91" zoomScaleNormal="91" workbookViewId="0">
      <selection activeCell="A356" sqref="A356:XFD372"/>
    </sheetView>
  </sheetViews>
  <sheetFormatPr defaultRowHeight="21" x14ac:dyDescent="0.6"/>
  <cols>
    <col min="1" max="1" width="14.5703125" style="1" customWidth="1"/>
    <col min="2" max="2" width="23.28515625" style="1" customWidth="1"/>
    <col min="3" max="3" width="24" style="1" customWidth="1"/>
    <col min="4" max="4" width="74.42578125" style="1" customWidth="1"/>
    <col min="5" max="5" width="20.28515625" style="1" customWidth="1"/>
    <col min="6" max="6" width="18.7109375" style="1" customWidth="1"/>
    <col min="7" max="7" width="27.5703125" style="1" customWidth="1"/>
    <col min="8" max="8" width="22" style="1" customWidth="1"/>
    <col min="9" max="16384" width="9.140625" style="1"/>
  </cols>
  <sheetData>
    <row r="1" spans="1:7" ht="36.75" x14ac:dyDescent="0.6">
      <c r="A1" s="52" t="s">
        <v>11</v>
      </c>
      <c r="B1" s="52"/>
      <c r="C1" s="52"/>
      <c r="D1" s="52"/>
      <c r="E1" s="52"/>
    </row>
    <row r="3" spans="1:7" ht="54" x14ac:dyDescent="0.6">
      <c r="A3" s="2" t="s">
        <v>0</v>
      </c>
      <c r="B3" s="2" t="s">
        <v>1</v>
      </c>
      <c r="C3" s="2" t="s">
        <v>2</v>
      </c>
      <c r="D3" s="2" t="s">
        <v>3</v>
      </c>
      <c r="E3" s="3" t="s">
        <v>4</v>
      </c>
    </row>
    <row r="4" spans="1:7" x14ac:dyDescent="0.6">
      <c r="A4" s="49" t="s">
        <v>5</v>
      </c>
      <c r="B4" s="50"/>
      <c r="C4" s="50"/>
      <c r="D4" s="51"/>
      <c r="E4" s="5">
        <v>6141850</v>
      </c>
    </row>
    <row r="5" spans="1:7" s="4" customFormat="1" ht="15" customHeight="1" x14ac:dyDescent="0.25">
      <c r="A5" s="19" t="s">
        <v>54</v>
      </c>
      <c r="B5" s="19" t="s">
        <v>55</v>
      </c>
      <c r="C5" s="19" t="s">
        <v>56</v>
      </c>
      <c r="D5" s="20" t="s">
        <v>57</v>
      </c>
      <c r="E5" s="21">
        <v>2265500</v>
      </c>
    </row>
    <row r="6" spans="1:7" s="4" customFormat="1" ht="15" customHeight="1" x14ac:dyDescent="0.25">
      <c r="A6" s="19" t="s">
        <v>54</v>
      </c>
      <c r="B6" s="19" t="s">
        <v>58</v>
      </c>
      <c r="C6" s="19" t="s">
        <v>22</v>
      </c>
      <c r="D6" s="20" t="s">
        <v>59</v>
      </c>
      <c r="E6" s="21">
        <v>281900</v>
      </c>
    </row>
    <row r="7" spans="1:7" s="4" customFormat="1" ht="15" customHeight="1" x14ac:dyDescent="0.25">
      <c r="A7" s="19" t="s">
        <v>54</v>
      </c>
      <c r="B7" s="19" t="s">
        <v>60</v>
      </c>
      <c r="C7" s="19" t="s">
        <v>35</v>
      </c>
      <c r="D7" s="20" t="s">
        <v>61</v>
      </c>
      <c r="E7" s="21">
        <v>761550</v>
      </c>
    </row>
    <row r="8" spans="1:7" s="4" customFormat="1" ht="15" customHeight="1" x14ac:dyDescent="0.25">
      <c r="A8" s="19" t="s">
        <v>54</v>
      </c>
      <c r="B8" s="19" t="s">
        <v>62</v>
      </c>
      <c r="C8" s="19" t="s">
        <v>28</v>
      </c>
      <c r="D8" s="20" t="s">
        <v>63</v>
      </c>
      <c r="E8" s="21">
        <v>59900</v>
      </c>
    </row>
    <row r="9" spans="1:7" s="4" customFormat="1" ht="15" customHeight="1" x14ac:dyDescent="0.25">
      <c r="A9" s="19" t="s">
        <v>54</v>
      </c>
      <c r="B9" s="19" t="s">
        <v>64</v>
      </c>
      <c r="C9" s="19" t="s">
        <v>28</v>
      </c>
      <c r="D9" s="20" t="s">
        <v>65</v>
      </c>
      <c r="E9" s="21">
        <v>60000</v>
      </c>
    </row>
    <row r="10" spans="1:7" s="4" customFormat="1" ht="15" customHeight="1" x14ac:dyDescent="0.25">
      <c r="A10" s="19" t="s">
        <v>54</v>
      </c>
      <c r="B10" s="19" t="s">
        <v>67</v>
      </c>
      <c r="C10" s="19" t="s">
        <v>29</v>
      </c>
      <c r="D10" s="20" t="s">
        <v>68</v>
      </c>
      <c r="E10" s="21">
        <v>110500</v>
      </c>
    </row>
    <row r="11" spans="1:7" s="4" customFormat="1" ht="15" customHeight="1" x14ac:dyDescent="0.25">
      <c r="A11" s="19" t="s">
        <v>54</v>
      </c>
      <c r="B11" s="19" t="s">
        <v>69</v>
      </c>
      <c r="C11" s="19" t="s">
        <v>50</v>
      </c>
      <c r="D11" s="20" t="s">
        <v>70</v>
      </c>
      <c r="E11" s="21">
        <v>106950</v>
      </c>
    </row>
    <row r="12" spans="1:7" s="4" customFormat="1" ht="18.75" customHeight="1" x14ac:dyDescent="0.2">
      <c r="A12" s="16"/>
      <c r="B12" s="17"/>
      <c r="C12" s="17"/>
      <c r="D12" s="18"/>
      <c r="E12" s="14"/>
    </row>
    <row r="13" spans="1:7" s="4" customFormat="1" x14ac:dyDescent="0.2">
      <c r="A13" s="16" t="s">
        <v>66</v>
      </c>
      <c r="B13" s="15"/>
      <c r="C13" s="15"/>
      <c r="D13" s="15"/>
      <c r="E13" s="14"/>
    </row>
    <row r="14" spans="1:7" x14ac:dyDescent="0.6">
      <c r="A14" s="46" t="s">
        <v>6</v>
      </c>
      <c r="B14" s="47"/>
      <c r="C14" s="47"/>
      <c r="D14" s="48"/>
      <c r="E14" s="6">
        <f>SUM(E4:E13)</f>
        <v>9788150</v>
      </c>
    </row>
    <row r="15" spans="1:7" x14ac:dyDescent="0.6">
      <c r="A15" s="46" t="s">
        <v>7</v>
      </c>
      <c r="B15" s="47"/>
      <c r="C15" s="47"/>
      <c r="D15" s="48"/>
      <c r="E15" s="6">
        <v>209350</v>
      </c>
      <c r="F15" s="10">
        <f>E14-E15</f>
        <v>9578800</v>
      </c>
      <c r="G15" s="10">
        <f>E5+E12</f>
        <v>2265500</v>
      </c>
    </row>
    <row r="17" spans="1:7" x14ac:dyDescent="0.6">
      <c r="E17" s="7"/>
    </row>
    <row r="19" spans="1:7" ht="54" x14ac:dyDescent="0.6">
      <c r="A19" s="2" t="s">
        <v>0</v>
      </c>
      <c r="B19" s="2" t="s">
        <v>1</v>
      </c>
      <c r="C19" s="2" t="s">
        <v>2</v>
      </c>
      <c r="D19" s="2" t="s">
        <v>3</v>
      </c>
      <c r="E19" s="3" t="s">
        <v>4</v>
      </c>
    </row>
    <row r="20" spans="1:7" x14ac:dyDescent="0.6">
      <c r="A20" s="49" t="s">
        <v>8</v>
      </c>
      <c r="B20" s="50"/>
      <c r="C20" s="50"/>
      <c r="D20" s="51"/>
      <c r="E20" s="5">
        <v>0</v>
      </c>
    </row>
    <row r="21" spans="1:7" x14ac:dyDescent="0.6">
      <c r="A21" s="8"/>
      <c r="B21" s="8"/>
      <c r="C21" s="8"/>
      <c r="D21" s="8"/>
      <c r="E21" s="9"/>
    </row>
    <row r="22" spans="1:7" x14ac:dyDescent="0.6">
      <c r="A22" s="46" t="s">
        <v>9</v>
      </c>
      <c r="B22" s="47"/>
      <c r="C22" s="47"/>
      <c r="D22" s="48"/>
      <c r="E22" s="6">
        <f>SUM(E20:E21)</f>
        <v>0</v>
      </c>
    </row>
    <row r="23" spans="1:7" x14ac:dyDescent="0.6">
      <c r="A23" s="46" t="s">
        <v>10</v>
      </c>
      <c r="B23" s="47"/>
      <c r="C23" s="47"/>
      <c r="D23" s="48"/>
      <c r="E23" s="6">
        <v>0</v>
      </c>
    </row>
    <row r="25" spans="1:7" ht="54" x14ac:dyDescent="0.6">
      <c r="A25" s="2" t="s">
        <v>0</v>
      </c>
      <c r="B25" s="2" t="s">
        <v>1</v>
      </c>
      <c r="C25" s="2" t="s">
        <v>2</v>
      </c>
      <c r="D25" s="2" t="s">
        <v>3</v>
      </c>
      <c r="E25" s="3" t="s">
        <v>4</v>
      </c>
    </row>
    <row r="26" spans="1:7" x14ac:dyDescent="0.6">
      <c r="A26" s="49" t="s">
        <v>5</v>
      </c>
      <c r="B26" s="50"/>
      <c r="C26" s="50"/>
      <c r="D26" s="51"/>
      <c r="E26" s="5">
        <v>9788150</v>
      </c>
    </row>
    <row r="27" spans="1:7" s="4" customFormat="1" ht="15" customHeight="1" x14ac:dyDescent="0.2">
      <c r="A27" s="11" t="s">
        <v>71</v>
      </c>
      <c r="B27" s="11" t="s">
        <v>72</v>
      </c>
      <c r="C27" s="11" t="s">
        <v>73</v>
      </c>
      <c r="D27" s="12" t="s">
        <v>74</v>
      </c>
      <c r="E27" s="13">
        <v>-8700000</v>
      </c>
    </row>
    <row r="28" spans="1:7" s="4" customFormat="1" ht="15" customHeight="1" x14ac:dyDescent="0.2">
      <c r="A28" s="11" t="s">
        <v>71</v>
      </c>
      <c r="B28" s="11" t="s">
        <v>75</v>
      </c>
      <c r="C28" s="11" t="s">
        <v>19</v>
      </c>
      <c r="D28" s="12" t="s">
        <v>76</v>
      </c>
      <c r="E28" s="13">
        <v>1100000</v>
      </c>
    </row>
    <row r="29" spans="1:7" s="4" customFormat="1" ht="15" customHeight="1" x14ac:dyDescent="0.25">
      <c r="A29" s="19"/>
      <c r="B29" s="19"/>
      <c r="C29" s="19"/>
      <c r="D29" s="20"/>
      <c r="E29" s="21"/>
    </row>
    <row r="30" spans="1:7" s="4" customFormat="1" x14ac:dyDescent="0.2">
      <c r="A30" s="16" t="s">
        <v>66</v>
      </c>
      <c r="B30" s="15"/>
      <c r="C30" s="15"/>
      <c r="D30" s="15"/>
      <c r="E30" s="14"/>
    </row>
    <row r="31" spans="1:7" x14ac:dyDescent="0.6">
      <c r="A31" s="46" t="s">
        <v>6</v>
      </c>
      <c r="B31" s="47"/>
      <c r="C31" s="47"/>
      <c r="D31" s="48"/>
      <c r="E31" s="6">
        <f>SUM(E26:E30)</f>
        <v>2188150</v>
      </c>
    </row>
    <row r="32" spans="1:7" x14ac:dyDescent="0.6">
      <c r="A32" s="46" t="s">
        <v>7</v>
      </c>
      <c r="B32" s="47"/>
      <c r="C32" s="47"/>
      <c r="D32" s="48"/>
      <c r="E32" s="6">
        <v>209350</v>
      </c>
      <c r="F32" s="10">
        <f>E31-E32</f>
        <v>1978800</v>
      </c>
      <c r="G32" s="10" t="e">
        <f>E27+#REF!</f>
        <v>#REF!</v>
      </c>
    </row>
    <row r="35" spans="1:7" ht="54" x14ac:dyDescent="0.6">
      <c r="A35" s="2" t="s">
        <v>0</v>
      </c>
      <c r="B35" s="2" t="s">
        <v>1</v>
      </c>
      <c r="C35" s="2" t="s">
        <v>2</v>
      </c>
      <c r="D35" s="2" t="s">
        <v>3</v>
      </c>
      <c r="E35" s="3" t="s">
        <v>4</v>
      </c>
    </row>
    <row r="36" spans="1:7" x14ac:dyDescent="0.6">
      <c r="A36" s="49" t="s">
        <v>5</v>
      </c>
      <c r="B36" s="50"/>
      <c r="C36" s="50"/>
      <c r="D36" s="51"/>
      <c r="E36" s="5">
        <v>2188150</v>
      </c>
    </row>
    <row r="37" spans="1:7" s="4" customFormat="1" ht="15" customHeight="1" x14ac:dyDescent="0.2">
      <c r="A37" s="11" t="s">
        <v>77</v>
      </c>
      <c r="B37" s="11" t="s">
        <v>78</v>
      </c>
      <c r="C37" s="11" t="s">
        <v>52</v>
      </c>
      <c r="D37" s="12" t="s">
        <v>79</v>
      </c>
      <c r="E37" s="13">
        <v>-90000</v>
      </c>
    </row>
    <row r="38" spans="1:7" s="4" customFormat="1" ht="15" customHeight="1" x14ac:dyDescent="0.2">
      <c r="A38" s="11" t="s">
        <v>77</v>
      </c>
      <c r="B38" s="11" t="s">
        <v>80</v>
      </c>
      <c r="C38" s="11" t="s">
        <v>20</v>
      </c>
      <c r="D38" s="12" t="s">
        <v>81</v>
      </c>
      <c r="E38" s="13">
        <v>447500</v>
      </c>
    </row>
    <row r="39" spans="1:7" s="4" customFormat="1" ht="15" customHeight="1" x14ac:dyDescent="0.2">
      <c r="A39" s="11" t="s">
        <v>77</v>
      </c>
      <c r="B39" s="11" t="s">
        <v>82</v>
      </c>
      <c r="C39" s="11" t="s">
        <v>40</v>
      </c>
      <c r="D39" s="12" t="s">
        <v>83</v>
      </c>
      <c r="E39" s="13">
        <v>396600</v>
      </c>
    </row>
    <row r="40" spans="1:7" s="4" customFormat="1" ht="15" customHeight="1" x14ac:dyDescent="0.25">
      <c r="A40" s="19"/>
      <c r="B40" s="19"/>
      <c r="C40" s="19"/>
      <c r="D40" s="20"/>
      <c r="E40" s="21"/>
    </row>
    <row r="41" spans="1:7" s="4" customFormat="1" x14ac:dyDescent="0.2">
      <c r="A41" s="16" t="s">
        <v>66</v>
      </c>
      <c r="B41" s="15"/>
      <c r="C41" s="15"/>
      <c r="D41" s="15"/>
      <c r="E41" s="14"/>
    </row>
    <row r="42" spans="1:7" x14ac:dyDescent="0.6">
      <c r="A42" s="46" t="s">
        <v>6</v>
      </c>
      <c r="B42" s="47"/>
      <c r="C42" s="47"/>
      <c r="D42" s="48"/>
      <c r="E42" s="6">
        <f>SUM(E36:E41)</f>
        <v>2942250</v>
      </c>
    </row>
    <row r="43" spans="1:7" x14ac:dyDescent="0.6">
      <c r="A43" s="46" t="s">
        <v>7</v>
      </c>
      <c r="B43" s="47"/>
      <c r="C43" s="47"/>
      <c r="D43" s="48"/>
      <c r="E43" s="6">
        <v>209350</v>
      </c>
      <c r="F43" s="10">
        <f>E42-E43</f>
        <v>2732900</v>
      </c>
      <c r="G43" s="10">
        <f>E43</f>
        <v>209350</v>
      </c>
    </row>
    <row r="45" spans="1:7" ht="54" x14ac:dyDescent="0.6">
      <c r="A45" s="2" t="s">
        <v>0</v>
      </c>
      <c r="B45" s="2" t="s">
        <v>1</v>
      </c>
      <c r="C45" s="2" t="s">
        <v>2</v>
      </c>
      <c r="D45" s="2" t="s">
        <v>3</v>
      </c>
      <c r="E45" s="3" t="s">
        <v>4</v>
      </c>
    </row>
    <row r="46" spans="1:7" x14ac:dyDescent="0.6">
      <c r="A46" s="49" t="s">
        <v>5</v>
      </c>
      <c r="B46" s="50"/>
      <c r="C46" s="50"/>
      <c r="D46" s="51"/>
      <c r="E46" s="5">
        <v>2942250</v>
      </c>
    </row>
    <row r="47" spans="1:7" s="4" customFormat="1" ht="15" customHeight="1" x14ac:dyDescent="0.2">
      <c r="A47" s="11" t="s">
        <v>84</v>
      </c>
      <c r="B47" s="11" t="s">
        <v>106</v>
      </c>
      <c r="C47" s="11" t="s">
        <v>73</v>
      </c>
      <c r="D47" s="12" t="s">
        <v>107</v>
      </c>
      <c r="E47" s="13">
        <v>-38200000</v>
      </c>
    </row>
    <row r="48" spans="1:7" s="4" customFormat="1" ht="15" customHeight="1" x14ac:dyDescent="0.2">
      <c r="A48" s="11" t="s">
        <v>84</v>
      </c>
      <c r="B48" s="11" t="s">
        <v>85</v>
      </c>
      <c r="C48" s="11" t="s">
        <v>52</v>
      </c>
      <c r="D48" s="12" t="s">
        <v>86</v>
      </c>
      <c r="E48" s="13">
        <v>-90000</v>
      </c>
    </row>
    <row r="49" spans="1:7" s="4" customFormat="1" ht="15" customHeight="1" x14ac:dyDescent="0.2">
      <c r="A49" s="11" t="s">
        <v>84</v>
      </c>
      <c r="B49" s="11" t="s">
        <v>87</v>
      </c>
      <c r="C49" s="11" t="s">
        <v>73</v>
      </c>
      <c r="D49" s="12" t="s">
        <v>88</v>
      </c>
      <c r="E49" s="13">
        <v>90000</v>
      </c>
    </row>
    <row r="50" spans="1:7" s="4" customFormat="1" ht="15" customHeight="1" x14ac:dyDescent="0.2">
      <c r="A50" s="11" t="s">
        <v>84</v>
      </c>
      <c r="B50" s="11" t="s">
        <v>89</v>
      </c>
      <c r="C50" s="11" t="s">
        <v>22</v>
      </c>
      <c r="D50" s="12" t="s">
        <v>90</v>
      </c>
      <c r="E50" s="13">
        <v>356400</v>
      </c>
    </row>
    <row r="51" spans="1:7" s="4" customFormat="1" ht="15" customHeight="1" x14ac:dyDescent="0.2">
      <c r="A51" s="11" t="s">
        <v>84</v>
      </c>
      <c r="B51" s="11" t="s">
        <v>91</v>
      </c>
      <c r="C51" s="11" t="s">
        <v>22</v>
      </c>
      <c r="D51" s="12" t="s">
        <v>92</v>
      </c>
      <c r="E51" s="13">
        <v>280250</v>
      </c>
    </row>
    <row r="52" spans="1:7" s="4" customFormat="1" ht="15" customHeight="1" x14ac:dyDescent="0.2">
      <c r="A52" s="11" t="s">
        <v>84</v>
      </c>
      <c r="B52" s="11" t="s">
        <v>93</v>
      </c>
      <c r="C52" s="11" t="s">
        <v>94</v>
      </c>
      <c r="D52" s="12" t="s">
        <v>95</v>
      </c>
      <c r="E52" s="13">
        <v>1494700</v>
      </c>
    </row>
    <row r="53" spans="1:7" s="4" customFormat="1" ht="15" customHeight="1" x14ac:dyDescent="0.2">
      <c r="A53" s="11" t="s">
        <v>84</v>
      </c>
      <c r="B53" s="11" t="s">
        <v>96</v>
      </c>
      <c r="C53" s="11" t="s">
        <v>94</v>
      </c>
      <c r="D53" s="12" t="s">
        <v>97</v>
      </c>
      <c r="E53" s="13">
        <v>584400</v>
      </c>
    </row>
    <row r="54" spans="1:7" s="4" customFormat="1" ht="15" customHeight="1" x14ac:dyDescent="0.2">
      <c r="A54" s="11" t="s">
        <v>84</v>
      </c>
      <c r="B54" s="11" t="s">
        <v>98</v>
      </c>
      <c r="C54" s="11" t="s">
        <v>99</v>
      </c>
      <c r="D54" s="12" t="s">
        <v>100</v>
      </c>
      <c r="E54" s="13">
        <v>31717800</v>
      </c>
    </row>
    <row r="55" spans="1:7" s="4" customFormat="1" ht="15" customHeight="1" x14ac:dyDescent="0.2">
      <c r="A55" s="11" t="s">
        <v>84</v>
      </c>
      <c r="B55" s="11" t="s">
        <v>101</v>
      </c>
      <c r="C55" s="11" t="s">
        <v>102</v>
      </c>
      <c r="D55" s="12" t="s">
        <v>103</v>
      </c>
      <c r="E55" s="13">
        <v>8600000</v>
      </c>
    </row>
    <row r="56" spans="1:7" s="4" customFormat="1" ht="15" customHeight="1" x14ac:dyDescent="0.2">
      <c r="A56" s="11" t="s">
        <v>84</v>
      </c>
      <c r="B56" s="11" t="s">
        <v>104</v>
      </c>
      <c r="C56" s="11" t="s">
        <v>43</v>
      </c>
      <c r="D56" s="12" t="s">
        <v>105</v>
      </c>
      <c r="E56" s="13">
        <v>137900</v>
      </c>
    </row>
    <row r="57" spans="1:7" s="4" customFormat="1" ht="15" customHeight="1" x14ac:dyDescent="0.25">
      <c r="A57" s="19"/>
      <c r="B57" s="19"/>
      <c r="C57" s="19"/>
      <c r="D57" s="20"/>
      <c r="E57" s="21"/>
    </row>
    <row r="58" spans="1:7" s="4" customFormat="1" x14ac:dyDescent="0.2">
      <c r="A58" s="16" t="s">
        <v>66</v>
      </c>
      <c r="B58" s="15"/>
      <c r="C58" s="15"/>
      <c r="D58" s="15"/>
      <c r="E58" s="14"/>
    </row>
    <row r="59" spans="1:7" x14ac:dyDescent="0.6">
      <c r="A59" s="46" t="s">
        <v>6</v>
      </c>
      <c r="B59" s="47"/>
      <c r="C59" s="47"/>
      <c r="D59" s="48"/>
      <c r="E59" s="6">
        <f>SUM(E46:E58)</f>
        <v>7913700</v>
      </c>
    </row>
    <row r="60" spans="1:7" x14ac:dyDescent="0.6">
      <c r="A60" s="46" t="s">
        <v>7</v>
      </c>
      <c r="B60" s="47"/>
      <c r="C60" s="47"/>
      <c r="D60" s="48"/>
      <c r="E60" s="6">
        <v>209350</v>
      </c>
      <c r="F60" s="10">
        <f>E59-E60</f>
        <v>7704350</v>
      </c>
      <c r="G60" s="10">
        <f>E60</f>
        <v>209350</v>
      </c>
    </row>
    <row r="62" spans="1:7" ht="54" x14ac:dyDescent="0.6">
      <c r="A62" s="2" t="s">
        <v>0</v>
      </c>
      <c r="B62" s="2" t="s">
        <v>1</v>
      </c>
      <c r="C62" s="2" t="s">
        <v>2</v>
      </c>
      <c r="D62" s="2" t="s">
        <v>3</v>
      </c>
      <c r="E62" s="3" t="s">
        <v>4</v>
      </c>
    </row>
    <row r="63" spans="1:7" x14ac:dyDescent="0.6">
      <c r="A63" s="49" t="s">
        <v>5</v>
      </c>
      <c r="B63" s="50"/>
      <c r="C63" s="50"/>
      <c r="D63" s="51"/>
      <c r="E63" s="5">
        <v>7913700</v>
      </c>
    </row>
    <row r="64" spans="1:7" s="4" customFormat="1" ht="15" customHeight="1" x14ac:dyDescent="0.2">
      <c r="A64" s="11" t="s">
        <v>108</v>
      </c>
      <c r="B64" s="11" t="s">
        <v>109</v>
      </c>
      <c r="C64" s="11" t="s">
        <v>109</v>
      </c>
      <c r="D64" s="12" t="s">
        <v>110</v>
      </c>
      <c r="E64" s="13">
        <v>-21200</v>
      </c>
    </row>
    <row r="65" spans="1:5" s="4" customFormat="1" ht="15" customHeight="1" x14ac:dyDescent="0.2">
      <c r="A65" s="11" t="s">
        <v>108</v>
      </c>
      <c r="B65" s="11" t="s">
        <v>111</v>
      </c>
      <c r="C65" s="11" t="s">
        <v>111</v>
      </c>
      <c r="D65" s="12" t="s">
        <v>112</v>
      </c>
      <c r="E65" s="13">
        <v>-215300</v>
      </c>
    </row>
    <row r="66" spans="1:5" s="4" customFormat="1" ht="15" customHeight="1" x14ac:dyDescent="0.2">
      <c r="A66" s="11" t="s">
        <v>108</v>
      </c>
      <c r="B66" s="11" t="s">
        <v>113</v>
      </c>
      <c r="C66" s="11" t="s">
        <v>113</v>
      </c>
      <c r="D66" s="12" t="s">
        <v>12</v>
      </c>
      <c r="E66" s="13">
        <v>-50000</v>
      </c>
    </row>
    <row r="67" spans="1:5" s="4" customFormat="1" ht="15" customHeight="1" x14ac:dyDescent="0.2">
      <c r="A67" s="11" t="s">
        <v>108</v>
      </c>
      <c r="B67" s="11" t="s">
        <v>114</v>
      </c>
      <c r="C67" s="11" t="s">
        <v>114</v>
      </c>
      <c r="D67" s="12" t="s">
        <v>12</v>
      </c>
      <c r="E67" s="13">
        <v>-150000</v>
      </c>
    </row>
    <row r="68" spans="1:5" s="4" customFormat="1" ht="15" customHeight="1" x14ac:dyDescent="0.2">
      <c r="A68" s="11" t="s">
        <v>108</v>
      </c>
      <c r="B68" s="11" t="s">
        <v>115</v>
      </c>
      <c r="C68" s="11" t="s">
        <v>116</v>
      </c>
      <c r="D68" s="12" t="s">
        <v>117</v>
      </c>
      <c r="E68" s="13">
        <v>-46000</v>
      </c>
    </row>
    <row r="69" spans="1:5" s="4" customFormat="1" ht="15" customHeight="1" x14ac:dyDescent="0.2">
      <c r="A69" s="11" t="s">
        <v>108</v>
      </c>
      <c r="B69" s="11" t="s">
        <v>118</v>
      </c>
      <c r="C69" s="11" t="s">
        <v>73</v>
      </c>
      <c r="D69" s="12" t="s">
        <v>119</v>
      </c>
      <c r="E69" s="13">
        <v>-63400</v>
      </c>
    </row>
    <row r="70" spans="1:5" s="4" customFormat="1" ht="15" customHeight="1" x14ac:dyDescent="0.2">
      <c r="A70" s="11" t="s">
        <v>108</v>
      </c>
      <c r="B70" s="11" t="s">
        <v>120</v>
      </c>
      <c r="C70" s="11" t="s">
        <v>73</v>
      </c>
      <c r="D70" s="12" t="s">
        <v>121</v>
      </c>
      <c r="E70" s="13">
        <v>-177800</v>
      </c>
    </row>
    <row r="71" spans="1:5" s="4" customFormat="1" ht="15" customHeight="1" x14ac:dyDescent="0.2">
      <c r="A71" s="11" t="s">
        <v>108</v>
      </c>
      <c r="B71" s="11" t="s">
        <v>122</v>
      </c>
      <c r="C71" s="11" t="s">
        <v>73</v>
      </c>
      <c r="D71" s="12" t="s">
        <v>123</v>
      </c>
      <c r="E71" s="13">
        <v>-3779400</v>
      </c>
    </row>
    <row r="72" spans="1:5" s="4" customFormat="1" ht="15" customHeight="1" x14ac:dyDescent="0.2">
      <c r="A72" s="11" t="s">
        <v>108</v>
      </c>
      <c r="B72" s="11" t="s">
        <v>124</v>
      </c>
      <c r="C72" s="11" t="s">
        <v>52</v>
      </c>
      <c r="D72" s="12" t="s">
        <v>125</v>
      </c>
      <c r="E72" s="13">
        <v>3779400</v>
      </c>
    </row>
    <row r="73" spans="1:5" s="4" customFormat="1" ht="15" customHeight="1" x14ac:dyDescent="0.2">
      <c r="A73" s="11" t="s">
        <v>108</v>
      </c>
      <c r="B73" s="11" t="s">
        <v>126</v>
      </c>
      <c r="C73" s="11" t="s">
        <v>45</v>
      </c>
      <c r="D73" s="12" t="s">
        <v>127</v>
      </c>
      <c r="E73" s="13">
        <v>40200</v>
      </c>
    </row>
    <row r="74" spans="1:5" s="4" customFormat="1" ht="15" customHeight="1" x14ac:dyDescent="0.2">
      <c r="A74" s="11" t="s">
        <v>108</v>
      </c>
      <c r="B74" s="11" t="s">
        <v>128</v>
      </c>
      <c r="C74" s="11" t="s">
        <v>129</v>
      </c>
      <c r="D74" s="12" t="s">
        <v>130</v>
      </c>
      <c r="E74" s="13">
        <v>283400</v>
      </c>
    </row>
    <row r="75" spans="1:5" s="4" customFormat="1" ht="15" customHeight="1" x14ac:dyDescent="0.2">
      <c r="A75" s="11" t="s">
        <v>108</v>
      </c>
      <c r="B75" s="11" t="s">
        <v>131</v>
      </c>
      <c r="C75" s="11" t="s">
        <v>132</v>
      </c>
      <c r="D75" s="12" t="s">
        <v>133</v>
      </c>
      <c r="E75" s="13">
        <v>90500</v>
      </c>
    </row>
    <row r="76" spans="1:5" s="4" customFormat="1" ht="15" customHeight="1" x14ac:dyDescent="0.2">
      <c r="A76" s="11" t="s">
        <v>108</v>
      </c>
      <c r="B76" s="11" t="s">
        <v>134</v>
      </c>
      <c r="C76" s="11" t="s">
        <v>135</v>
      </c>
      <c r="D76" s="12" t="s">
        <v>136</v>
      </c>
      <c r="E76" s="13">
        <v>220000</v>
      </c>
    </row>
    <row r="77" spans="1:5" s="4" customFormat="1" ht="15" customHeight="1" x14ac:dyDescent="0.2">
      <c r="A77" s="11" t="s">
        <v>108</v>
      </c>
      <c r="B77" s="11" t="s">
        <v>137</v>
      </c>
      <c r="C77" s="11" t="s">
        <v>135</v>
      </c>
      <c r="D77" s="12" t="s">
        <v>138</v>
      </c>
      <c r="E77" s="13">
        <v>1737450</v>
      </c>
    </row>
    <row r="78" spans="1:5" s="4" customFormat="1" ht="15" customHeight="1" x14ac:dyDescent="0.2">
      <c r="A78" s="11"/>
      <c r="B78" s="11"/>
      <c r="C78" s="11"/>
      <c r="D78" s="12"/>
      <c r="E78" s="13"/>
    </row>
    <row r="79" spans="1:5" s="4" customFormat="1" x14ac:dyDescent="0.2">
      <c r="A79" s="16" t="s">
        <v>66</v>
      </c>
      <c r="B79" s="15"/>
      <c r="C79" s="15"/>
      <c r="D79" s="15"/>
      <c r="E79" s="14"/>
    </row>
    <row r="80" spans="1:5" x14ac:dyDescent="0.6">
      <c r="A80" s="46" t="s">
        <v>6</v>
      </c>
      <c r="B80" s="47"/>
      <c r="C80" s="47"/>
      <c r="D80" s="48"/>
      <c r="E80" s="6">
        <f>SUM(E63:E79)</f>
        <v>9561550</v>
      </c>
    </row>
    <row r="81" spans="1:7" x14ac:dyDescent="0.6">
      <c r="A81" s="46" t="s">
        <v>7</v>
      </c>
      <c r="B81" s="47"/>
      <c r="C81" s="47"/>
      <c r="D81" s="48"/>
      <c r="E81" s="6">
        <v>3271050</v>
      </c>
      <c r="F81" s="10">
        <f>E80-E81</f>
        <v>6290500</v>
      </c>
      <c r="G81" s="10">
        <f>E81</f>
        <v>3271050</v>
      </c>
    </row>
    <row r="84" spans="1:7" ht="54" x14ac:dyDescent="0.6">
      <c r="A84" s="2" t="s">
        <v>0</v>
      </c>
      <c r="B84" s="2" t="s">
        <v>1</v>
      </c>
      <c r="C84" s="2" t="s">
        <v>2</v>
      </c>
      <c r="D84" s="2" t="s">
        <v>3</v>
      </c>
      <c r="E84" s="3" t="s">
        <v>4</v>
      </c>
    </row>
    <row r="85" spans="1:7" x14ac:dyDescent="0.6">
      <c r="A85" s="49" t="s">
        <v>5</v>
      </c>
      <c r="B85" s="50"/>
      <c r="C85" s="50"/>
      <c r="D85" s="51"/>
      <c r="E85" s="5">
        <v>9561550</v>
      </c>
    </row>
    <row r="86" spans="1:7" s="4" customFormat="1" ht="15" customHeight="1" x14ac:dyDescent="0.2">
      <c r="A86" s="11" t="s">
        <v>139</v>
      </c>
      <c r="B86" s="11" t="s">
        <v>140</v>
      </c>
      <c r="C86" s="11" t="s">
        <v>140</v>
      </c>
      <c r="D86" s="12" t="s">
        <v>141</v>
      </c>
      <c r="E86" s="13">
        <v>-30000</v>
      </c>
    </row>
    <row r="87" spans="1:7" s="4" customFormat="1" ht="15" customHeight="1" x14ac:dyDescent="0.2">
      <c r="A87" s="11" t="s">
        <v>139</v>
      </c>
      <c r="B87" s="11" t="s">
        <v>142</v>
      </c>
      <c r="C87" s="11" t="s">
        <v>142</v>
      </c>
      <c r="D87" s="12" t="s">
        <v>143</v>
      </c>
      <c r="E87" s="13">
        <v>-59800</v>
      </c>
    </row>
    <row r="88" spans="1:7" s="4" customFormat="1" ht="15" customHeight="1" x14ac:dyDescent="0.2">
      <c r="A88" s="11" t="s">
        <v>139</v>
      </c>
      <c r="B88" s="11" t="s">
        <v>144</v>
      </c>
      <c r="C88" s="11" t="s">
        <v>52</v>
      </c>
      <c r="D88" s="12" t="s">
        <v>145</v>
      </c>
      <c r="E88" s="13">
        <v>-15500</v>
      </c>
    </row>
    <row r="89" spans="1:7" s="4" customFormat="1" ht="15" customHeight="1" x14ac:dyDescent="0.2">
      <c r="A89" s="11" t="s">
        <v>139</v>
      </c>
      <c r="B89" s="11" t="s">
        <v>146</v>
      </c>
      <c r="C89" s="11" t="s">
        <v>52</v>
      </c>
      <c r="D89" s="12" t="s">
        <v>147</v>
      </c>
      <c r="E89" s="13">
        <v>-8000000</v>
      </c>
    </row>
    <row r="90" spans="1:7" s="4" customFormat="1" ht="15" customHeight="1" x14ac:dyDescent="0.2">
      <c r="A90" s="11" t="s">
        <v>139</v>
      </c>
      <c r="B90" s="11" t="s">
        <v>148</v>
      </c>
      <c r="C90" s="11" t="s">
        <v>37</v>
      </c>
      <c r="D90" s="12" t="s">
        <v>149</v>
      </c>
      <c r="E90" s="13">
        <v>356400</v>
      </c>
    </row>
    <row r="91" spans="1:7" s="4" customFormat="1" ht="15" customHeight="1" x14ac:dyDescent="0.2">
      <c r="A91" s="11" t="s">
        <v>139</v>
      </c>
      <c r="B91" s="11" t="s">
        <v>150</v>
      </c>
      <c r="C91" s="11" t="s">
        <v>40</v>
      </c>
      <c r="D91" s="12" t="s">
        <v>151</v>
      </c>
      <c r="E91" s="13">
        <v>71450</v>
      </c>
    </row>
    <row r="92" spans="1:7" s="4" customFormat="1" ht="15" customHeight="1" x14ac:dyDescent="0.2">
      <c r="A92" s="11" t="s">
        <v>139</v>
      </c>
      <c r="B92" s="11" t="s">
        <v>152</v>
      </c>
      <c r="C92" s="11" t="s">
        <v>153</v>
      </c>
      <c r="D92" s="12" t="s">
        <v>154</v>
      </c>
      <c r="E92" s="13">
        <v>1774650</v>
      </c>
    </row>
    <row r="93" spans="1:7" s="4" customFormat="1" ht="15" customHeight="1" x14ac:dyDescent="0.2">
      <c r="A93" s="11" t="s">
        <v>139</v>
      </c>
      <c r="B93" s="11" t="s">
        <v>155</v>
      </c>
      <c r="C93" s="11" t="s">
        <v>46</v>
      </c>
      <c r="D93" s="12" t="s">
        <v>156</v>
      </c>
      <c r="E93" s="13">
        <v>10019500</v>
      </c>
    </row>
    <row r="94" spans="1:7" s="4" customFormat="1" ht="15" customHeight="1" x14ac:dyDescent="0.2">
      <c r="A94" s="11"/>
      <c r="B94" s="11"/>
      <c r="C94" s="11"/>
      <c r="D94" s="12"/>
      <c r="E94" s="13"/>
    </row>
    <row r="95" spans="1:7" s="4" customFormat="1" ht="15" customHeight="1" x14ac:dyDescent="0.2">
      <c r="A95" s="11"/>
      <c r="B95" s="11"/>
      <c r="C95" s="11"/>
      <c r="D95" s="12"/>
      <c r="E95" s="13"/>
    </row>
    <row r="96" spans="1:7" s="4" customFormat="1" x14ac:dyDescent="0.2">
      <c r="A96" s="16" t="s">
        <v>66</v>
      </c>
      <c r="B96" s="15"/>
      <c r="C96" s="15"/>
      <c r="D96" s="15"/>
      <c r="E96" s="14"/>
    </row>
    <row r="97" spans="1:7" x14ac:dyDescent="0.6">
      <c r="A97" s="46" t="s">
        <v>6</v>
      </c>
      <c r="B97" s="47"/>
      <c r="C97" s="47"/>
      <c r="D97" s="48"/>
      <c r="E97" s="6">
        <f>SUM(E85:E96)</f>
        <v>13678250</v>
      </c>
    </row>
    <row r="98" spans="1:7" x14ac:dyDescent="0.6">
      <c r="A98" s="46" t="s">
        <v>7</v>
      </c>
      <c r="B98" s="47"/>
      <c r="C98" s="47"/>
      <c r="D98" s="48"/>
      <c r="E98" s="6">
        <v>3159750</v>
      </c>
      <c r="F98" s="10">
        <f>E97-E98</f>
        <v>10518500</v>
      </c>
      <c r="G98" s="10">
        <f>E98</f>
        <v>3159750</v>
      </c>
    </row>
    <row r="101" spans="1:7" ht="54" x14ac:dyDescent="0.6">
      <c r="A101" s="2" t="s">
        <v>0</v>
      </c>
      <c r="B101" s="2" t="s">
        <v>1</v>
      </c>
      <c r="C101" s="2" t="s">
        <v>2</v>
      </c>
      <c r="D101" s="2" t="s">
        <v>3</v>
      </c>
      <c r="E101" s="3" t="s">
        <v>4</v>
      </c>
    </row>
    <row r="102" spans="1:7" x14ac:dyDescent="0.6">
      <c r="A102" s="49" t="s">
        <v>5</v>
      </c>
      <c r="B102" s="50"/>
      <c r="C102" s="50"/>
      <c r="D102" s="51"/>
      <c r="E102" s="5">
        <v>13678250</v>
      </c>
    </row>
    <row r="103" spans="1:7" s="4" customFormat="1" ht="15" customHeight="1" x14ac:dyDescent="0.2">
      <c r="A103" s="11" t="s">
        <v>157</v>
      </c>
      <c r="B103" s="11" t="s">
        <v>158</v>
      </c>
      <c r="C103" s="11" t="s">
        <v>158</v>
      </c>
      <c r="D103" s="12" t="s">
        <v>159</v>
      </c>
      <c r="E103" s="13">
        <v>-1600</v>
      </c>
    </row>
    <row r="104" spans="1:7" s="4" customFormat="1" ht="15" customHeight="1" x14ac:dyDescent="0.2">
      <c r="A104" s="11" t="s">
        <v>157</v>
      </c>
      <c r="B104" s="11" t="s">
        <v>160</v>
      </c>
      <c r="C104" s="11" t="s">
        <v>160</v>
      </c>
      <c r="D104" s="12" t="s">
        <v>12</v>
      </c>
      <c r="E104" s="13">
        <v>-50000</v>
      </c>
    </row>
    <row r="105" spans="1:7" s="4" customFormat="1" ht="15" customHeight="1" x14ac:dyDescent="0.2">
      <c r="A105" s="11" t="s">
        <v>157</v>
      </c>
      <c r="B105" s="11" t="s">
        <v>161</v>
      </c>
      <c r="C105" s="11" t="s">
        <v>47</v>
      </c>
      <c r="D105" s="12" t="s">
        <v>162</v>
      </c>
      <c r="E105" s="13">
        <v>625350</v>
      </c>
    </row>
    <row r="106" spans="1:7" s="4" customFormat="1" ht="15" customHeight="1" x14ac:dyDescent="0.2">
      <c r="A106" s="11" t="s">
        <v>157</v>
      </c>
      <c r="B106" s="11" t="s">
        <v>163</v>
      </c>
      <c r="C106" s="11" t="s">
        <v>44</v>
      </c>
      <c r="D106" s="12" t="s">
        <v>164</v>
      </c>
      <c r="E106" s="13">
        <v>283450</v>
      </c>
    </row>
    <row r="107" spans="1:7" s="4" customFormat="1" ht="15" customHeight="1" x14ac:dyDescent="0.2">
      <c r="A107" s="11" t="s">
        <v>157</v>
      </c>
      <c r="B107" s="11" t="s">
        <v>165</v>
      </c>
      <c r="C107" s="11" t="s">
        <v>31</v>
      </c>
      <c r="D107" s="12" t="s">
        <v>166</v>
      </c>
      <c r="E107" s="13">
        <v>850300</v>
      </c>
    </row>
    <row r="108" spans="1:7" s="4" customFormat="1" ht="15" customHeight="1" x14ac:dyDescent="0.2">
      <c r="A108" s="11" t="s">
        <v>157</v>
      </c>
      <c r="B108" s="11" t="s">
        <v>167</v>
      </c>
      <c r="C108" s="11" t="s">
        <v>19</v>
      </c>
      <c r="D108" s="12" t="s">
        <v>168</v>
      </c>
      <c r="E108" s="13">
        <v>840150</v>
      </c>
    </row>
    <row r="109" spans="1:7" s="4" customFormat="1" ht="15" customHeight="1" x14ac:dyDescent="0.2">
      <c r="A109" s="11"/>
      <c r="B109" s="11"/>
      <c r="C109" s="11"/>
      <c r="D109" s="12"/>
      <c r="E109" s="13"/>
    </row>
    <row r="110" spans="1:7" s="4" customFormat="1" x14ac:dyDescent="0.2">
      <c r="A110" s="16" t="s">
        <v>66</v>
      </c>
      <c r="B110" s="15"/>
      <c r="C110" s="15"/>
      <c r="D110" s="15"/>
      <c r="E110" s="14"/>
    </row>
    <row r="111" spans="1:7" x14ac:dyDescent="0.6">
      <c r="A111" s="46" t="s">
        <v>6</v>
      </c>
      <c r="B111" s="47"/>
      <c r="C111" s="47"/>
      <c r="D111" s="48"/>
      <c r="E111" s="6">
        <f>SUM(E102:E110)</f>
        <v>16225900</v>
      </c>
    </row>
    <row r="112" spans="1:7" x14ac:dyDescent="0.6">
      <c r="A112" s="46" t="s">
        <v>7</v>
      </c>
      <c r="B112" s="47"/>
      <c r="C112" s="47"/>
      <c r="D112" s="48"/>
      <c r="E112" s="6">
        <v>3108150</v>
      </c>
      <c r="F112" s="10">
        <f>E111-E112</f>
        <v>13117750</v>
      </c>
      <c r="G112" s="10">
        <f>E112</f>
        <v>3108150</v>
      </c>
    </row>
    <row r="115" spans="1:5" ht="54" x14ac:dyDescent="0.6">
      <c r="A115" s="2" t="s">
        <v>0</v>
      </c>
      <c r="B115" s="2" t="s">
        <v>1</v>
      </c>
      <c r="C115" s="2" t="s">
        <v>2</v>
      </c>
      <c r="D115" s="2" t="s">
        <v>3</v>
      </c>
      <c r="E115" s="3" t="s">
        <v>4</v>
      </c>
    </row>
    <row r="116" spans="1:5" x14ac:dyDescent="0.6">
      <c r="A116" s="49" t="s">
        <v>5</v>
      </c>
      <c r="B116" s="50"/>
      <c r="C116" s="50"/>
      <c r="D116" s="51"/>
      <c r="E116" s="5">
        <v>16225900</v>
      </c>
    </row>
    <row r="117" spans="1:5" s="4" customFormat="1" ht="15" customHeight="1" x14ac:dyDescent="0.2">
      <c r="A117" s="11" t="s">
        <v>169</v>
      </c>
      <c r="B117" s="11" t="s">
        <v>191</v>
      </c>
      <c r="C117" s="11" t="s">
        <v>191</v>
      </c>
      <c r="D117" s="12" t="s">
        <v>12</v>
      </c>
      <c r="E117" s="13">
        <v>-30000</v>
      </c>
    </row>
    <row r="118" spans="1:5" s="4" customFormat="1" ht="15" customHeight="1" x14ac:dyDescent="0.2">
      <c r="A118" s="11" t="s">
        <v>169</v>
      </c>
      <c r="B118" s="11" t="s">
        <v>192</v>
      </c>
      <c r="C118" s="11" t="s">
        <v>192</v>
      </c>
      <c r="D118" s="12" t="s">
        <v>12</v>
      </c>
      <c r="E118" s="13">
        <v>-50000</v>
      </c>
    </row>
    <row r="119" spans="1:5" s="4" customFormat="1" ht="15" customHeight="1" x14ac:dyDescent="0.2">
      <c r="A119" s="11" t="s">
        <v>169</v>
      </c>
      <c r="B119" s="11" t="s">
        <v>170</v>
      </c>
      <c r="C119" s="11" t="s">
        <v>52</v>
      </c>
      <c r="D119" s="12" t="s">
        <v>171</v>
      </c>
      <c r="E119" s="13">
        <v>-132100</v>
      </c>
    </row>
    <row r="120" spans="1:5" s="4" customFormat="1" ht="15" customHeight="1" x14ac:dyDescent="0.2">
      <c r="A120" s="11" t="s">
        <v>169</v>
      </c>
      <c r="B120" s="11" t="s">
        <v>172</v>
      </c>
      <c r="C120" s="11" t="s">
        <v>52</v>
      </c>
      <c r="D120" s="12" t="s">
        <v>173</v>
      </c>
      <c r="E120" s="13">
        <v>-12500000</v>
      </c>
    </row>
    <row r="121" spans="1:5" s="4" customFormat="1" ht="15" customHeight="1" x14ac:dyDescent="0.2">
      <c r="A121" s="11" t="s">
        <v>169</v>
      </c>
      <c r="B121" s="11" t="s">
        <v>174</v>
      </c>
      <c r="C121" s="11" t="s">
        <v>175</v>
      </c>
      <c r="D121" s="12" t="s">
        <v>176</v>
      </c>
      <c r="E121" s="13">
        <v>122400</v>
      </c>
    </row>
    <row r="122" spans="1:5" s="4" customFormat="1" ht="15" customHeight="1" x14ac:dyDescent="0.2">
      <c r="A122" s="11" t="s">
        <v>169</v>
      </c>
      <c r="B122" s="11" t="s">
        <v>177</v>
      </c>
      <c r="C122" s="11" t="s">
        <v>175</v>
      </c>
      <c r="D122" s="12" t="s">
        <v>178</v>
      </c>
      <c r="E122" s="13">
        <v>281100</v>
      </c>
    </row>
    <row r="123" spans="1:5" s="4" customFormat="1" ht="15" customHeight="1" x14ac:dyDescent="0.2">
      <c r="A123" s="11" t="s">
        <v>169</v>
      </c>
      <c r="B123" s="11" t="s">
        <v>179</v>
      </c>
      <c r="C123" s="11" t="s">
        <v>180</v>
      </c>
      <c r="D123" s="12" t="s">
        <v>181</v>
      </c>
      <c r="E123" s="13">
        <v>45450</v>
      </c>
    </row>
    <row r="124" spans="1:5" s="4" customFormat="1" ht="15" customHeight="1" x14ac:dyDescent="0.2">
      <c r="A124" s="11" t="s">
        <v>169</v>
      </c>
      <c r="B124" s="11" t="s">
        <v>182</v>
      </c>
      <c r="C124" s="11" t="s">
        <v>41</v>
      </c>
      <c r="D124" s="12" t="s">
        <v>183</v>
      </c>
      <c r="E124" s="13">
        <v>720950</v>
      </c>
    </row>
    <row r="125" spans="1:5" s="4" customFormat="1" ht="15" customHeight="1" x14ac:dyDescent="0.2">
      <c r="A125" s="11" t="s">
        <v>169</v>
      </c>
      <c r="B125" s="11" t="s">
        <v>184</v>
      </c>
      <c r="C125" s="11" t="s">
        <v>185</v>
      </c>
      <c r="D125" s="12" t="s">
        <v>186</v>
      </c>
      <c r="E125" s="13">
        <v>237100</v>
      </c>
    </row>
    <row r="126" spans="1:5" s="4" customFormat="1" ht="15" customHeight="1" x14ac:dyDescent="0.2">
      <c r="A126" s="11" t="s">
        <v>169</v>
      </c>
      <c r="B126" s="11" t="s">
        <v>187</v>
      </c>
      <c r="C126" s="11" t="s">
        <v>14</v>
      </c>
      <c r="D126" s="12" t="s">
        <v>188</v>
      </c>
      <c r="E126" s="13">
        <v>157400</v>
      </c>
    </row>
    <row r="127" spans="1:5" s="4" customFormat="1" ht="15" customHeight="1" x14ac:dyDescent="0.2">
      <c r="A127" s="11" t="s">
        <v>169</v>
      </c>
      <c r="B127" s="11" t="s">
        <v>189</v>
      </c>
      <c r="C127" s="11" t="s">
        <v>40</v>
      </c>
      <c r="D127" s="12" t="s">
        <v>190</v>
      </c>
      <c r="E127" s="13">
        <v>71800</v>
      </c>
    </row>
    <row r="128" spans="1:5" s="4" customFormat="1" ht="15" customHeight="1" x14ac:dyDescent="0.2">
      <c r="A128" s="11"/>
      <c r="B128" s="11"/>
      <c r="C128" s="11"/>
      <c r="D128" s="12"/>
      <c r="E128" s="13"/>
    </row>
    <row r="129" spans="1:7" s="4" customFormat="1" x14ac:dyDescent="0.2">
      <c r="A129" s="16" t="s">
        <v>66</v>
      </c>
      <c r="B129" s="15"/>
      <c r="C129" s="15"/>
      <c r="D129" s="15"/>
      <c r="E129" s="14"/>
    </row>
    <row r="130" spans="1:7" x14ac:dyDescent="0.6">
      <c r="A130" s="46" t="s">
        <v>6</v>
      </c>
      <c r="B130" s="47"/>
      <c r="C130" s="47"/>
      <c r="D130" s="48"/>
      <c r="E130" s="6">
        <f>SUM(E116:E129)</f>
        <v>5150000</v>
      </c>
    </row>
    <row r="131" spans="1:7" x14ac:dyDescent="0.6">
      <c r="A131" s="46" t="s">
        <v>7</v>
      </c>
      <c r="B131" s="47"/>
      <c r="C131" s="47"/>
      <c r="D131" s="48"/>
      <c r="E131" s="6">
        <v>2896050</v>
      </c>
      <c r="F131" s="10">
        <f>E130-E131</f>
        <v>2253950</v>
      </c>
      <c r="G131" s="10">
        <f>E131</f>
        <v>2896050</v>
      </c>
    </row>
    <row r="134" spans="1:7" ht="54" x14ac:dyDescent="0.6">
      <c r="A134" s="2" t="s">
        <v>0</v>
      </c>
      <c r="B134" s="2" t="s">
        <v>1</v>
      </c>
      <c r="C134" s="2" t="s">
        <v>2</v>
      </c>
      <c r="D134" s="2" t="s">
        <v>3</v>
      </c>
      <c r="E134" s="3" t="s">
        <v>4</v>
      </c>
    </row>
    <row r="135" spans="1:7" x14ac:dyDescent="0.6">
      <c r="A135" s="49" t="s">
        <v>5</v>
      </c>
      <c r="B135" s="50"/>
      <c r="C135" s="50"/>
      <c r="D135" s="51"/>
      <c r="E135" s="5">
        <v>5150000</v>
      </c>
    </row>
    <row r="136" spans="1:7" s="4" customFormat="1" ht="15" customHeight="1" x14ac:dyDescent="0.2">
      <c r="A136" s="11" t="s">
        <v>193</v>
      </c>
      <c r="B136" s="11" t="s">
        <v>194</v>
      </c>
      <c r="C136" s="11" t="s">
        <v>194</v>
      </c>
      <c r="D136" s="12" t="s">
        <v>12</v>
      </c>
      <c r="E136" s="13">
        <v>-50000</v>
      </c>
    </row>
    <row r="137" spans="1:7" s="4" customFormat="1" ht="15" customHeight="1" x14ac:dyDescent="0.2">
      <c r="A137" s="11" t="s">
        <v>193</v>
      </c>
      <c r="B137" s="11" t="s">
        <v>195</v>
      </c>
      <c r="C137" s="11" t="s">
        <v>196</v>
      </c>
      <c r="D137" s="12" t="s">
        <v>197</v>
      </c>
      <c r="E137" s="13">
        <v>1364800</v>
      </c>
    </row>
    <row r="138" spans="1:7" s="4" customFormat="1" ht="15" customHeight="1" x14ac:dyDescent="0.2">
      <c r="A138" s="11" t="s">
        <v>193</v>
      </c>
      <c r="B138" s="11" t="s">
        <v>198</v>
      </c>
      <c r="C138" s="11" t="s">
        <v>39</v>
      </c>
      <c r="D138" s="12" t="s">
        <v>199</v>
      </c>
      <c r="E138" s="13">
        <v>330850</v>
      </c>
    </row>
    <row r="139" spans="1:7" s="4" customFormat="1" ht="15" customHeight="1" x14ac:dyDescent="0.2">
      <c r="A139" s="11" t="s">
        <v>193</v>
      </c>
      <c r="B139" s="11" t="s">
        <v>200</v>
      </c>
      <c r="C139" s="11" t="s">
        <v>201</v>
      </c>
      <c r="D139" s="12" t="s">
        <v>202</v>
      </c>
      <c r="E139" s="13">
        <v>373950</v>
      </c>
    </row>
    <row r="140" spans="1:7" s="4" customFormat="1" ht="15" customHeight="1" x14ac:dyDescent="0.2">
      <c r="A140" s="11" t="s">
        <v>193</v>
      </c>
      <c r="B140" s="11" t="s">
        <v>203</v>
      </c>
      <c r="C140" s="11" t="s">
        <v>204</v>
      </c>
      <c r="D140" s="12" t="s">
        <v>205</v>
      </c>
      <c r="E140" s="13">
        <v>370750</v>
      </c>
    </row>
    <row r="141" spans="1:7" s="4" customFormat="1" ht="15" customHeight="1" x14ac:dyDescent="0.2">
      <c r="A141" s="11" t="s">
        <v>193</v>
      </c>
      <c r="B141" s="11" t="s">
        <v>206</v>
      </c>
      <c r="C141" s="11" t="s">
        <v>207</v>
      </c>
      <c r="D141" s="12" t="s">
        <v>208</v>
      </c>
      <c r="E141" s="13">
        <v>302350</v>
      </c>
    </row>
    <row r="142" spans="1:7" s="4" customFormat="1" ht="15" customHeight="1" x14ac:dyDescent="0.2">
      <c r="A142" s="11" t="s">
        <v>193</v>
      </c>
      <c r="B142" s="11" t="s">
        <v>209</v>
      </c>
      <c r="C142" s="11" t="s">
        <v>210</v>
      </c>
      <c r="D142" s="12" t="s">
        <v>211</v>
      </c>
      <c r="E142" s="13">
        <v>188000</v>
      </c>
    </row>
    <row r="143" spans="1:7" s="4" customFormat="1" ht="15" customHeight="1" x14ac:dyDescent="0.2">
      <c r="A143" s="11"/>
      <c r="B143" s="11"/>
      <c r="C143" s="11"/>
      <c r="D143" s="12"/>
      <c r="E143" s="13"/>
    </row>
    <row r="144" spans="1:7" s="4" customFormat="1" ht="15" customHeight="1" x14ac:dyDescent="0.2">
      <c r="A144" s="11"/>
      <c r="B144" s="11"/>
      <c r="C144" s="11"/>
      <c r="D144" s="12"/>
      <c r="E144" s="13"/>
    </row>
    <row r="145" spans="1:7" s="4" customFormat="1" x14ac:dyDescent="0.2">
      <c r="A145" s="16" t="s">
        <v>66</v>
      </c>
      <c r="B145" s="15"/>
      <c r="C145" s="15"/>
      <c r="D145" s="15"/>
      <c r="E145" s="14"/>
    </row>
    <row r="146" spans="1:7" x14ac:dyDescent="0.6">
      <c r="A146" s="46" t="s">
        <v>6</v>
      </c>
      <c r="B146" s="47"/>
      <c r="C146" s="47"/>
      <c r="D146" s="48"/>
      <c r="E146" s="6">
        <f>SUM(E135:E145)</f>
        <v>8030700</v>
      </c>
    </row>
    <row r="147" spans="1:7" x14ac:dyDescent="0.6">
      <c r="A147" s="46" t="s">
        <v>7</v>
      </c>
      <c r="B147" s="47"/>
      <c r="C147" s="47"/>
      <c r="D147" s="48"/>
      <c r="E147" s="6">
        <v>2896050</v>
      </c>
      <c r="F147" s="10">
        <f>E146-E147</f>
        <v>5134650</v>
      </c>
      <c r="G147" s="10">
        <f>E147</f>
        <v>2896050</v>
      </c>
    </row>
    <row r="150" spans="1:7" ht="54" x14ac:dyDescent="0.6">
      <c r="A150" s="2" t="s">
        <v>0</v>
      </c>
      <c r="B150" s="2" t="s">
        <v>1</v>
      </c>
      <c r="C150" s="2" t="s">
        <v>2</v>
      </c>
      <c r="D150" s="2" t="s">
        <v>3</v>
      </c>
      <c r="E150" s="3" t="s">
        <v>4</v>
      </c>
    </row>
    <row r="151" spans="1:7" x14ac:dyDescent="0.6">
      <c r="A151" s="49" t="s">
        <v>5</v>
      </c>
      <c r="B151" s="50"/>
      <c r="C151" s="50"/>
      <c r="D151" s="51"/>
      <c r="E151" s="5">
        <v>8030700</v>
      </c>
    </row>
    <row r="152" spans="1:7" s="4" customFormat="1" ht="15" customHeight="1" x14ac:dyDescent="0.2">
      <c r="A152" s="11" t="s">
        <v>212</v>
      </c>
      <c r="B152" s="11" t="s">
        <v>213</v>
      </c>
      <c r="C152" s="11" t="s">
        <v>213</v>
      </c>
      <c r="D152" s="12" t="s">
        <v>12</v>
      </c>
      <c r="E152" s="13">
        <v>-30000</v>
      </c>
    </row>
    <row r="153" spans="1:7" s="4" customFormat="1" ht="15" customHeight="1" x14ac:dyDescent="0.2">
      <c r="A153" s="11" t="s">
        <v>212</v>
      </c>
      <c r="B153" s="11" t="s">
        <v>214</v>
      </c>
      <c r="C153" s="11" t="s">
        <v>215</v>
      </c>
      <c r="D153" s="12" t="s">
        <v>216</v>
      </c>
      <c r="E153" s="13">
        <v>-3500</v>
      </c>
    </row>
    <row r="154" spans="1:7" s="4" customFormat="1" ht="15" customHeight="1" x14ac:dyDescent="0.2">
      <c r="A154" s="11" t="s">
        <v>212</v>
      </c>
      <c r="B154" s="11" t="s">
        <v>217</v>
      </c>
      <c r="C154" s="11" t="s">
        <v>52</v>
      </c>
      <c r="D154" s="12" t="s">
        <v>218</v>
      </c>
      <c r="E154" s="13">
        <v>-4000000</v>
      </c>
    </row>
    <row r="155" spans="1:7" s="4" customFormat="1" ht="15" customHeight="1" x14ac:dyDescent="0.2">
      <c r="A155" s="11" t="s">
        <v>212</v>
      </c>
      <c r="B155" s="11" t="s">
        <v>219</v>
      </c>
      <c r="C155" s="11" t="s">
        <v>23</v>
      </c>
      <c r="D155" s="12" t="s">
        <v>220</v>
      </c>
      <c r="E155" s="13">
        <v>-3875</v>
      </c>
    </row>
    <row r="156" spans="1:7" s="4" customFormat="1" ht="15" customHeight="1" x14ac:dyDescent="0.2">
      <c r="A156" s="11" t="s">
        <v>212</v>
      </c>
      <c r="B156" s="11" t="s">
        <v>221</v>
      </c>
      <c r="C156" s="11" t="s">
        <v>222</v>
      </c>
      <c r="D156" s="12" t="s">
        <v>223</v>
      </c>
      <c r="E156" s="13">
        <v>-85564</v>
      </c>
    </row>
    <row r="157" spans="1:7" s="4" customFormat="1" ht="15" customHeight="1" x14ac:dyDescent="0.2">
      <c r="A157" s="11" t="s">
        <v>212</v>
      </c>
      <c r="B157" s="11" t="s">
        <v>224</v>
      </c>
      <c r="C157" s="11" t="s">
        <v>24</v>
      </c>
      <c r="D157" s="12" t="s">
        <v>225</v>
      </c>
      <c r="E157" s="13">
        <v>-642943</v>
      </c>
    </row>
    <row r="158" spans="1:7" s="4" customFormat="1" ht="15" customHeight="1" x14ac:dyDescent="0.2">
      <c r="A158" s="11" t="s">
        <v>212</v>
      </c>
      <c r="B158" s="11" t="s">
        <v>226</v>
      </c>
      <c r="C158" s="11" t="s">
        <v>38</v>
      </c>
      <c r="D158" s="12" t="s">
        <v>227</v>
      </c>
      <c r="E158" s="13">
        <v>-45627</v>
      </c>
    </row>
    <row r="159" spans="1:7" s="4" customFormat="1" ht="15" customHeight="1" x14ac:dyDescent="0.2">
      <c r="A159" s="11" t="s">
        <v>212</v>
      </c>
      <c r="B159" s="11" t="s">
        <v>228</v>
      </c>
      <c r="C159" s="11" t="s">
        <v>23</v>
      </c>
      <c r="D159" s="12" t="s">
        <v>229</v>
      </c>
      <c r="E159" s="13">
        <v>-45000</v>
      </c>
    </row>
    <row r="160" spans="1:7" s="4" customFormat="1" ht="15" customHeight="1" x14ac:dyDescent="0.2">
      <c r="A160" s="11" t="s">
        <v>212</v>
      </c>
      <c r="B160" s="11" t="s">
        <v>230</v>
      </c>
      <c r="C160" s="11" t="s">
        <v>26</v>
      </c>
      <c r="D160" s="12" t="s">
        <v>231</v>
      </c>
      <c r="E160" s="13">
        <v>283450</v>
      </c>
    </row>
    <row r="161" spans="1:7" s="4" customFormat="1" ht="15" customHeight="1" x14ac:dyDescent="0.2">
      <c r="A161" s="11" t="s">
        <v>212</v>
      </c>
      <c r="B161" s="11" t="s">
        <v>232</v>
      </c>
      <c r="C161" s="11" t="s">
        <v>52</v>
      </c>
      <c r="D161" s="12" t="s">
        <v>233</v>
      </c>
      <c r="E161" s="13">
        <v>778009</v>
      </c>
    </row>
    <row r="162" spans="1:7" s="4" customFormat="1" ht="15" customHeight="1" x14ac:dyDescent="0.2">
      <c r="A162" s="11"/>
      <c r="B162" s="11"/>
      <c r="C162" s="11"/>
      <c r="D162" s="12"/>
      <c r="E162" s="13"/>
    </row>
    <row r="163" spans="1:7" s="4" customFormat="1" x14ac:dyDescent="0.2">
      <c r="A163" s="16" t="s">
        <v>66</v>
      </c>
      <c r="B163" s="15"/>
      <c r="C163" s="15"/>
      <c r="D163" s="15"/>
      <c r="E163" s="14"/>
    </row>
    <row r="164" spans="1:7" x14ac:dyDescent="0.6">
      <c r="A164" s="46" t="s">
        <v>6</v>
      </c>
      <c r="B164" s="47"/>
      <c r="C164" s="47"/>
      <c r="D164" s="48"/>
      <c r="E164" s="6">
        <f>SUM(E151:E163)</f>
        <v>4235650</v>
      </c>
    </row>
    <row r="165" spans="1:7" x14ac:dyDescent="0.6">
      <c r="A165" s="46" t="s">
        <v>7</v>
      </c>
      <c r="B165" s="47"/>
      <c r="C165" s="47"/>
      <c r="D165" s="48"/>
      <c r="E165" s="6">
        <v>2767550</v>
      </c>
      <c r="F165" s="10">
        <f>E164-E165</f>
        <v>1468100</v>
      </c>
      <c r="G165" s="10">
        <f>E165</f>
        <v>2767550</v>
      </c>
    </row>
    <row r="167" spans="1:7" ht="54" x14ac:dyDescent="0.6">
      <c r="A167" s="2" t="s">
        <v>0</v>
      </c>
      <c r="B167" s="2" t="s">
        <v>1</v>
      </c>
      <c r="C167" s="2" t="s">
        <v>2</v>
      </c>
      <c r="D167" s="2" t="s">
        <v>3</v>
      </c>
      <c r="E167" s="3" t="s">
        <v>4</v>
      </c>
    </row>
    <row r="168" spans="1:7" x14ac:dyDescent="0.6">
      <c r="A168" s="49" t="s">
        <v>5</v>
      </c>
      <c r="B168" s="50"/>
      <c r="C168" s="50"/>
      <c r="D168" s="51"/>
      <c r="E168" s="5">
        <v>4235650</v>
      </c>
    </row>
    <row r="169" spans="1:7" s="4" customFormat="1" ht="15" customHeight="1" x14ac:dyDescent="0.2">
      <c r="A169" s="11" t="s">
        <v>234</v>
      </c>
      <c r="B169" s="11" t="s">
        <v>235</v>
      </c>
      <c r="C169" s="11" t="s">
        <v>73</v>
      </c>
      <c r="D169" s="12" t="s">
        <v>236</v>
      </c>
      <c r="E169" s="13">
        <v>-106650</v>
      </c>
    </row>
    <row r="170" spans="1:7" s="4" customFormat="1" ht="15" customHeight="1" x14ac:dyDescent="0.2">
      <c r="A170" s="11" t="s">
        <v>234</v>
      </c>
      <c r="B170" s="11" t="s">
        <v>237</v>
      </c>
      <c r="C170" s="11" t="s">
        <v>238</v>
      </c>
      <c r="D170" s="12" t="s">
        <v>239</v>
      </c>
      <c r="E170" s="13">
        <v>-3500</v>
      </c>
    </row>
    <row r="171" spans="1:7" s="4" customFormat="1" ht="15" customHeight="1" x14ac:dyDescent="0.2">
      <c r="A171" s="11" t="s">
        <v>234</v>
      </c>
      <c r="B171" s="11" t="s">
        <v>240</v>
      </c>
      <c r="C171" s="11" t="s">
        <v>241</v>
      </c>
      <c r="D171" s="12" t="s">
        <v>242</v>
      </c>
      <c r="E171" s="13">
        <v>13000</v>
      </c>
    </row>
    <row r="172" spans="1:7" s="4" customFormat="1" ht="15" customHeight="1" x14ac:dyDescent="0.2">
      <c r="A172" s="11" t="s">
        <v>234</v>
      </c>
      <c r="B172" s="11" t="s">
        <v>243</v>
      </c>
      <c r="C172" s="11" t="s">
        <v>22</v>
      </c>
      <c r="D172" s="12" t="s">
        <v>244</v>
      </c>
      <c r="E172" s="13">
        <v>671300</v>
      </c>
    </row>
    <row r="173" spans="1:7" s="4" customFormat="1" ht="15" customHeight="1" x14ac:dyDescent="0.2">
      <c r="A173" s="11"/>
      <c r="B173" s="11"/>
      <c r="C173" s="11"/>
      <c r="D173" s="12"/>
      <c r="E173" s="13"/>
    </row>
    <row r="174" spans="1:7" s="4" customFormat="1" x14ac:dyDescent="0.2">
      <c r="A174" s="16" t="s">
        <v>66</v>
      </c>
      <c r="B174" s="15"/>
      <c r="C174" s="15"/>
      <c r="D174" s="15"/>
      <c r="E174" s="14"/>
    </row>
    <row r="175" spans="1:7" x14ac:dyDescent="0.6">
      <c r="A175" s="46" t="s">
        <v>6</v>
      </c>
      <c r="B175" s="47"/>
      <c r="C175" s="47"/>
      <c r="D175" s="48"/>
      <c r="E175" s="6">
        <f>SUM(E168:E174)</f>
        <v>4809800</v>
      </c>
    </row>
    <row r="176" spans="1:7" x14ac:dyDescent="0.6">
      <c r="A176" s="46" t="s">
        <v>7</v>
      </c>
      <c r="B176" s="47"/>
      <c r="C176" s="47"/>
      <c r="D176" s="48"/>
      <c r="E176" s="6">
        <v>2657400</v>
      </c>
      <c r="F176" s="10">
        <f>E175-E176</f>
        <v>2152400</v>
      </c>
      <c r="G176" s="10">
        <f>E176</f>
        <v>2657400</v>
      </c>
    </row>
    <row r="179" spans="1:7" ht="54" x14ac:dyDescent="0.6">
      <c r="A179" s="2" t="s">
        <v>0</v>
      </c>
      <c r="B179" s="2" t="s">
        <v>1</v>
      </c>
      <c r="C179" s="2" t="s">
        <v>2</v>
      </c>
      <c r="D179" s="2" t="s">
        <v>3</v>
      </c>
      <c r="E179" s="3" t="s">
        <v>4</v>
      </c>
    </row>
    <row r="180" spans="1:7" x14ac:dyDescent="0.6">
      <c r="A180" s="49" t="s">
        <v>5</v>
      </c>
      <c r="B180" s="50"/>
      <c r="C180" s="50"/>
      <c r="D180" s="51"/>
      <c r="E180" s="5">
        <v>4809800</v>
      </c>
    </row>
    <row r="181" spans="1:7" s="4" customFormat="1" ht="15" customHeight="1" x14ac:dyDescent="0.2">
      <c r="A181" s="11" t="s">
        <v>245</v>
      </c>
      <c r="B181" s="11" t="s">
        <v>246</v>
      </c>
      <c r="C181" s="11" t="s">
        <v>246</v>
      </c>
      <c r="D181" s="12" t="s">
        <v>12</v>
      </c>
      <c r="E181" s="13">
        <v>-30000</v>
      </c>
    </row>
    <row r="182" spans="1:7" s="4" customFormat="1" ht="15" customHeight="1" x14ac:dyDescent="0.2">
      <c r="A182" s="11" t="s">
        <v>245</v>
      </c>
      <c r="B182" s="11" t="s">
        <v>247</v>
      </c>
      <c r="C182" s="11" t="s">
        <v>15</v>
      </c>
      <c r="D182" s="12" t="s">
        <v>248</v>
      </c>
      <c r="E182" s="13">
        <v>-50000</v>
      </c>
    </row>
    <row r="183" spans="1:7" s="4" customFormat="1" ht="15" customHeight="1" x14ac:dyDescent="0.2">
      <c r="A183" s="11" t="s">
        <v>245</v>
      </c>
      <c r="B183" s="11" t="s">
        <v>249</v>
      </c>
      <c r="C183" s="11" t="s">
        <v>250</v>
      </c>
      <c r="D183" s="12" t="s">
        <v>251</v>
      </c>
      <c r="E183" s="13">
        <v>1469550</v>
      </c>
    </row>
    <row r="184" spans="1:7" s="4" customFormat="1" ht="15" customHeight="1" x14ac:dyDescent="0.2">
      <c r="A184" s="11"/>
      <c r="B184" s="11"/>
      <c r="C184" s="11"/>
      <c r="D184" s="12"/>
      <c r="E184" s="13"/>
    </row>
    <row r="185" spans="1:7" s="4" customFormat="1" x14ac:dyDescent="0.2">
      <c r="A185" s="16" t="s">
        <v>66</v>
      </c>
      <c r="B185" s="15"/>
      <c r="C185" s="15"/>
      <c r="D185" s="15"/>
      <c r="E185" s="14"/>
    </row>
    <row r="186" spans="1:7" x14ac:dyDescent="0.6">
      <c r="A186" s="46" t="s">
        <v>6</v>
      </c>
      <c r="B186" s="47"/>
      <c r="C186" s="47"/>
      <c r="D186" s="48"/>
      <c r="E186" s="6">
        <f>SUM(E180:E185)</f>
        <v>6199350</v>
      </c>
    </row>
    <row r="187" spans="1:7" x14ac:dyDescent="0.6">
      <c r="A187" s="46" t="s">
        <v>7</v>
      </c>
      <c r="B187" s="47"/>
      <c r="C187" s="47"/>
      <c r="D187" s="48"/>
      <c r="E187" s="6">
        <v>2577400</v>
      </c>
      <c r="F187" s="10">
        <f>E186-E187</f>
        <v>3621950</v>
      </c>
      <c r="G187" s="10">
        <f>E187</f>
        <v>2577400</v>
      </c>
    </row>
    <row r="189" spans="1:7" ht="54" x14ac:dyDescent="0.6">
      <c r="A189" s="2" t="s">
        <v>0</v>
      </c>
      <c r="B189" s="2" t="s">
        <v>1</v>
      </c>
      <c r="C189" s="2" t="s">
        <v>2</v>
      </c>
      <c r="D189" s="2" t="s">
        <v>3</v>
      </c>
      <c r="E189" s="3" t="s">
        <v>4</v>
      </c>
    </row>
    <row r="190" spans="1:7" x14ac:dyDescent="0.6">
      <c r="A190" s="49" t="s">
        <v>5</v>
      </c>
      <c r="B190" s="50"/>
      <c r="C190" s="50"/>
      <c r="D190" s="51"/>
      <c r="E190" s="5">
        <v>6199350</v>
      </c>
    </row>
    <row r="191" spans="1:7" s="4" customFormat="1" ht="15" customHeight="1" x14ac:dyDescent="0.2">
      <c r="A191" s="11" t="s">
        <v>252</v>
      </c>
      <c r="B191" s="11" t="s">
        <v>253</v>
      </c>
      <c r="C191" s="11" t="s">
        <v>253</v>
      </c>
      <c r="D191" s="12" t="s">
        <v>12</v>
      </c>
      <c r="E191" s="13">
        <v>-30000</v>
      </c>
    </row>
    <row r="192" spans="1:7" s="4" customFormat="1" ht="15" customHeight="1" x14ac:dyDescent="0.2">
      <c r="A192" s="11" t="s">
        <v>252</v>
      </c>
      <c r="B192" s="11" t="s">
        <v>254</v>
      </c>
      <c r="C192" s="11" t="s">
        <v>73</v>
      </c>
      <c r="D192" s="12" t="s">
        <v>255</v>
      </c>
      <c r="E192" s="13">
        <v>-2700000</v>
      </c>
    </row>
    <row r="193" spans="1:7" s="4" customFormat="1" ht="15" customHeight="1" x14ac:dyDescent="0.2">
      <c r="A193" s="11" t="s">
        <v>252</v>
      </c>
      <c r="B193" s="11" t="s">
        <v>256</v>
      </c>
      <c r="C193" s="11" t="s">
        <v>257</v>
      </c>
      <c r="D193" s="12" t="s">
        <v>258</v>
      </c>
      <c r="E193" s="13">
        <v>41300</v>
      </c>
    </row>
    <row r="194" spans="1:7" s="4" customFormat="1" ht="15" customHeight="1" x14ac:dyDescent="0.2">
      <c r="A194" s="11"/>
      <c r="B194" s="11"/>
      <c r="C194" s="11"/>
      <c r="D194" s="12"/>
      <c r="E194" s="13"/>
    </row>
    <row r="195" spans="1:7" s="4" customFormat="1" x14ac:dyDescent="0.2">
      <c r="A195" s="16" t="s">
        <v>66</v>
      </c>
      <c r="B195" s="15"/>
      <c r="C195" s="15"/>
      <c r="D195" s="15"/>
      <c r="E195" s="14"/>
    </row>
    <row r="196" spans="1:7" x14ac:dyDescent="0.6">
      <c r="A196" s="46" t="s">
        <v>6</v>
      </c>
      <c r="B196" s="47"/>
      <c r="C196" s="47"/>
      <c r="D196" s="48"/>
      <c r="E196" s="6">
        <f>SUM(E190:E195)</f>
        <v>3510650</v>
      </c>
    </row>
    <row r="197" spans="1:7" x14ac:dyDescent="0.6">
      <c r="A197" s="46" t="s">
        <v>7</v>
      </c>
      <c r="B197" s="47"/>
      <c r="C197" s="47"/>
      <c r="D197" s="48"/>
      <c r="E197" s="6">
        <v>2547400</v>
      </c>
      <c r="F197" s="10">
        <f>E196-E197</f>
        <v>963250</v>
      </c>
      <c r="G197" s="10">
        <f>E197</f>
        <v>2547400</v>
      </c>
    </row>
    <row r="199" spans="1:7" ht="54" x14ac:dyDescent="0.6">
      <c r="A199" s="2" t="s">
        <v>0</v>
      </c>
      <c r="B199" s="2" t="s">
        <v>1</v>
      </c>
      <c r="C199" s="2" t="s">
        <v>2</v>
      </c>
      <c r="D199" s="2" t="s">
        <v>3</v>
      </c>
      <c r="E199" s="3" t="s">
        <v>4</v>
      </c>
    </row>
    <row r="200" spans="1:7" x14ac:dyDescent="0.6">
      <c r="A200" s="49" t="s">
        <v>5</v>
      </c>
      <c r="B200" s="50"/>
      <c r="C200" s="50"/>
      <c r="D200" s="51"/>
      <c r="E200" s="5">
        <v>3510650</v>
      </c>
    </row>
    <row r="201" spans="1:7" s="4" customFormat="1" ht="15" customHeight="1" x14ac:dyDescent="0.2">
      <c r="A201" s="11" t="s">
        <v>259</v>
      </c>
      <c r="B201" s="11" t="s">
        <v>260</v>
      </c>
      <c r="C201" s="11" t="s">
        <v>260</v>
      </c>
      <c r="D201" s="12" t="s">
        <v>261</v>
      </c>
      <c r="E201" s="13">
        <v>-42700</v>
      </c>
    </row>
    <row r="202" spans="1:7" s="4" customFormat="1" ht="15" customHeight="1" x14ac:dyDescent="0.2">
      <c r="A202" s="11" t="s">
        <v>259</v>
      </c>
      <c r="B202" s="11" t="s">
        <v>262</v>
      </c>
      <c r="C202" s="11" t="s">
        <v>262</v>
      </c>
      <c r="D202" s="12" t="s">
        <v>12</v>
      </c>
      <c r="E202" s="13">
        <v>-30000</v>
      </c>
    </row>
    <row r="203" spans="1:7" s="4" customFormat="1" ht="15" customHeight="1" x14ac:dyDescent="0.2">
      <c r="A203" s="11" t="s">
        <v>259</v>
      </c>
      <c r="B203" s="11" t="s">
        <v>263</v>
      </c>
      <c r="C203" s="11" t="s">
        <v>263</v>
      </c>
      <c r="D203" s="12" t="s">
        <v>12</v>
      </c>
      <c r="E203" s="13">
        <v>-100000</v>
      </c>
    </row>
    <row r="204" spans="1:7" s="4" customFormat="1" ht="15" customHeight="1" x14ac:dyDescent="0.2">
      <c r="A204" s="11" t="s">
        <v>259</v>
      </c>
      <c r="B204" s="11" t="s">
        <v>264</v>
      </c>
      <c r="C204" s="11" t="s">
        <v>51</v>
      </c>
      <c r="D204" s="12" t="s">
        <v>265</v>
      </c>
      <c r="E204" s="13">
        <v>-3500</v>
      </c>
    </row>
    <row r="205" spans="1:7" s="4" customFormat="1" ht="15" customHeight="1" x14ac:dyDescent="0.2">
      <c r="A205" s="11" t="s">
        <v>259</v>
      </c>
      <c r="B205" s="11" t="s">
        <v>266</v>
      </c>
      <c r="C205" s="11" t="s">
        <v>51</v>
      </c>
      <c r="D205" s="12" t="s">
        <v>267</v>
      </c>
      <c r="E205" s="13">
        <v>-228800</v>
      </c>
    </row>
    <row r="206" spans="1:7" s="4" customFormat="1" ht="15" customHeight="1" x14ac:dyDescent="0.2">
      <c r="A206" s="11" t="s">
        <v>259</v>
      </c>
      <c r="B206" s="11" t="s">
        <v>268</v>
      </c>
      <c r="C206" s="11" t="s">
        <v>52</v>
      </c>
      <c r="D206" s="12" t="s">
        <v>269</v>
      </c>
      <c r="E206" s="13">
        <v>-197700</v>
      </c>
    </row>
    <row r="207" spans="1:7" s="4" customFormat="1" ht="15" customHeight="1" x14ac:dyDescent="0.2">
      <c r="A207" s="11" t="s">
        <v>259</v>
      </c>
      <c r="B207" s="11" t="s">
        <v>270</v>
      </c>
      <c r="C207" s="11" t="s">
        <v>52</v>
      </c>
      <c r="D207" s="12" t="s">
        <v>271</v>
      </c>
      <c r="E207" s="13">
        <v>-7800000</v>
      </c>
    </row>
    <row r="208" spans="1:7" s="4" customFormat="1" ht="15" customHeight="1" x14ac:dyDescent="0.2">
      <c r="A208" s="11" t="s">
        <v>259</v>
      </c>
      <c r="B208" s="11" t="s">
        <v>272</v>
      </c>
      <c r="C208" s="11" t="s">
        <v>16</v>
      </c>
      <c r="D208" s="12" t="s">
        <v>273</v>
      </c>
      <c r="E208" s="13">
        <v>2578650</v>
      </c>
    </row>
    <row r="209" spans="1:7" s="4" customFormat="1" ht="15" customHeight="1" x14ac:dyDescent="0.2">
      <c r="A209" s="11" t="s">
        <v>259</v>
      </c>
      <c r="B209" s="11" t="s">
        <v>274</v>
      </c>
      <c r="C209" s="11" t="s">
        <v>275</v>
      </c>
      <c r="D209" s="12" t="s">
        <v>276</v>
      </c>
      <c r="E209" s="13">
        <v>3876600</v>
      </c>
    </row>
    <row r="210" spans="1:7" s="4" customFormat="1" ht="15" customHeight="1" x14ac:dyDescent="0.2">
      <c r="A210" s="11" t="s">
        <v>259</v>
      </c>
      <c r="B210" s="11" t="s">
        <v>277</v>
      </c>
      <c r="C210" s="11" t="s">
        <v>278</v>
      </c>
      <c r="D210" s="12" t="s">
        <v>279</v>
      </c>
      <c r="E210" s="13">
        <v>1346650</v>
      </c>
    </row>
    <row r="211" spans="1:7" s="4" customFormat="1" ht="15" customHeight="1" x14ac:dyDescent="0.2">
      <c r="A211" s="11" t="s">
        <v>259</v>
      </c>
      <c r="B211" s="11" t="s">
        <v>280</v>
      </c>
      <c r="C211" s="11" t="s">
        <v>281</v>
      </c>
      <c r="D211" s="12" t="s">
        <v>282</v>
      </c>
      <c r="E211" s="13">
        <v>6724050</v>
      </c>
    </row>
    <row r="212" spans="1:7" s="4" customFormat="1" ht="15" customHeight="1" x14ac:dyDescent="0.2">
      <c r="A212" s="11" t="s">
        <v>259</v>
      </c>
      <c r="B212" s="11" t="s">
        <v>283</v>
      </c>
      <c r="C212" s="11" t="s">
        <v>42</v>
      </c>
      <c r="D212" s="12" t="s">
        <v>284</v>
      </c>
      <c r="E212" s="13">
        <v>480000</v>
      </c>
    </row>
    <row r="213" spans="1:7" s="4" customFormat="1" ht="15" customHeight="1" x14ac:dyDescent="0.2">
      <c r="A213" s="11" t="s">
        <v>259</v>
      </c>
      <c r="B213" s="11" t="s">
        <v>285</v>
      </c>
      <c r="C213" s="11" t="s">
        <v>286</v>
      </c>
      <c r="D213" s="12" t="s">
        <v>287</v>
      </c>
      <c r="E213" s="13">
        <v>103000</v>
      </c>
    </row>
    <row r="214" spans="1:7" s="4" customFormat="1" ht="15" customHeight="1" x14ac:dyDescent="0.2">
      <c r="A214" s="11"/>
      <c r="B214" s="11"/>
      <c r="C214" s="11"/>
      <c r="D214" s="12"/>
      <c r="E214" s="13"/>
    </row>
    <row r="215" spans="1:7" s="4" customFormat="1" x14ac:dyDescent="0.2">
      <c r="A215" s="16" t="s">
        <v>66</v>
      </c>
      <c r="B215" s="15"/>
      <c r="C215" s="15"/>
      <c r="D215" s="15"/>
      <c r="E215" s="14"/>
    </row>
    <row r="216" spans="1:7" ht="21" customHeight="1" x14ac:dyDescent="0.6">
      <c r="A216" s="46" t="s">
        <v>6</v>
      </c>
      <c r="B216" s="47"/>
      <c r="C216" s="47"/>
      <c r="D216" s="48"/>
      <c r="E216" s="6">
        <f>SUM(E200:E215)</f>
        <v>10216900</v>
      </c>
    </row>
    <row r="217" spans="1:7" ht="21" customHeight="1" x14ac:dyDescent="0.6">
      <c r="A217" s="46" t="s">
        <v>7</v>
      </c>
      <c r="B217" s="47"/>
      <c r="C217" s="47"/>
      <c r="D217" s="48"/>
      <c r="E217" s="6">
        <v>1944700</v>
      </c>
      <c r="F217" s="10">
        <f>E216-E217</f>
        <v>8272200</v>
      </c>
      <c r="G217" s="10">
        <f>E217</f>
        <v>1944700</v>
      </c>
    </row>
    <row r="219" spans="1:7" ht="54" x14ac:dyDescent="0.6">
      <c r="A219" s="2" t="s">
        <v>0</v>
      </c>
      <c r="B219" s="2" t="s">
        <v>1</v>
      </c>
      <c r="C219" s="2" t="s">
        <v>2</v>
      </c>
      <c r="D219" s="2" t="s">
        <v>3</v>
      </c>
      <c r="E219" s="3" t="s">
        <v>4</v>
      </c>
    </row>
    <row r="220" spans="1:7" x14ac:dyDescent="0.6">
      <c r="A220" s="49" t="s">
        <v>5</v>
      </c>
      <c r="B220" s="50"/>
      <c r="C220" s="50"/>
      <c r="D220" s="51"/>
      <c r="E220" s="5">
        <v>10216900</v>
      </c>
    </row>
    <row r="221" spans="1:7" s="4" customFormat="1" ht="15" customHeight="1" x14ac:dyDescent="0.2">
      <c r="A221" s="11" t="s">
        <v>288</v>
      </c>
      <c r="B221" s="11" t="s">
        <v>289</v>
      </c>
      <c r="C221" s="11" t="s">
        <v>289</v>
      </c>
      <c r="D221" s="12" t="s">
        <v>12</v>
      </c>
      <c r="E221" s="13">
        <v>-20000</v>
      </c>
    </row>
    <row r="222" spans="1:7" s="4" customFormat="1" ht="15" customHeight="1" x14ac:dyDescent="0.2">
      <c r="A222" s="11" t="s">
        <v>288</v>
      </c>
      <c r="B222" s="11" t="s">
        <v>290</v>
      </c>
      <c r="C222" s="11" t="s">
        <v>73</v>
      </c>
      <c r="D222" s="12" t="s">
        <v>291</v>
      </c>
      <c r="E222" s="13">
        <v>-8600000</v>
      </c>
    </row>
    <row r="223" spans="1:7" s="4" customFormat="1" ht="15" customHeight="1" x14ac:dyDescent="0.2">
      <c r="A223" s="11" t="s">
        <v>288</v>
      </c>
      <c r="B223" s="11" t="s">
        <v>292</v>
      </c>
      <c r="C223" s="11" t="s">
        <v>293</v>
      </c>
      <c r="D223" s="12" t="s">
        <v>294</v>
      </c>
      <c r="E223" s="13">
        <v>1905750</v>
      </c>
    </row>
    <row r="224" spans="1:7" s="4" customFormat="1" ht="15" customHeight="1" x14ac:dyDescent="0.2">
      <c r="A224" s="11" t="s">
        <v>288</v>
      </c>
      <c r="B224" s="11" t="s">
        <v>295</v>
      </c>
      <c r="C224" s="11" t="s">
        <v>34</v>
      </c>
      <c r="D224" s="12" t="s">
        <v>296</v>
      </c>
      <c r="E224" s="13">
        <v>1665200</v>
      </c>
    </row>
    <row r="225" spans="1:7" s="4" customFormat="1" ht="15" customHeight="1" x14ac:dyDescent="0.2">
      <c r="A225" s="11"/>
      <c r="B225" s="11"/>
      <c r="C225" s="11"/>
      <c r="D225" s="12"/>
      <c r="E225" s="13"/>
    </row>
    <row r="226" spans="1:7" s="4" customFormat="1" ht="15" customHeight="1" x14ac:dyDescent="0.2">
      <c r="A226" s="11"/>
      <c r="B226" s="11"/>
      <c r="C226" s="11"/>
      <c r="D226" s="12"/>
      <c r="E226" s="13"/>
    </row>
    <row r="227" spans="1:7" s="4" customFormat="1" ht="15" customHeight="1" x14ac:dyDescent="0.2">
      <c r="A227" s="11"/>
      <c r="B227" s="11"/>
      <c r="C227" s="11"/>
      <c r="D227" s="12"/>
      <c r="E227" s="13"/>
    </row>
    <row r="228" spans="1:7" s="4" customFormat="1" ht="15" customHeight="1" x14ac:dyDescent="0.2">
      <c r="A228" s="11"/>
      <c r="B228" s="11"/>
      <c r="C228" s="11"/>
      <c r="D228" s="12"/>
      <c r="E228" s="13"/>
    </row>
    <row r="229" spans="1:7" s="4" customFormat="1" ht="15" customHeight="1" x14ac:dyDescent="0.2">
      <c r="A229" s="11"/>
      <c r="B229" s="11"/>
      <c r="C229" s="11"/>
      <c r="D229" s="12"/>
      <c r="E229" s="13"/>
    </row>
    <row r="230" spans="1:7" s="4" customFormat="1" ht="15" customHeight="1" x14ac:dyDescent="0.2">
      <c r="A230" s="11"/>
      <c r="B230" s="11"/>
      <c r="C230" s="11"/>
      <c r="D230" s="12"/>
      <c r="E230" s="13"/>
    </row>
    <row r="231" spans="1:7" s="4" customFormat="1" ht="15" customHeight="1" x14ac:dyDescent="0.2">
      <c r="A231" s="11"/>
      <c r="B231" s="11"/>
      <c r="C231" s="11"/>
      <c r="D231" s="12"/>
      <c r="E231" s="13"/>
    </row>
    <row r="232" spans="1:7" s="4" customFormat="1" ht="15" customHeight="1" x14ac:dyDescent="0.2">
      <c r="A232" s="11"/>
      <c r="B232" s="11"/>
      <c r="C232" s="11"/>
      <c r="D232" s="12"/>
      <c r="E232" s="13"/>
    </row>
    <row r="233" spans="1:7" s="4" customFormat="1" ht="15" customHeight="1" x14ac:dyDescent="0.2">
      <c r="A233" s="11"/>
      <c r="B233" s="11"/>
      <c r="C233" s="11"/>
      <c r="D233" s="12"/>
      <c r="E233" s="13"/>
    </row>
    <row r="234" spans="1:7" s="4" customFormat="1" ht="15" customHeight="1" x14ac:dyDescent="0.2">
      <c r="A234" s="11"/>
      <c r="B234" s="11"/>
      <c r="C234" s="11"/>
      <c r="D234" s="12"/>
      <c r="E234" s="13"/>
    </row>
    <row r="235" spans="1:7" s="4" customFormat="1" x14ac:dyDescent="0.2">
      <c r="A235" s="16" t="s">
        <v>66</v>
      </c>
      <c r="B235" s="15"/>
      <c r="C235" s="15"/>
      <c r="D235" s="15"/>
      <c r="E235" s="14"/>
    </row>
    <row r="236" spans="1:7" ht="21" customHeight="1" x14ac:dyDescent="0.6">
      <c r="A236" s="46" t="s">
        <v>6</v>
      </c>
      <c r="B236" s="47"/>
      <c r="C236" s="47"/>
      <c r="D236" s="48"/>
      <c r="E236" s="6">
        <f>SUM(E220:E235)</f>
        <v>5167850</v>
      </c>
    </row>
    <row r="237" spans="1:7" ht="21" customHeight="1" x14ac:dyDescent="0.6">
      <c r="A237" s="46" t="s">
        <v>7</v>
      </c>
      <c r="B237" s="47"/>
      <c r="C237" s="47"/>
      <c r="D237" s="48"/>
      <c r="E237" s="6">
        <v>1924700</v>
      </c>
      <c r="F237" s="10">
        <f>E236-E237</f>
        <v>3243150</v>
      </c>
      <c r="G237" s="10">
        <f>E237</f>
        <v>1924700</v>
      </c>
    </row>
    <row r="239" spans="1:7" ht="54" x14ac:dyDescent="0.6">
      <c r="A239" s="2" t="s">
        <v>0</v>
      </c>
      <c r="B239" s="2" t="s">
        <v>1</v>
      </c>
      <c r="C239" s="2" t="s">
        <v>2</v>
      </c>
      <c r="D239" s="2" t="s">
        <v>3</v>
      </c>
      <c r="E239" s="3" t="s">
        <v>4</v>
      </c>
    </row>
    <row r="240" spans="1:7" x14ac:dyDescent="0.6">
      <c r="A240" s="49" t="s">
        <v>5</v>
      </c>
      <c r="B240" s="50"/>
      <c r="C240" s="50"/>
      <c r="D240" s="51"/>
      <c r="E240" s="5">
        <v>5167850</v>
      </c>
    </row>
    <row r="241" spans="1:7" s="4" customFormat="1" ht="15" customHeight="1" x14ac:dyDescent="0.2">
      <c r="A241" s="11" t="s">
        <v>297</v>
      </c>
      <c r="B241" s="11" t="s">
        <v>298</v>
      </c>
      <c r="C241" s="11" t="s">
        <v>298</v>
      </c>
      <c r="D241" s="12" t="s">
        <v>299</v>
      </c>
      <c r="E241" s="13">
        <v>-27100</v>
      </c>
    </row>
    <row r="242" spans="1:7" s="4" customFormat="1" ht="15" customHeight="1" x14ac:dyDescent="0.2">
      <c r="A242" s="11" t="s">
        <v>297</v>
      </c>
      <c r="B242" s="11" t="s">
        <v>300</v>
      </c>
      <c r="C242" s="11" t="s">
        <v>300</v>
      </c>
      <c r="D242" s="12" t="s">
        <v>12</v>
      </c>
      <c r="E242" s="13">
        <v>-20000</v>
      </c>
    </row>
    <row r="243" spans="1:7" s="4" customFormat="1" ht="15" customHeight="1" x14ac:dyDescent="0.2">
      <c r="A243" s="11" t="s">
        <v>297</v>
      </c>
      <c r="B243" s="11" t="s">
        <v>301</v>
      </c>
      <c r="C243" s="11" t="s">
        <v>301</v>
      </c>
      <c r="D243" s="12" t="s">
        <v>12</v>
      </c>
      <c r="E243" s="13">
        <v>-50000</v>
      </c>
    </row>
    <row r="244" spans="1:7" s="4" customFormat="1" ht="15" customHeight="1" x14ac:dyDescent="0.2">
      <c r="A244" s="11" t="s">
        <v>297</v>
      </c>
      <c r="B244" s="11" t="s">
        <v>302</v>
      </c>
      <c r="C244" s="11" t="s">
        <v>302</v>
      </c>
      <c r="D244" s="12" t="s">
        <v>12</v>
      </c>
      <c r="E244" s="13">
        <v>-50000</v>
      </c>
    </row>
    <row r="245" spans="1:7" s="4" customFormat="1" ht="15" customHeight="1" x14ac:dyDescent="0.2">
      <c r="A245" s="11" t="s">
        <v>297</v>
      </c>
      <c r="B245" s="11" t="s">
        <v>303</v>
      </c>
      <c r="C245" s="11" t="s">
        <v>19</v>
      </c>
      <c r="D245" s="12" t="s">
        <v>304</v>
      </c>
      <c r="E245" s="13">
        <v>700000</v>
      </c>
    </row>
    <row r="246" spans="1:7" s="4" customFormat="1" ht="15" customHeight="1" x14ac:dyDescent="0.2">
      <c r="A246" s="11" t="s">
        <v>297</v>
      </c>
      <c r="B246" s="11" t="s">
        <v>305</v>
      </c>
      <c r="C246" s="11" t="s">
        <v>33</v>
      </c>
      <c r="D246" s="12" t="s">
        <v>306</v>
      </c>
      <c r="E246" s="13">
        <v>1000000</v>
      </c>
    </row>
    <row r="247" spans="1:7" s="4" customFormat="1" ht="15" customHeight="1" x14ac:dyDescent="0.2">
      <c r="A247" s="11" t="s">
        <v>297</v>
      </c>
      <c r="B247" s="11" t="s">
        <v>307</v>
      </c>
      <c r="C247" s="11" t="s">
        <v>49</v>
      </c>
      <c r="D247" s="12" t="s">
        <v>308</v>
      </c>
      <c r="E247" s="13">
        <v>674400</v>
      </c>
    </row>
    <row r="248" spans="1:7" s="4" customFormat="1" ht="15" customHeight="1" x14ac:dyDescent="0.2">
      <c r="A248" s="11" t="s">
        <v>297</v>
      </c>
      <c r="B248" s="11" t="s">
        <v>309</v>
      </c>
      <c r="C248" s="11" t="s">
        <v>49</v>
      </c>
      <c r="D248" s="12" t="s">
        <v>310</v>
      </c>
      <c r="E248" s="13">
        <v>244450</v>
      </c>
    </row>
    <row r="249" spans="1:7" s="4" customFormat="1" ht="15" customHeight="1" x14ac:dyDescent="0.2">
      <c r="A249" s="11" t="s">
        <v>297</v>
      </c>
      <c r="B249" s="11" t="s">
        <v>311</v>
      </c>
      <c r="C249" s="11" t="s">
        <v>49</v>
      </c>
      <c r="D249" s="12" t="s">
        <v>312</v>
      </c>
      <c r="E249" s="13">
        <v>95000</v>
      </c>
    </row>
    <row r="250" spans="1:7" s="4" customFormat="1" ht="15" customHeight="1" x14ac:dyDescent="0.2">
      <c r="A250" s="11"/>
      <c r="B250" s="11"/>
      <c r="C250" s="11"/>
      <c r="D250" s="12"/>
      <c r="E250" s="13"/>
    </row>
    <row r="251" spans="1:7" s="4" customFormat="1" ht="15" customHeight="1" x14ac:dyDescent="0.2">
      <c r="A251" s="11"/>
      <c r="B251" s="11"/>
      <c r="C251" s="11"/>
      <c r="D251" s="12"/>
      <c r="E251" s="13"/>
    </row>
    <row r="252" spans="1:7" s="4" customFormat="1" x14ac:dyDescent="0.2">
      <c r="A252" s="16" t="s">
        <v>66</v>
      </c>
      <c r="B252" s="15"/>
      <c r="C252" s="15"/>
      <c r="D252" s="15"/>
      <c r="E252" s="14"/>
    </row>
    <row r="253" spans="1:7" ht="21" customHeight="1" x14ac:dyDescent="0.6">
      <c r="A253" s="46" t="s">
        <v>6</v>
      </c>
      <c r="B253" s="47"/>
      <c r="C253" s="47"/>
      <c r="D253" s="48"/>
      <c r="E253" s="6">
        <f>SUM(E240:E252)</f>
        <v>7734600</v>
      </c>
    </row>
    <row r="254" spans="1:7" ht="21" customHeight="1" x14ac:dyDescent="0.6">
      <c r="A254" s="46" t="s">
        <v>7</v>
      </c>
      <c r="B254" s="47"/>
      <c r="C254" s="47"/>
      <c r="D254" s="48"/>
      <c r="E254" s="6">
        <v>1777600</v>
      </c>
      <c r="F254" s="10">
        <f>E253-E254</f>
        <v>5957000</v>
      </c>
      <c r="G254" s="10">
        <f>E254</f>
        <v>1777600</v>
      </c>
    </row>
    <row r="257" spans="1:5" ht="54" x14ac:dyDescent="0.6">
      <c r="A257" s="2" t="s">
        <v>0</v>
      </c>
      <c r="B257" s="2" t="s">
        <v>1</v>
      </c>
      <c r="C257" s="2" t="s">
        <v>2</v>
      </c>
      <c r="D257" s="2" t="s">
        <v>3</v>
      </c>
      <c r="E257" s="3" t="s">
        <v>4</v>
      </c>
    </row>
    <row r="258" spans="1:5" x14ac:dyDescent="0.6">
      <c r="A258" s="49" t="s">
        <v>5</v>
      </c>
      <c r="B258" s="50"/>
      <c r="C258" s="50"/>
      <c r="D258" s="51"/>
      <c r="E258" s="5">
        <v>7734600</v>
      </c>
    </row>
    <row r="259" spans="1:5" s="4" customFormat="1" ht="15" customHeight="1" x14ac:dyDescent="0.2">
      <c r="A259" s="11" t="s">
        <v>313</v>
      </c>
      <c r="B259" s="11" t="s">
        <v>314</v>
      </c>
      <c r="C259" s="11" t="s">
        <v>314</v>
      </c>
      <c r="D259" s="12" t="s">
        <v>12</v>
      </c>
      <c r="E259" s="13">
        <v>-50000</v>
      </c>
    </row>
    <row r="260" spans="1:5" s="4" customFormat="1" ht="15" customHeight="1" x14ac:dyDescent="0.2">
      <c r="A260" s="11" t="s">
        <v>313</v>
      </c>
      <c r="B260" s="11" t="s">
        <v>315</v>
      </c>
      <c r="C260" s="11" t="s">
        <v>315</v>
      </c>
      <c r="D260" s="12" t="s">
        <v>12</v>
      </c>
      <c r="E260" s="13">
        <v>-150000</v>
      </c>
    </row>
    <row r="261" spans="1:5" s="4" customFormat="1" ht="15" customHeight="1" x14ac:dyDescent="0.2">
      <c r="A261" s="11" t="s">
        <v>313</v>
      </c>
      <c r="B261" s="11" t="s">
        <v>316</v>
      </c>
      <c r="C261" s="11" t="s">
        <v>52</v>
      </c>
      <c r="D261" s="12" t="s">
        <v>317</v>
      </c>
      <c r="E261" s="13">
        <v>-37000</v>
      </c>
    </row>
    <row r="262" spans="1:5" s="4" customFormat="1" ht="15" customHeight="1" x14ac:dyDescent="0.2">
      <c r="A262" s="11" t="s">
        <v>313</v>
      </c>
      <c r="B262" s="11" t="s">
        <v>318</v>
      </c>
      <c r="C262" s="11" t="s">
        <v>73</v>
      </c>
      <c r="D262" s="12" t="s">
        <v>319</v>
      </c>
      <c r="E262" s="13">
        <v>-5600000</v>
      </c>
    </row>
    <row r="263" spans="1:5" s="4" customFormat="1" ht="15" customHeight="1" x14ac:dyDescent="0.2">
      <c r="A263" s="11" t="s">
        <v>313</v>
      </c>
      <c r="B263" s="11" t="s">
        <v>320</v>
      </c>
      <c r="C263" s="11" t="s">
        <v>321</v>
      </c>
      <c r="D263" s="12" t="s">
        <v>322</v>
      </c>
      <c r="E263" s="13">
        <v>283450</v>
      </c>
    </row>
    <row r="264" spans="1:5" s="4" customFormat="1" ht="15" customHeight="1" x14ac:dyDescent="0.2">
      <c r="A264" s="11" t="s">
        <v>313</v>
      </c>
      <c r="B264" s="11" t="s">
        <v>323</v>
      </c>
      <c r="C264" s="11" t="s">
        <v>25</v>
      </c>
      <c r="D264" s="12" t="s">
        <v>324</v>
      </c>
      <c r="E264" s="13">
        <v>80000</v>
      </c>
    </row>
    <row r="265" spans="1:5" s="4" customFormat="1" ht="15" customHeight="1" x14ac:dyDescent="0.2">
      <c r="A265" s="11" t="s">
        <v>313</v>
      </c>
      <c r="B265" s="11" t="s">
        <v>325</v>
      </c>
      <c r="C265" s="11" t="s">
        <v>25</v>
      </c>
      <c r="D265" s="12" t="s">
        <v>326</v>
      </c>
      <c r="E265" s="13">
        <v>125900</v>
      </c>
    </row>
    <row r="266" spans="1:5" s="4" customFormat="1" ht="15" customHeight="1" x14ac:dyDescent="0.2">
      <c r="A266" s="11" t="s">
        <v>313</v>
      </c>
      <c r="B266" s="11" t="s">
        <v>327</v>
      </c>
      <c r="C266" s="11" t="s">
        <v>94</v>
      </c>
      <c r="D266" s="12" t="s">
        <v>328</v>
      </c>
      <c r="E266" s="13">
        <v>584400</v>
      </c>
    </row>
    <row r="267" spans="1:5" s="4" customFormat="1" ht="15" customHeight="1" x14ac:dyDescent="0.2">
      <c r="A267" s="11" t="s">
        <v>313</v>
      </c>
      <c r="B267" s="11" t="s">
        <v>329</v>
      </c>
      <c r="C267" s="11" t="s">
        <v>330</v>
      </c>
      <c r="D267" s="12" t="s">
        <v>331</v>
      </c>
      <c r="E267" s="13">
        <v>423100</v>
      </c>
    </row>
    <row r="268" spans="1:5" s="4" customFormat="1" ht="15" customHeight="1" x14ac:dyDescent="0.2">
      <c r="A268" s="11" t="s">
        <v>313</v>
      </c>
      <c r="B268" s="11" t="s">
        <v>332</v>
      </c>
      <c r="C268" s="11" t="s">
        <v>28</v>
      </c>
      <c r="D268" s="12" t="s">
        <v>333</v>
      </c>
      <c r="E268" s="13">
        <v>114000</v>
      </c>
    </row>
    <row r="269" spans="1:5" s="4" customFormat="1" ht="15" customHeight="1" x14ac:dyDescent="0.2">
      <c r="A269" s="11" t="s">
        <v>313</v>
      </c>
      <c r="B269" s="11" t="s">
        <v>334</v>
      </c>
      <c r="C269" s="11" t="s">
        <v>330</v>
      </c>
      <c r="D269" s="12" t="s">
        <v>335</v>
      </c>
      <c r="E269" s="13">
        <v>386600</v>
      </c>
    </row>
    <row r="270" spans="1:5" s="4" customFormat="1" ht="15" customHeight="1" x14ac:dyDescent="0.2">
      <c r="A270" s="11" t="s">
        <v>313</v>
      </c>
      <c r="B270" s="11" t="s">
        <v>336</v>
      </c>
      <c r="C270" s="11" t="s">
        <v>337</v>
      </c>
      <c r="D270" s="12" t="s">
        <v>338</v>
      </c>
      <c r="E270" s="13">
        <v>68800</v>
      </c>
    </row>
    <row r="271" spans="1:5" s="4" customFormat="1" ht="15" customHeight="1" x14ac:dyDescent="0.2">
      <c r="A271" s="11"/>
      <c r="B271" s="11"/>
      <c r="C271" s="11"/>
      <c r="D271" s="12"/>
      <c r="E271" s="13"/>
    </row>
    <row r="272" spans="1:5" s="4" customFormat="1" x14ac:dyDescent="0.2">
      <c r="A272" s="16" t="s">
        <v>66</v>
      </c>
      <c r="B272" s="15"/>
      <c r="C272" s="15"/>
      <c r="D272" s="15"/>
      <c r="E272" s="14"/>
    </row>
    <row r="273" spans="1:7" ht="21" customHeight="1" x14ac:dyDescent="0.6">
      <c r="A273" s="46" t="s">
        <v>6</v>
      </c>
      <c r="B273" s="47"/>
      <c r="C273" s="47"/>
      <c r="D273" s="48"/>
      <c r="E273" s="6">
        <f>SUM(E258:E272)</f>
        <v>3963850</v>
      </c>
    </row>
    <row r="274" spans="1:7" ht="21" customHeight="1" x14ac:dyDescent="0.6">
      <c r="A274" s="46" t="s">
        <v>7</v>
      </c>
      <c r="B274" s="47"/>
      <c r="C274" s="47"/>
      <c r="D274" s="48"/>
      <c r="E274" s="6">
        <v>1540600</v>
      </c>
      <c r="F274" s="10">
        <f>E273-E274</f>
        <v>2423250</v>
      </c>
      <c r="G274" s="10">
        <f>E274</f>
        <v>1540600</v>
      </c>
    </row>
    <row r="276" spans="1:7" ht="54" x14ac:dyDescent="0.6">
      <c r="A276" s="2" t="s">
        <v>0</v>
      </c>
      <c r="B276" s="2" t="s">
        <v>1</v>
      </c>
      <c r="C276" s="2" t="s">
        <v>2</v>
      </c>
      <c r="D276" s="2" t="s">
        <v>3</v>
      </c>
      <c r="E276" s="3" t="s">
        <v>4</v>
      </c>
    </row>
    <row r="277" spans="1:7" x14ac:dyDescent="0.6">
      <c r="A277" s="49" t="s">
        <v>5</v>
      </c>
      <c r="B277" s="50"/>
      <c r="C277" s="50"/>
      <c r="D277" s="51"/>
      <c r="E277" s="5">
        <v>3963850</v>
      </c>
    </row>
    <row r="278" spans="1:7" s="4" customFormat="1" ht="15" customHeight="1" x14ac:dyDescent="0.2">
      <c r="A278" s="11" t="s">
        <v>339</v>
      </c>
      <c r="B278" s="11" t="s">
        <v>340</v>
      </c>
      <c r="C278" s="11" t="s">
        <v>340</v>
      </c>
      <c r="D278" s="12" t="s">
        <v>341</v>
      </c>
      <c r="E278" s="13">
        <v>-5000</v>
      </c>
    </row>
    <row r="279" spans="1:7" s="4" customFormat="1" ht="15" customHeight="1" x14ac:dyDescent="0.2">
      <c r="A279" s="11" t="s">
        <v>339</v>
      </c>
      <c r="B279" s="11" t="s">
        <v>342</v>
      </c>
      <c r="C279" s="11" t="s">
        <v>51</v>
      </c>
      <c r="D279" s="12" t="s">
        <v>343</v>
      </c>
      <c r="E279" s="13">
        <v>-105400</v>
      </c>
    </row>
    <row r="280" spans="1:7" s="4" customFormat="1" ht="15" customHeight="1" x14ac:dyDescent="0.2">
      <c r="A280" s="11" t="s">
        <v>339</v>
      </c>
      <c r="B280" s="11" t="s">
        <v>344</v>
      </c>
      <c r="C280" s="11" t="s">
        <v>52</v>
      </c>
      <c r="D280" s="12" t="s">
        <v>345</v>
      </c>
      <c r="E280" s="13">
        <v>-1900</v>
      </c>
    </row>
    <row r="281" spans="1:7" s="4" customFormat="1" ht="15" customHeight="1" x14ac:dyDescent="0.2">
      <c r="A281" s="11" t="s">
        <v>339</v>
      </c>
      <c r="B281" s="11" t="s">
        <v>346</v>
      </c>
      <c r="C281" s="11" t="s">
        <v>52</v>
      </c>
      <c r="D281" s="12" t="s">
        <v>347</v>
      </c>
      <c r="E281" s="13">
        <v>-13600000</v>
      </c>
    </row>
    <row r="282" spans="1:7" s="4" customFormat="1" ht="15" customHeight="1" x14ac:dyDescent="0.2">
      <c r="A282" s="11" t="s">
        <v>339</v>
      </c>
      <c r="B282" s="11" t="s">
        <v>348</v>
      </c>
      <c r="C282" s="11" t="s">
        <v>349</v>
      </c>
      <c r="D282" s="12" t="s">
        <v>350</v>
      </c>
      <c r="E282" s="13">
        <v>-45000</v>
      </c>
    </row>
    <row r="283" spans="1:7" s="4" customFormat="1" ht="15" customHeight="1" x14ac:dyDescent="0.2">
      <c r="A283" s="11" t="s">
        <v>339</v>
      </c>
      <c r="B283" s="11" t="s">
        <v>351</v>
      </c>
      <c r="C283" s="11" t="s">
        <v>352</v>
      </c>
      <c r="D283" s="12" t="s">
        <v>350</v>
      </c>
      <c r="E283" s="13">
        <v>-45000</v>
      </c>
    </row>
    <row r="284" spans="1:7" s="4" customFormat="1" ht="15" customHeight="1" x14ac:dyDescent="0.2">
      <c r="A284" s="11" t="s">
        <v>339</v>
      </c>
      <c r="B284" s="11" t="s">
        <v>353</v>
      </c>
      <c r="C284" s="11" t="s">
        <v>52</v>
      </c>
      <c r="D284" s="12" t="s">
        <v>354</v>
      </c>
      <c r="E284" s="13">
        <v>-25000</v>
      </c>
    </row>
    <row r="285" spans="1:7" s="4" customFormat="1" ht="15" customHeight="1" x14ac:dyDescent="0.2">
      <c r="A285" s="11" t="s">
        <v>339</v>
      </c>
      <c r="B285" s="11" t="s">
        <v>355</v>
      </c>
      <c r="C285" s="11" t="s">
        <v>42</v>
      </c>
      <c r="D285" s="12" t="s">
        <v>356</v>
      </c>
      <c r="E285" s="13">
        <v>566900</v>
      </c>
    </row>
    <row r="286" spans="1:7" s="4" customFormat="1" ht="15" customHeight="1" x14ac:dyDescent="0.2">
      <c r="A286" s="11" t="s">
        <v>339</v>
      </c>
      <c r="B286" s="11" t="s">
        <v>357</v>
      </c>
      <c r="C286" s="11" t="s">
        <v>102</v>
      </c>
      <c r="D286" s="12" t="s">
        <v>358</v>
      </c>
      <c r="E286" s="13">
        <v>2600000</v>
      </c>
    </row>
    <row r="287" spans="1:7" s="4" customFormat="1" ht="15" customHeight="1" x14ac:dyDescent="0.2">
      <c r="A287" s="11" t="s">
        <v>339</v>
      </c>
      <c r="B287" s="11" t="s">
        <v>359</v>
      </c>
      <c r="C287" s="11" t="s">
        <v>18</v>
      </c>
      <c r="D287" s="12" t="s">
        <v>360</v>
      </c>
      <c r="E287" s="13">
        <v>9543750</v>
      </c>
    </row>
    <row r="288" spans="1:7" s="4" customFormat="1" ht="15" customHeight="1" x14ac:dyDescent="0.2">
      <c r="A288" s="11" t="s">
        <v>339</v>
      </c>
      <c r="B288" s="11" t="s">
        <v>361</v>
      </c>
      <c r="C288" s="11" t="s">
        <v>31</v>
      </c>
      <c r="D288" s="12" t="s">
        <v>362</v>
      </c>
      <c r="E288" s="13">
        <v>283450</v>
      </c>
    </row>
    <row r="289" spans="1:7" s="4" customFormat="1" ht="15" customHeight="1" x14ac:dyDescent="0.2">
      <c r="A289" s="11" t="s">
        <v>339</v>
      </c>
      <c r="B289" s="11" t="s">
        <v>363</v>
      </c>
      <c r="C289" s="11" t="s">
        <v>250</v>
      </c>
      <c r="D289" s="12" t="s">
        <v>364</v>
      </c>
      <c r="E289" s="13">
        <v>131150</v>
      </c>
    </row>
    <row r="290" spans="1:7" s="4" customFormat="1" ht="15" customHeight="1" x14ac:dyDescent="0.2">
      <c r="A290" s="11" t="s">
        <v>339</v>
      </c>
      <c r="B290" s="11" t="s">
        <v>365</v>
      </c>
      <c r="C290" s="11" t="s">
        <v>22</v>
      </c>
      <c r="D290" s="12" t="s">
        <v>366</v>
      </c>
      <c r="E290" s="13">
        <v>1013150</v>
      </c>
    </row>
    <row r="291" spans="1:7" s="4" customFormat="1" ht="15" customHeight="1" x14ac:dyDescent="0.2">
      <c r="A291" s="11" t="s">
        <v>339</v>
      </c>
      <c r="B291" s="11" t="s">
        <v>367</v>
      </c>
      <c r="C291" s="11" t="s">
        <v>29</v>
      </c>
      <c r="D291" s="12" t="s">
        <v>368</v>
      </c>
      <c r="E291" s="13">
        <v>178550</v>
      </c>
    </row>
    <row r="292" spans="1:7" s="4" customFormat="1" x14ac:dyDescent="0.2">
      <c r="A292" s="16" t="s">
        <v>66</v>
      </c>
      <c r="B292" s="15"/>
      <c r="C292" s="15"/>
      <c r="D292" s="15"/>
      <c r="E292" s="14"/>
    </row>
    <row r="293" spans="1:7" ht="21" customHeight="1" x14ac:dyDescent="0.6">
      <c r="A293" s="46" t="s">
        <v>6</v>
      </c>
      <c r="B293" s="47"/>
      <c r="C293" s="47"/>
      <c r="D293" s="48"/>
      <c r="E293" s="6">
        <f>SUM(E277:E292)</f>
        <v>4453500</v>
      </c>
    </row>
    <row r="294" spans="1:7" ht="21" customHeight="1" x14ac:dyDescent="0.6">
      <c r="A294" s="46" t="s">
        <v>7</v>
      </c>
      <c r="B294" s="47"/>
      <c r="C294" s="47"/>
      <c r="D294" s="48"/>
      <c r="E294" s="6">
        <v>1313300</v>
      </c>
      <c r="F294" s="10">
        <f>E293-E294</f>
        <v>3140200</v>
      </c>
      <c r="G294" s="10">
        <f>E294</f>
        <v>1313300</v>
      </c>
    </row>
    <row r="296" spans="1:7" ht="54" x14ac:dyDescent="0.6">
      <c r="A296" s="2" t="s">
        <v>0</v>
      </c>
      <c r="B296" s="2" t="s">
        <v>1</v>
      </c>
      <c r="C296" s="2" t="s">
        <v>2</v>
      </c>
      <c r="D296" s="2" t="s">
        <v>3</v>
      </c>
      <c r="E296" s="3" t="s">
        <v>4</v>
      </c>
    </row>
    <row r="297" spans="1:7" x14ac:dyDescent="0.6">
      <c r="A297" s="49" t="s">
        <v>5</v>
      </c>
      <c r="B297" s="50"/>
      <c r="C297" s="50"/>
      <c r="D297" s="51"/>
      <c r="E297" s="5">
        <v>4453500</v>
      </c>
    </row>
    <row r="298" spans="1:7" s="4" customFormat="1" ht="15" customHeight="1" x14ac:dyDescent="0.2">
      <c r="A298" s="11" t="s">
        <v>369</v>
      </c>
      <c r="B298" s="11" t="s">
        <v>370</v>
      </c>
      <c r="C298" s="11" t="s">
        <v>370</v>
      </c>
      <c r="D298" s="12" t="s">
        <v>371</v>
      </c>
      <c r="E298" s="13">
        <v>15000</v>
      </c>
    </row>
    <row r="299" spans="1:7" s="4" customFormat="1" ht="15" customHeight="1" x14ac:dyDescent="0.2">
      <c r="A299" s="11" t="s">
        <v>369</v>
      </c>
      <c r="B299" s="11" t="s">
        <v>372</v>
      </c>
      <c r="C299" s="11" t="s">
        <v>372</v>
      </c>
      <c r="D299" s="12" t="s">
        <v>12</v>
      </c>
      <c r="E299" s="13">
        <v>-50000</v>
      </c>
    </row>
    <row r="300" spans="1:7" s="4" customFormat="1" ht="15" customHeight="1" x14ac:dyDescent="0.2">
      <c r="A300" s="11" t="s">
        <v>369</v>
      </c>
      <c r="B300" s="11" t="s">
        <v>373</v>
      </c>
      <c r="C300" s="11" t="s">
        <v>373</v>
      </c>
      <c r="D300" s="12" t="s">
        <v>12</v>
      </c>
      <c r="E300" s="13">
        <v>-150000</v>
      </c>
    </row>
    <row r="301" spans="1:7" s="4" customFormat="1" ht="15" customHeight="1" x14ac:dyDescent="0.2">
      <c r="A301" s="11" t="s">
        <v>369</v>
      </c>
      <c r="B301" s="11" t="s">
        <v>374</v>
      </c>
      <c r="C301" s="11" t="s">
        <v>374</v>
      </c>
      <c r="D301" s="12" t="s">
        <v>12</v>
      </c>
      <c r="E301" s="13">
        <v>-250000</v>
      </c>
    </row>
    <row r="302" spans="1:7" s="4" customFormat="1" ht="15" customHeight="1" x14ac:dyDescent="0.2">
      <c r="A302" s="11" t="s">
        <v>369</v>
      </c>
      <c r="B302" s="11" t="s">
        <v>375</v>
      </c>
      <c r="C302" s="11" t="s">
        <v>24</v>
      </c>
      <c r="D302" s="12" t="s">
        <v>376</v>
      </c>
      <c r="E302" s="13">
        <v>-70000</v>
      </c>
    </row>
    <row r="303" spans="1:7" s="4" customFormat="1" ht="15" customHeight="1" x14ac:dyDescent="0.2">
      <c r="A303" s="11" t="s">
        <v>369</v>
      </c>
      <c r="B303" s="11" t="s">
        <v>377</v>
      </c>
      <c r="C303" s="11" t="s">
        <v>13</v>
      </c>
      <c r="D303" s="12" t="s">
        <v>378</v>
      </c>
      <c r="E303" s="13">
        <v>-20000</v>
      </c>
    </row>
    <row r="304" spans="1:7" s="4" customFormat="1" ht="15" customHeight="1" x14ac:dyDescent="0.2">
      <c r="A304" s="11" t="s">
        <v>369</v>
      </c>
      <c r="B304" s="11" t="s">
        <v>379</v>
      </c>
      <c r="C304" s="11" t="s">
        <v>51</v>
      </c>
      <c r="D304" s="12" t="s">
        <v>380</v>
      </c>
      <c r="E304" s="13">
        <v>-205000</v>
      </c>
    </row>
    <row r="305" spans="1:7" s="4" customFormat="1" ht="15" customHeight="1" x14ac:dyDescent="0.2">
      <c r="A305" s="11" t="s">
        <v>369</v>
      </c>
      <c r="B305" s="11" t="s">
        <v>381</v>
      </c>
      <c r="C305" s="11" t="s">
        <v>21</v>
      </c>
      <c r="D305" s="12" t="s">
        <v>382</v>
      </c>
      <c r="E305" s="13">
        <v>374850</v>
      </c>
    </row>
    <row r="306" spans="1:7" s="4" customFormat="1" ht="15" customHeight="1" x14ac:dyDescent="0.2">
      <c r="A306" s="11" t="s">
        <v>369</v>
      </c>
      <c r="B306" s="11" t="s">
        <v>383</v>
      </c>
      <c r="C306" s="11" t="s">
        <v>16</v>
      </c>
      <c r="D306" s="12" t="s">
        <v>384</v>
      </c>
      <c r="E306" s="13">
        <v>631800</v>
      </c>
    </row>
    <row r="307" spans="1:7" s="4" customFormat="1" ht="15" customHeight="1" x14ac:dyDescent="0.2">
      <c r="A307" s="11" t="s">
        <v>369</v>
      </c>
      <c r="B307" s="11" t="s">
        <v>385</v>
      </c>
      <c r="C307" s="11" t="s">
        <v>21</v>
      </c>
      <c r="D307" s="12" t="s">
        <v>386</v>
      </c>
      <c r="E307" s="13">
        <v>215600</v>
      </c>
    </row>
    <row r="308" spans="1:7" s="4" customFormat="1" ht="15" customHeight="1" x14ac:dyDescent="0.2">
      <c r="A308" s="11" t="s">
        <v>369</v>
      </c>
      <c r="B308" s="11" t="s">
        <v>387</v>
      </c>
      <c r="C308" s="11" t="s">
        <v>21</v>
      </c>
      <c r="D308" s="12" t="s">
        <v>388</v>
      </c>
      <c r="E308" s="13">
        <v>159150</v>
      </c>
    </row>
    <row r="309" spans="1:7" s="4" customFormat="1" ht="15" customHeight="1" x14ac:dyDescent="0.2">
      <c r="A309" s="11" t="s">
        <v>369</v>
      </c>
      <c r="B309" s="11" t="s">
        <v>389</v>
      </c>
      <c r="C309" s="11" t="s">
        <v>42</v>
      </c>
      <c r="D309" s="12" t="s">
        <v>390</v>
      </c>
      <c r="E309" s="13">
        <v>520000</v>
      </c>
    </row>
    <row r="310" spans="1:7" s="4" customFormat="1" ht="15" customHeight="1" x14ac:dyDescent="0.2">
      <c r="A310" s="11" t="s">
        <v>369</v>
      </c>
      <c r="B310" s="11" t="s">
        <v>391</v>
      </c>
      <c r="C310" s="11" t="s">
        <v>36</v>
      </c>
      <c r="D310" s="12" t="s">
        <v>392</v>
      </c>
      <c r="E310" s="13">
        <v>110300</v>
      </c>
    </row>
    <row r="311" spans="1:7" s="4" customFormat="1" ht="15" customHeight="1" x14ac:dyDescent="0.2">
      <c r="A311" s="11" t="s">
        <v>369</v>
      </c>
      <c r="B311" s="11" t="s">
        <v>393</v>
      </c>
      <c r="C311" s="11" t="s">
        <v>36</v>
      </c>
      <c r="D311" s="12" t="s">
        <v>394</v>
      </c>
      <c r="E311" s="13">
        <v>60000</v>
      </c>
    </row>
    <row r="312" spans="1:7" s="4" customFormat="1" ht="15" customHeight="1" x14ac:dyDescent="0.2">
      <c r="A312" s="11" t="s">
        <v>369</v>
      </c>
      <c r="B312" s="11" t="s">
        <v>395</v>
      </c>
      <c r="C312" s="11" t="s">
        <v>41</v>
      </c>
      <c r="D312" s="12" t="s">
        <v>396</v>
      </c>
      <c r="E312" s="13">
        <v>708600</v>
      </c>
    </row>
    <row r="313" spans="1:7" s="4" customFormat="1" ht="15" customHeight="1" x14ac:dyDescent="0.2">
      <c r="A313" s="11" t="s">
        <v>369</v>
      </c>
      <c r="B313" s="11" t="s">
        <v>397</v>
      </c>
      <c r="C313" s="11" t="s">
        <v>41</v>
      </c>
      <c r="D313" s="12" t="s">
        <v>398</v>
      </c>
      <c r="E313" s="13">
        <v>151350</v>
      </c>
    </row>
    <row r="314" spans="1:7" ht="21" customHeight="1" x14ac:dyDescent="0.6">
      <c r="A314" s="46" t="s">
        <v>6</v>
      </c>
      <c r="B314" s="47"/>
      <c r="C314" s="47"/>
      <c r="D314" s="48"/>
      <c r="E314" s="6">
        <f>SUM(E297:E313)</f>
        <v>6655150</v>
      </c>
    </row>
    <row r="315" spans="1:7" ht="21" customHeight="1" x14ac:dyDescent="0.6">
      <c r="A315" s="46" t="s">
        <v>7</v>
      </c>
      <c r="B315" s="47"/>
      <c r="C315" s="47"/>
      <c r="D315" s="48"/>
      <c r="E315" s="6">
        <v>583300</v>
      </c>
      <c r="F315" s="10">
        <f>E314-E315</f>
        <v>6071850</v>
      </c>
      <c r="G315" s="10">
        <f>E315</f>
        <v>583300</v>
      </c>
    </row>
    <row r="317" spans="1:7" ht="54" x14ac:dyDescent="0.6">
      <c r="A317" s="2" t="s">
        <v>0</v>
      </c>
      <c r="B317" s="2" t="s">
        <v>1</v>
      </c>
      <c r="C317" s="2" t="s">
        <v>2</v>
      </c>
      <c r="D317" s="2" t="s">
        <v>3</v>
      </c>
      <c r="E317" s="3" t="s">
        <v>4</v>
      </c>
    </row>
    <row r="318" spans="1:7" x14ac:dyDescent="0.6">
      <c r="A318" s="49" t="s">
        <v>5</v>
      </c>
      <c r="B318" s="50"/>
      <c r="C318" s="50"/>
      <c r="D318" s="51"/>
      <c r="E318" s="5">
        <v>6655150</v>
      </c>
    </row>
    <row r="319" spans="1:7" s="4" customFormat="1" ht="15" customHeight="1" x14ac:dyDescent="0.2">
      <c r="A319" s="11" t="s">
        <v>399</v>
      </c>
      <c r="B319" s="11" t="s">
        <v>400</v>
      </c>
      <c r="C319" s="11" t="s">
        <v>27</v>
      </c>
      <c r="D319" s="12" t="s">
        <v>401</v>
      </c>
      <c r="E319" s="13">
        <v>300000</v>
      </c>
    </row>
    <row r="320" spans="1:7" s="4" customFormat="1" ht="15" customHeight="1" x14ac:dyDescent="0.2">
      <c r="A320" s="11" t="s">
        <v>399</v>
      </c>
      <c r="B320" s="11" t="s">
        <v>402</v>
      </c>
      <c r="C320" s="11" t="s">
        <v>17</v>
      </c>
      <c r="D320" s="12" t="s">
        <v>403</v>
      </c>
      <c r="E320" s="13">
        <v>3646350</v>
      </c>
    </row>
    <row r="321" spans="1:7" s="4" customFormat="1" ht="15" customHeight="1" x14ac:dyDescent="0.2">
      <c r="A321" s="11" t="s">
        <v>399</v>
      </c>
      <c r="B321" s="11" t="s">
        <v>404</v>
      </c>
      <c r="C321" s="11" t="s">
        <v>42</v>
      </c>
      <c r="D321" s="12" t="s">
        <v>405</v>
      </c>
      <c r="E321" s="13">
        <v>87000</v>
      </c>
    </row>
    <row r="322" spans="1:7" s="4" customFormat="1" ht="15" customHeight="1" x14ac:dyDescent="0.2">
      <c r="A322" s="11"/>
      <c r="B322" s="11"/>
      <c r="C322" s="11"/>
      <c r="D322" s="12"/>
      <c r="E322" s="13"/>
    </row>
    <row r="323" spans="1:7" ht="21" customHeight="1" x14ac:dyDescent="0.6">
      <c r="A323" s="46" t="s">
        <v>6</v>
      </c>
      <c r="B323" s="47"/>
      <c r="C323" s="47"/>
      <c r="D323" s="48"/>
      <c r="E323" s="6">
        <f>SUM(E318:E322)</f>
        <v>10688500</v>
      </c>
    </row>
    <row r="324" spans="1:7" ht="21" customHeight="1" x14ac:dyDescent="0.6">
      <c r="A324" s="46" t="s">
        <v>7</v>
      </c>
      <c r="B324" s="47"/>
      <c r="C324" s="47"/>
      <c r="D324" s="48"/>
      <c r="E324" s="6">
        <v>583300</v>
      </c>
      <c r="F324" s="10">
        <f>E323-E324</f>
        <v>10105200</v>
      </c>
      <c r="G324" s="10">
        <f>E324</f>
        <v>583300</v>
      </c>
    </row>
    <row r="326" spans="1:7" ht="54" x14ac:dyDescent="0.6">
      <c r="A326" s="2" t="s">
        <v>0</v>
      </c>
      <c r="B326" s="2" t="s">
        <v>1</v>
      </c>
      <c r="C326" s="2" t="s">
        <v>2</v>
      </c>
      <c r="D326" s="2" t="s">
        <v>3</v>
      </c>
      <c r="E326" s="3" t="s">
        <v>4</v>
      </c>
    </row>
    <row r="327" spans="1:7" x14ac:dyDescent="0.6">
      <c r="A327" s="49" t="s">
        <v>5</v>
      </c>
      <c r="B327" s="50"/>
      <c r="C327" s="50"/>
      <c r="D327" s="51"/>
      <c r="E327" s="5">
        <v>10688500</v>
      </c>
    </row>
    <row r="328" spans="1:7" s="4" customFormat="1" ht="15" customHeight="1" x14ac:dyDescent="0.2">
      <c r="A328" s="11" t="s">
        <v>406</v>
      </c>
      <c r="B328" s="11" t="s">
        <v>407</v>
      </c>
      <c r="C328" s="11" t="s">
        <v>52</v>
      </c>
      <c r="D328" s="12" t="s">
        <v>408</v>
      </c>
      <c r="E328" s="13">
        <v>-8300000</v>
      </c>
    </row>
    <row r="329" spans="1:7" s="4" customFormat="1" ht="15" customHeight="1" x14ac:dyDescent="0.2">
      <c r="A329" s="11"/>
      <c r="B329" s="11"/>
      <c r="C329" s="11"/>
      <c r="D329" s="12"/>
      <c r="E329" s="13"/>
    </row>
    <row r="330" spans="1:7" s="4" customFormat="1" ht="15" customHeight="1" x14ac:dyDescent="0.2">
      <c r="A330" s="11"/>
      <c r="B330" s="11"/>
      <c r="C330" s="11"/>
      <c r="D330" s="12"/>
      <c r="E330" s="13"/>
    </row>
    <row r="331" spans="1:7" s="4" customFormat="1" ht="15" customHeight="1" x14ac:dyDescent="0.2">
      <c r="A331" s="11"/>
      <c r="B331" s="11"/>
      <c r="C331" s="11"/>
      <c r="D331" s="12"/>
      <c r="E331" s="13"/>
    </row>
    <row r="332" spans="1:7" ht="21" customHeight="1" x14ac:dyDescent="0.6">
      <c r="A332" s="46" t="s">
        <v>6</v>
      </c>
      <c r="B332" s="47"/>
      <c r="C332" s="47"/>
      <c r="D332" s="48"/>
      <c r="E332" s="6">
        <f>SUM(E327:E331)</f>
        <v>2388500</v>
      </c>
    </row>
    <row r="333" spans="1:7" ht="21" customHeight="1" x14ac:dyDescent="0.6">
      <c r="A333" s="46" t="s">
        <v>7</v>
      </c>
      <c r="B333" s="47"/>
      <c r="C333" s="47"/>
      <c r="D333" s="48"/>
      <c r="E333" s="6">
        <v>583300</v>
      </c>
      <c r="F333" s="10">
        <f>E332-E333</f>
        <v>1805200</v>
      </c>
      <c r="G333" s="10">
        <f>E333</f>
        <v>583300</v>
      </c>
    </row>
    <row r="335" spans="1:7" ht="54" x14ac:dyDescent="0.6">
      <c r="A335" s="2" t="s">
        <v>0</v>
      </c>
      <c r="B335" s="2" t="s">
        <v>1</v>
      </c>
      <c r="C335" s="2" t="s">
        <v>2</v>
      </c>
      <c r="D335" s="2" t="s">
        <v>3</v>
      </c>
      <c r="E335" s="3" t="s">
        <v>4</v>
      </c>
    </row>
    <row r="336" spans="1:7" x14ac:dyDescent="0.6">
      <c r="A336" s="49" t="s">
        <v>5</v>
      </c>
      <c r="B336" s="50"/>
      <c r="C336" s="50"/>
      <c r="D336" s="51"/>
      <c r="E336" s="5">
        <v>2388500</v>
      </c>
    </row>
    <row r="337" spans="1:7" s="4" customFormat="1" ht="15" customHeight="1" x14ac:dyDescent="0.2">
      <c r="A337" s="11" t="s">
        <v>409</v>
      </c>
      <c r="B337" s="11" t="s">
        <v>410</v>
      </c>
      <c r="C337" s="11" t="s">
        <v>13</v>
      </c>
      <c r="D337" s="12" t="s">
        <v>411</v>
      </c>
      <c r="E337" s="13">
        <v>-5774173</v>
      </c>
    </row>
    <row r="338" spans="1:7" s="4" customFormat="1" ht="15" customHeight="1" x14ac:dyDescent="0.2">
      <c r="A338" s="11" t="s">
        <v>409</v>
      </c>
      <c r="B338" s="11" t="s">
        <v>412</v>
      </c>
      <c r="C338" s="11" t="s">
        <v>413</v>
      </c>
      <c r="D338" s="12" t="s">
        <v>414</v>
      </c>
      <c r="E338" s="13">
        <v>398200</v>
      </c>
    </row>
    <row r="339" spans="1:7" s="4" customFormat="1" ht="15" customHeight="1" x14ac:dyDescent="0.2">
      <c r="A339" s="11" t="s">
        <v>409</v>
      </c>
      <c r="B339" s="11" t="s">
        <v>415</v>
      </c>
      <c r="C339" s="11" t="s">
        <v>48</v>
      </c>
      <c r="D339" s="12" t="s">
        <v>416</v>
      </c>
      <c r="E339" s="13">
        <v>102800</v>
      </c>
    </row>
    <row r="340" spans="1:7" s="4" customFormat="1" ht="15" customHeight="1" x14ac:dyDescent="0.2">
      <c r="A340" s="11" t="s">
        <v>409</v>
      </c>
      <c r="B340" s="11" t="s">
        <v>417</v>
      </c>
      <c r="C340" s="11" t="s">
        <v>13</v>
      </c>
      <c r="D340" s="12" t="s">
        <v>418</v>
      </c>
      <c r="E340" s="13">
        <v>5774173</v>
      </c>
    </row>
    <row r="341" spans="1:7" ht="21" customHeight="1" x14ac:dyDescent="0.6">
      <c r="A341" s="46" t="s">
        <v>6</v>
      </c>
      <c r="B341" s="47"/>
      <c r="C341" s="47"/>
      <c r="D341" s="48"/>
      <c r="E341" s="6">
        <f>SUM(E336:E340)</f>
        <v>2889500</v>
      </c>
    </row>
    <row r="342" spans="1:7" ht="21" customHeight="1" x14ac:dyDescent="0.6">
      <c r="A342" s="46" t="s">
        <v>7</v>
      </c>
      <c r="B342" s="47"/>
      <c r="C342" s="47"/>
      <c r="D342" s="48"/>
      <c r="E342" s="6">
        <v>583300</v>
      </c>
      <c r="F342" s="10">
        <f>E341-E342</f>
        <v>2306200</v>
      </c>
      <c r="G342" s="10">
        <f>E342</f>
        <v>583300</v>
      </c>
    </row>
    <row r="344" spans="1:7" ht="54" x14ac:dyDescent="0.6">
      <c r="A344" s="2" t="s">
        <v>0</v>
      </c>
      <c r="B344" s="2" t="s">
        <v>1</v>
      </c>
      <c r="C344" s="2" t="s">
        <v>2</v>
      </c>
      <c r="D344" s="2" t="s">
        <v>3</v>
      </c>
      <c r="E344" s="3" t="s">
        <v>4</v>
      </c>
    </row>
    <row r="345" spans="1:7" x14ac:dyDescent="0.6">
      <c r="A345" s="49" t="s">
        <v>5</v>
      </c>
      <c r="B345" s="50"/>
      <c r="C345" s="50"/>
      <c r="D345" s="51"/>
      <c r="E345" s="5">
        <v>2889500</v>
      </c>
    </row>
    <row r="346" spans="1:7" s="4" customFormat="1" ht="15" customHeight="1" x14ac:dyDescent="0.2">
      <c r="A346" s="11" t="s">
        <v>419</v>
      </c>
      <c r="B346" s="11" t="s">
        <v>420</v>
      </c>
      <c r="C346" s="11" t="s">
        <v>19</v>
      </c>
      <c r="D346" s="12" t="s">
        <v>421</v>
      </c>
      <c r="E346" s="13">
        <v>1150000</v>
      </c>
    </row>
    <row r="347" spans="1:7" s="4" customFormat="1" ht="15" customHeight="1" x14ac:dyDescent="0.2">
      <c r="A347" s="11" t="s">
        <v>419</v>
      </c>
      <c r="B347" s="11" t="s">
        <v>422</v>
      </c>
      <c r="C347" s="11" t="s">
        <v>17</v>
      </c>
      <c r="D347" s="12" t="s">
        <v>423</v>
      </c>
      <c r="E347" s="13">
        <v>652200</v>
      </c>
    </row>
    <row r="348" spans="1:7" s="4" customFormat="1" ht="15" customHeight="1" x14ac:dyDescent="0.2">
      <c r="A348" s="11" t="s">
        <v>419</v>
      </c>
      <c r="B348" s="11" t="s">
        <v>424</v>
      </c>
      <c r="C348" s="11" t="s">
        <v>30</v>
      </c>
      <c r="D348" s="12" t="s">
        <v>425</v>
      </c>
      <c r="E348" s="13">
        <v>427200</v>
      </c>
    </row>
    <row r="349" spans="1:7" s="4" customFormat="1" ht="15" customHeight="1" x14ac:dyDescent="0.2">
      <c r="A349" s="11" t="s">
        <v>419</v>
      </c>
      <c r="B349" s="11" t="s">
        <v>426</v>
      </c>
      <c r="C349" s="11" t="s">
        <v>53</v>
      </c>
      <c r="D349" s="12" t="s">
        <v>427</v>
      </c>
      <c r="E349" s="13">
        <v>725200</v>
      </c>
    </row>
    <row r="350" spans="1:7" s="4" customFormat="1" ht="15" customHeight="1" x14ac:dyDescent="0.2">
      <c r="A350" s="11" t="s">
        <v>419</v>
      </c>
      <c r="B350" s="11" t="s">
        <v>428</v>
      </c>
      <c r="C350" s="11" t="s">
        <v>32</v>
      </c>
      <c r="D350" s="12" t="s">
        <v>429</v>
      </c>
      <c r="E350" s="13">
        <v>283450</v>
      </c>
    </row>
    <row r="351" spans="1:7" s="4" customFormat="1" ht="15" customHeight="1" x14ac:dyDescent="0.2">
      <c r="A351" s="22" t="s">
        <v>419</v>
      </c>
      <c r="B351" s="11" t="s">
        <v>430</v>
      </c>
      <c r="C351" s="11" t="s">
        <v>431</v>
      </c>
      <c r="D351" s="12" t="s">
        <v>432</v>
      </c>
      <c r="E351" s="13">
        <v>100000</v>
      </c>
    </row>
    <row r="352" spans="1:7" ht="21" customHeight="1" x14ac:dyDescent="0.6">
      <c r="A352" s="46" t="s">
        <v>6</v>
      </c>
      <c r="B352" s="47"/>
      <c r="C352" s="47"/>
      <c r="D352" s="48"/>
      <c r="E352" s="6">
        <f>SUM(E345:E351)</f>
        <v>6227550</v>
      </c>
    </row>
    <row r="353" spans="1:7" ht="21" customHeight="1" x14ac:dyDescent="0.6">
      <c r="A353" s="46" t="s">
        <v>7</v>
      </c>
      <c r="B353" s="47"/>
      <c r="C353" s="47"/>
      <c r="D353" s="48"/>
      <c r="E353" s="6">
        <v>583300</v>
      </c>
      <c r="F353" s="10">
        <f>E352-E353</f>
        <v>5644250</v>
      </c>
      <c r="G353" s="10">
        <f>E353</f>
        <v>583300</v>
      </c>
    </row>
  </sheetData>
  <mergeCells count="73">
    <mergeCell ref="A102:D102"/>
    <mergeCell ref="A111:D111"/>
    <mergeCell ref="A26:D26"/>
    <mergeCell ref="A31:D31"/>
    <mergeCell ref="A32:D32"/>
    <mergeCell ref="A85:D85"/>
    <mergeCell ref="A97:D97"/>
    <mergeCell ref="A36:D36"/>
    <mergeCell ref="A42:D42"/>
    <mergeCell ref="A43:D43"/>
    <mergeCell ref="A63:D63"/>
    <mergeCell ref="A80:D80"/>
    <mergeCell ref="A81:D81"/>
    <mergeCell ref="A46:D46"/>
    <mergeCell ref="A59:D59"/>
    <mergeCell ref="A23:D23"/>
    <mergeCell ref="A1:E1"/>
    <mergeCell ref="A4:D4"/>
    <mergeCell ref="A14:D14"/>
    <mergeCell ref="A15:D15"/>
    <mergeCell ref="A20:D20"/>
    <mergeCell ref="A22:D22"/>
    <mergeCell ref="A196:D196"/>
    <mergeCell ref="A197:D197"/>
    <mergeCell ref="A60:D60"/>
    <mergeCell ref="A98:D98"/>
    <mergeCell ref="A190:D190"/>
    <mergeCell ref="A135:D135"/>
    <mergeCell ref="A146:D146"/>
    <mergeCell ref="A147:D147"/>
    <mergeCell ref="A116:D116"/>
    <mergeCell ref="A130:D130"/>
    <mergeCell ref="A131:D131"/>
    <mergeCell ref="A187:D187"/>
    <mergeCell ref="A168:D168"/>
    <mergeCell ref="A175:D175"/>
    <mergeCell ref="A176:D176"/>
    <mergeCell ref="A186:D186"/>
    <mergeCell ref="A112:D112"/>
    <mergeCell ref="A151:D151"/>
    <mergeCell ref="A164:D164"/>
    <mergeCell ref="A165:D165"/>
    <mergeCell ref="A180:D180"/>
    <mergeCell ref="A216:D216"/>
    <mergeCell ref="A217:D217"/>
    <mergeCell ref="A240:D240"/>
    <mergeCell ref="A200:D200"/>
    <mergeCell ref="A345:D345"/>
    <mergeCell ref="A258:D258"/>
    <mergeCell ref="A273:D273"/>
    <mergeCell ref="A274:D274"/>
    <mergeCell ref="A277:D277"/>
    <mergeCell ref="A253:D253"/>
    <mergeCell ref="A254:D254"/>
    <mergeCell ref="A220:D220"/>
    <mergeCell ref="A236:D236"/>
    <mergeCell ref="A237:D237"/>
    <mergeCell ref="A342:D342"/>
    <mergeCell ref="A352:D352"/>
    <mergeCell ref="A353:D353"/>
    <mergeCell ref="A293:D293"/>
    <mergeCell ref="A327:D327"/>
    <mergeCell ref="A332:D332"/>
    <mergeCell ref="A333:D333"/>
    <mergeCell ref="A297:D297"/>
    <mergeCell ref="A314:D314"/>
    <mergeCell ref="A315:D315"/>
    <mergeCell ref="A318:D318"/>
    <mergeCell ref="A323:D323"/>
    <mergeCell ref="A324:D324"/>
    <mergeCell ref="A294:D294"/>
    <mergeCell ref="A336:D336"/>
    <mergeCell ref="A341:D341"/>
  </mergeCells>
  <pageMargins left="0.7" right="0.7" top="0.75" bottom="0.75" header="0.3" footer="0.3"/>
  <pageSetup paperSize="9" orientation="portrait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72"/>
  <sheetViews>
    <sheetView topLeftCell="A257" workbookViewId="0">
      <selection activeCell="C265" sqref="C265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3" spans="1:7" ht="36" x14ac:dyDescent="0.25">
      <c r="A3" s="24" t="s">
        <v>0</v>
      </c>
      <c r="B3" s="24" t="s">
        <v>1</v>
      </c>
      <c r="C3" s="24" t="s">
        <v>2</v>
      </c>
      <c r="D3" s="24" t="s">
        <v>3</v>
      </c>
      <c r="E3" s="25" t="s">
        <v>4</v>
      </c>
    </row>
    <row r="4" spans="1:7" ht="18.75" customHeight="1" x14ac:dyDescent="0.25">
      <c r="A4" s="53" t="s">
        <v>5</v>
      </c>
      <c r="B4" s="54"/>
      <c r="C4" s="54"/>
      <c r="D4" s="55"/>
      <c r="E4" s="26">
        <v>6227550</v>
      </c>
    </row>
    <row r="5" spans="1:7" s="29" customFormat="1" ht="15" customHeight="1" x14ac:dyDescent="0.25">
      <c r="A5" s="27" t="s">
        <v>433</v>
      </c>
      <c r="B5" s="27" t="s">
        <v>434</v>
      </c>
      <c r="C5" s="27" t="s">
        <v>40</v>
      </c>
      <c r="D5" s="27" t="s">
        <v>435</v>
      </c>
      <c r="E5" s="28">
        <v>2327350</v>
      </c>
    </row>
    <row r="6" spans="1:7" s="29" customFormat="1" ht="15" customHeight="1" x14ac:dyDescent="0.25">
      <c r="A6" s="27" t="s">
        <v>433</v>
      </c>
      <c r="B6" s="27" t="s">
        <v>436</v>
      </c>
      <c r="C6" s="27" t="s">
        <v>45</v>
      </c>
      <c r="D6" s="27" t="s">
        <v>437</v>
      </c>
      <c r="E6" s="28">
        <v>4000000</v>
      </c>
    </row>
    <row r="7" spans="1:7" ht="18.75" customHeight="1" x14ac:dyDescent="0.25">
      <c r="A7" s="53" t="s">
        <v>6</v>
      </c>
      <c r="B7" s="54"/>
      <c r="C7" s="54"/>
      <c r="D7" s="55"/>
      <c r="E7" s="31">
        <f>SUM(E4:E6)</f>
        <v>12554900</v>
      </c>
    </row>
    <row r="8" spans="1:7" ht="18.75" customHeight="1" x14ac:dyDescent="0.25">
      <c r="A8" s="53" t="s">
        <v>7</v>
      </c>
      <c r="B8" s="54"/>
      <c r="C8" s="54"/>
      <c r="D8" s="55"/>
      <c r="E8" s="31">
        <v>583300</v>
      </c>
      <c r="F8" s="32">
        <f>E7-E8</f>
        <v>11971600</v>
      </c>
      <c r="G8" s="30"/>
    </row>
    <row r="11" spans="1:7" ht="36" x14ac:dyDescent="0.25">
      <c r="A11" s="24" t="s">
        <v>0</v>
      </c>
      <c r="B11" s="24" t="s">
        <v>1</v>
      </c>
      <c r="C11" s="24" t="s">
        <v>2</v>
      </c>
      <c r="D11" s="24" t="s">
        <v>3</v>
      </c>
      <c r="E11" s="25" t="s">
        <v>4</v>
      </c>
    </row>
    <row r="12" spans="1:7" ht="18.75" customHeight="1" x14ac:dyDescent="0.25">
      <c r="A12" s="53" t="s">
        <v>5</v>
      </c>
      <c r="B12" s="54"/>
      <c r="C12" s="54"/>
      <c r="D12" s="55"/>
      <c r="E12" s="26">
        <v>12554900</v>
      </c>
    </row>
    <row r="13" spans="1:7" s="29" customFormat="1" ht="15" customHeight="1" x14ac:dyDescent="0.25">
      <c r="A13" s="27" t="s">
        <v>438</v>
      </c>
      <c r="B13" s="27" t="s">
        <v>439</v>
      </c>
      <c r="C13" s="27" t="s">
        <v>13</v>
      </c>
      <c r="D13" s="27" t="s">
        <v>440</v>
      </c>
      <c r="E13" s="28">
        <v>-11180000</v>
      </c>
    </row>
    <row r="14" spans="1:7" s="29" customFormat="1" ht="15" customHeight="1" x14ac:dyDescent="0.25">
      <c r="A14" s="27" t="s">
        <v>438</v>
      </c>
      <c r="B14" s="27" t="s">
        <v>441</v>
      </c>
      <c r="C14" s="27" t="s">
        <v>442</v>
      </c>
      <c r="D14" s="27" t="s">
        <v>443</v>
      </c>
      <c r="E14" s="28">
        <v>920700</v>
      </c>
    </row>
    <row r="15" spans="1:7" s="29" customFormat="1" ht="15" customHeight="1" x14ac:dyDescent="0.25">
      <c r="A15" s="27" t="s">
        <v>438</v>
      </c>
      <c r="B15" s="27" t="s">
        <v>444</v>
      </c>
      <c r="C15" s="27" t="s">
        <v>445</v>
      </c>
      <c r="D15" s="27" t="s">
        <v>446</v>
      </c>
      <c r="E15" s="28">
        <v>584400</v>
      </c>
    </row>
    <row r="16" spans="1:7" s="29" customFormat="1" ht="15" customHeight="1" x14ac:dyDescent="0.25">
      <c r="A16" s="27" t="s">
        <v>438</v>
      </c>
      <c r="B16" s="27" t="s">
        <v>447</v>
      </c>
      <c r="C16" s="27" t="s">
        <v>448</v>
      </c>
      <c r="D16" s="27" t="s">
        <v>449</v>
      </c>
      <c r="E16" s="28">
        <v>292200</v>
      </c>
    </row>
    <row r="17" spans="1:7" s="29" customFormat="1" ht="15" customHeight="1" x14ac:dyDescent="0.25">
      <c r="A17" s="27" t="s">
        <v>438</v>
      </c>
      <c r="B17" s="27" t="s">
        <v>450</v>
      </c>
      <c r="C17" s="27" t="s">
        <v>50</v>
      </c>
      <c r="D17" s="27" t="s">
        <v>451</v>
      </c>
      <c r="E17" s="28">
        <v>225000</v>
      </c>
    </row>
    <row r="18" spans="1:7" s="29" customFormat="1" ht="15" customHeight="1" x14ac:dyDescent="0.25">
      <c r="A18" s="27" t="s">
        <v>438</v>
      </c>
      <c r="B18" s="27" t="s">
        <v>452</v>
      </c>
      <c r="C18" s="27" t="s">
        <v>50</v>
      </c>
      <c r="D18" s="27" t="s">
        <v>453</v>
      </c>
      <c r="E18" s="28">
        <v>292200</v>
      </c>
    </row>
    <row r="19" spans="1:7" ht="18.75" customHeight="1" x14ac:dyDescent="0.25">
      <c r="A19" s="53" t="s">
        <v>6</v>
      </c>
      <c r="B19" s="54"/>
      <c r="C19" s="54"/>
      <c r="D19" s="55"/>
      <c r="E19" s="31">
        <f>SUM(E12:E18)</f>
        <v>3689400</v>
      </c>
    </row>
    <row r="20" spans="1:7" ht="18.75" customHeight="1" x14ac:dyDescent="0.25">
      <c r="A20" s="53" t="s">
        <v>7</v>
      </c>
      <c r="B20" s="54"/>
      <c r="C20" s="54"/>
      <c r="D20" s="55"/>
      <c r="E20" s="31">
        <v>583300</v>
      </c>
      <c r="F20" s="32">
        <f>E19-E20</f>
        <v>3106100</v>
      </c>
      <c r="G20" s="30"/>
    </row>
    <row r="23" spans="1:7" ht="36" x14ac:dyDescent="0.25">
      <c r="A23" s="24" t="s">
        <v>0</v>
      </c>
      <c r="B23" s="24" t="s">
        <v>1</v>
      </c>
      <c r="C23" s="24" t="s">
        <v>2</v>
      </c>
      <c r="D23" s="24" t="s">
        <v>3</v>
      </c>
      <c r="E23" s="25" t="s">
        <v>4</v>
      </c>
    </row>
    <row r="24" spans="1:7" ht="18.75" customHeight="1" x14ac:dyDescent="0.25">
      <c r="A24" s="53" t="s">
        <v>5</v>
      </c>
      <c r="B24" s="54"/>
      <c r="C24" s="54"/>
      <c r="D24" s="55"/>
      <c r="E24" s="26">
        <v>3689400</v>
      </c>
    </row>
    <row r="25" spans="1:7" s="29" customFormat="1" ht="15" customHeight="1" x14ac:dyDescent="0.25">
      <c r="A25" s="27" t="s">
        <v>454</v>
      </c>
      <c r="B25" s="27" t="s">
        <v>455</v>
      </c>
      <c r="C25" s="27" t="s">
        <v>455</v>
      </c>
      <c r="D25" s="27" t="s">
        <v>12</v>
      </c>
      <c r="E25" s="28">
        <v>-100000</v>
      </c>
    </row>
    <row r="26" spans="1:7" s="29" customFormat="1" ht="15" customHeight="1" x14ac:dyDescent="0.25">
      <c r="A26" s="27" t="s">
        <v>454</v>
      </c>
      <c r="B26" s="27" t="s">
        <v>456</v>
      </c>
      <c r="C26" s="27" t="s">
        <v>457</v>
      </c>
      <c r="D26" s="27" t="s">
        <v>458</v>
      </c>
      <c r="E26" s="28">
        <v>675900</v>
      </c>
    </row>
    <row r="27" spans="1:7" s="29" customFormat="1" ht="15" customHeight="1" x14ac:dyDescent="0.25">
      <c r="A27" s="27" t="s">
        <v>454</v>
      </c>
      <c r="B27" s="27" t="s">
        <v>459</v>
      </c>
      <c r="C27" s="27" t="s">
        <v>457</v>
      </c>
      <c r="D27" s="27" t="s">
        <v>460</v>
      </c>
      <c r="E27" s="28">
        <v>989200</v>
      </c>
    </row>
    <row r="28" spans="1:7" s="29" customFormat="1" ht="15" customHeight="1" x14ac:dyDescent="0.25">
      <c r="A28" s="27" t="s">
        <v>454</v>
      </c>
      <c r="B28" s="27" t="s">
        <v>461</v>
      </c>
      <c r="C28" s="27" t="s">
        <v>457</v>
      </c>
      <c r="D28" s="27" t="s">
        <v>462</v>
      </c>
      <c r="E28" s="28">
        <v>349250</v>
      </c>
    </row>
    <row r="29" spans="1:7" s="29" customFormat="1" ht="15" customHeight="1" x14ac:dyDescent="0.25">
      <c r="A29" s="27" t="s">
        <v>454</v>
      </c>
      <c r="B29" s="27" t="s">
        <v>463</v>
      </c>
      <c r="C29" s="27" t="s">
        <v>457</v>
      </c>
      <c r="D29" s="27" t="s">
        <v>464</v>
      </c>
      <c r="E29" s="28">
        <v>1751500</v>
      </c>
    </row>
    <row r="30" spans="1:7" s="29" customFormat="1" ht="15" customHeight="1" x14ac:dyDescent="0.25">
      <c r="A30" s="27" t="s">
        <v>454</v>
      </c>
      <c r="B30" s="27" t="s">
        <v>465</v>
      </c>
      <c r="C30" s="27" t="s">
        <v>457</v>
      </c>
      <c r="D30" s="27" t="s">
        <v>466</v>
      </c>
      <c r="E30" s="28">
        <v>700000</v>
      </c>
    </row>
    <row r="31" spans="1:7" s="29" customFormat="1" ht="15" customHeight="1" x14ac:dyDescent="0.25">
      <c r="A31" s="27" t="s">
        <v>454</v>
      </c>
      <c r="B31" s="27" t="s">
        <v>467</v>
      </c>
      <c r="C31" s="27" t="s">
        <v>468</v>
      </c>
      <c r="D31" s="27" t="s">
        <v>469</v>
      </c>
      <c r="E31" s="28">
        <v>500000</v>
      </c>
    </row>
    <row r="32" spans="1:7" s="29" customFormat="1" ht="15" customHeight="1" x14ac:dyDescent="0.25">
      <c r="A32" s="27" t="s">
        <v>454</v>
      </c>
      <c r="B32" s="27" t="s">
        <v>470</v>
      </c>
      <c r="C32" s="27" t="s">
        <v>468</v>
      </c>
      <c r="D32" s="27" t="s">
        <v>471</v>
      </c>
      <c r="E32" s="28">
        <v>1085050</v>
      </c>
    </row>
    <row r="33" spans="1:7" s="29" customFormat="1" ht="15" customHeight="1" x14ac:dyDescent="0.25">
      <c r="A33" s="27" t="s">
        <v>454</v>
      </c>
      <c r="B33" s="27" t="s">
        <v>472</v>
      </c>
      <c r="C33" s="27" t="s">
        <v>473</v>
      </c>
      <c r="D33" s="27" t="s">
        <v>474</v>
      </c>
      <c r="E33" s="28">
        <v>292200</v>
      </c>
    </row>
    <row r="34" spans="1:7" ht="18.75" customHeight="1" x14ac:dyDescent="0.25">
      <c r="A34" s="53" t="s">
        <v>6</v>
      </c>
      <c r="B34" s="54"/>
      <c r="C34" s="54"/>
      <c r="D34" s="55"/>
      <c r="E34" s="31">
        <f>SUM(E24:E33)</f>
        <v>9932500</v>
      </c>
    </row>
    <row r="35" spans="1:7" ht="18.75" customHeight="1" x14ac:dyDescent="0.25">
      <c r="A35" s="53" t="s">
        <v>7</v>
      </c>
      <c r="B35" s="54"/>
      <c r="C35" s="54"/>
      <c r="D35" s="55"/>
      <c r="E35" s="31">
        <v>583300</v>
      </c>
      <c r="F35" s="32">
        <f>E34-E35</f>
        <v>9349200</v>
      </c>
      <c r="G35" s="30"/>
    </row>
    <row r="38" spans="1:7" ht="36" x14ac:dyDescent="0.25">
      <c r="A38" s="24" t="s">
        <v>0</v>
      </c>
      <c r="B38" s="24" t="s">
        <v>1</v>
      </c>
      <c r="C38" s="24" t="s">
        <v>2</v>
      </c>
      <c r="D38" s="24" t="s">
        <v>3</v>
      </c>
      <c r="E38" s="25" t="s">
        <v>4</v>
      </c>
    </row>
    <row r="39" spans="1:7" ht="18.75" customHeight="1" x14ac:dyDescent="0.25">
      <c r="A39" s="53" t="s">
        <v>5</v>
      </c>
      <c r="B39" s="54"/>
      <c r="C39" s="54"/>
      <c r="D39" s="55"/>
      <c r="E39" s="26">
        <v>9932500</v>
      </c>
    </row>
    <row r="40" spans="1:7" s="29" customFormat="1" ht="15" customHeight="1" x14ac:dyDescent="0.25">
      <c r="A40" s="27" t="s">
        <v>475</v>
      </c>
      <c r="B40" s="27" t="s">
        <v>476</v>
      </c>
      <c r="C40" s="27" t="s">
        <v>476</v>
      </c>
      <c r="D40" s="27" t="s">
        <v>477</v>
      </c>
      <c r="E40" s="28">
        <v>20000</v>
      </c>
    </row>
    <row r="41" spans="1:7" s="29" customFormat="1" ht="15" customHeight="1" x14ac:dyDescent="0.25">
      <c r="A41" s="27" t="s">
        <v>475</v>
      </c>
      <c r="B41" s="27" t="s">
        <v>478</v>
      </c>
      <c r="C41" s="27" t="s">
        <v>478</v>
      </c>
      <c r="D41" s="27" t="s">
        <v>479</v>
      </c>
      <c r="E41" s="28">
        <v>40000</v>
      </c>
    </row>
    <row r="42" spans="1:7" s="29" customFormat="1" ht="15" customHeight="1" x14ac:dyDescent="0.25">
      <c r="A42" s="27" t="s">
        <v>475</v>
      </c>
      <c r="B42" s="27" t="s">
        <v>480</v>
      </c>
      <c r="C42" s="27" t="s">
        <v>480</v>
      </c>
      <c r="D42" s="27" t="s">
        <v>481</v>
      </c>
      <c r="E42" s="28">
        <v>4000</v>
      </c>
    </row>
    <row r="43" spans="1:7" s="29" customFormat="1" ht="15" customHeight="1" x14ac:dyDescent="0.25">
      <c r="A43" s="27" t="s">
        <v>475</v>
      </c>
      <c r="B43" s="27" t="s">
        <v>482</v>
      </c>
      <c r="C43" s="27" t="s">
        <v>482</v>
      </c>
      <c r="D43" s="27" t="s">
        <v>483</v>
      </c>
      <c r="E43" s="28">
        <v>-600</v>
      </c>
    </row>
    <row r="44" spans="1:7" s="29" customFormat="1" ht="15" customHeight="1" x14ac:dyDescent="0.25">
      <c r="A44" s="27" t="s">
        <v>475</v>
      </c>
      <c r="B44" s="27" t="s">
        <v>484</v>
      </c>
      <c r="C44" s="27" t="s">
        <v>13</v>
      </c>
      <c r="D44" s="27" t="s">
        <v>485</v>
      </c>
      <c r="E44" s="28">
        <v>-5920700</v>
      </c>
    </row>
    <row r="45" spans="1:7" s="29" customFormat="1" ht="15" customHeight="1" x14ac:dyDescent="0.25">
      <c r="A45" s="27" t="s">
        <v>475</v>
      </c>
      <c r="B45" s="27" t="s">
        <v>486</v>
      </c>
      <c r="C45" s="27" t="s">
        <v>13</v>
      </c>
      <c r="D45" s="27" t="s">
        <v>487</v>
      </c>
      <c r="E45" s="28">
        <v>-3528500</v>
      </c>
    </row>
    <row r="46" spans="1:7" s="29" customFormat="1" ht="15" customHeight="1" x14ac:dyDescent="0.25">
      <c r="A46" s="27" t="s">
        <v>475</v>
      </c>
      <c r="B46" s="27" t="s">
        <v>488</v>
      </c>
      <c r="C46" s="27" t="s">
        <v>24</v>
      </c>
      <c r="D46" s="27" t="s">
        <v>489</v>
      </c>
      <c r="E46" s="28">
        <v>-220000</v>
      </c>
    </row>
    <row r="47" spans="1:7" s="29" customFormat="1" ht="15" customHeight="1" x14ac:dyDescent="0.25">
      <c r="A47" s="27" t="s">
        <v>475</v>
      </c>
      <c r="B47" s="27" t="s">
        <v>490</v>
      </c>
      <c r="C47" s="27" t="s">
        <v>51</v>
      </c>
      <c r="D47" s="27" t="s">
        <v>491</v>
      </c>
      <c r="E47" s="28">
        <v>-101100</v>
      </c>
    </row>
    <row r="48" spans="1:7" s="29" customFormat="1" ht="15" customHeight="1" x14ac:dyDescent="0.25">
      <c r="A48" s="27" t="s">
        <v>475</v>
      </c>
      <c r="B48" s="27" t="s">
        <v>492</v>
      </c>
      <c r="C48" s="27" t="s">
        <v>51</v>
      </c>
      <c r="D48" s="27" t="s">
        <v>493</v>
      </c>
      <c r="E48" s="28">
        <v>-83500</v>
      </c>
    </row>
    <row r="49" spans="1:7" s="29" customFormat="1" ht="15" customHeight="1" x14ac:dyDescent="0.25">
      <c r="A49" s="27" t="s">
        <v>475</v>
      </c>
      <c r="B49" s="27" t="s">
        <v>494</v>
      </c>
      <c r="C49" s="27" t="s">
        <v>51</v>
      </c>
      <c r="D49" s="27" t="s">
        <v>495</v>
      </c>
      <c r="E49" s="28">
        <v>-102800</v>
      </c>
    </row>
    <row r="50" spans="1:7" s="29" customFormat="1" ht="15" customHeight="1" x14ac:dyDescent="0.25">
      <c r="A50" s="27" t="s">
        <v>475</v>
      </c>
      <c r="B50" s="27" t="s">
        <v>496</v>
      </c>
      <c r="C50" s="27" t="s">
        <v>51</v>
      </c>
      <c r="D50" s="27" t="s">
        <v>497</v>
      </c>
      <c r="E50" s="28">
        <v>-218600</v>
      </c>
    </row>
    <row r="51" spans="1:7" s="29" customFormat="1" ht="15" customHeight="1" x14ac:dyDescent="0.25">
      <c r="A51" s="27" t="s">
        <v>475</v>
      </c>
      <c r="B51" s="27" t="s">
        <v>498</v>
      </c>
      <c r="C51" s="27" t="s">
        <v>13</v>
      </c>
      <c r="D51" s="27" t="s">
        <v>499</v>
      </c>
      <c r="E51" s="28">
        <v>3528500</v>
      </c>
    </row>
    <row r="52" spans="1:7" s="29" customFormat="1" ht="15" customHeight="1" x14ac:dyDescent="0.25">
      <c r="A52" s="27" t="s">
        <v>475</v>
      </c>
      <c r="B52" s="27" t="s">
        <v>500</v>
      </c>
      <c r="C52" s="27" t="s">
        <v>34</v>
      </c>
      <c r="D52" s="27" t="s">
        <v>501</v>
      </c>
      <c r="E52" s="28">
        <v>744100</v>
      </c>
    </row>
    <row r="53" spans="1:7" s="29" customFormat="1" ht="15" customHeight="1" x14ac:dyDescent="0.25">
      <c r="A53" s="27" t="s">
        <v>475</v>
      </c>
      <c r="B53" s="27" t="s">
        <v>502</v>
      </c>
      <c r="C53" s="27" t="s">
        <v>503</v>
      </c>
      <c r="D53" s="27" t="s">
        <v>504</v>
      </c>
      <c r="E53" s="28">
        <v>752200</v>
      </c>
    </row>
    <row r="54" spans="1:7" s="29" customFormat="1" ht="15" customHeight="1" x14ac:dyDescent="0.25">
      <c r="A54" s="27" t="s">
        <v>475</v>
      </c>
      <c r="B54" s="27" t="s">
        <v>505</v>
      </c>
      <c r="C54" s="27" t="s">
        <v>32</v>
      </c>
      <c r="D54" s="27" t="s">
        <v>506</v>
      </c>
      <c r="E54" s="28">
        <v>70000</v>
      </c>
    </row>
    <row r="55" spans="1:7" s="29" customFormat="1" ht="15" customHeight="1" x14ac:dyDescent="0.25">
      <c r="A55" s="27" t="s">
        <v>475</v>
      </c>
      <c r="B55" s="27" t="s">
        <v>507</v>
      </c>
      <c r="C55" s="27" t="s">
        <v>32</v>
      </c>
      <c r="D55" s="27" t="s">
        <v>508</v>
      </c>
      <c r="E55" s="28">
        <v>169600</v>
      </c>
    </row>
    <row r="56" spans="1:7" s="29" customFormat="1" ht="15" customHeight="1" x14ac:dyDescent="0.25">
      <c r="A56" s="27" t="s">
        <v>475</v>
      </c>
      <c r="B56" s="27" t="s">
        <v>509</v>
      </c>
      <c r="C56" s="27" t="s">
        <v>473</v>
      </c>
      <c r="D56" s="27" t="s">
        <v>510</v>
      </c>
      <c r="E56" s="28">
        <v>60000</v>
      </c>
    </row>
    <row r="57" spans="1:7" s="29" customFormat="1" ht="15" customHeight="1" x14ac:dyDescent="0.25">
      <c r="A57" s="27" t="s">
        <v>475</v>
      </c>
      <c r="B57" s="27" t="s">
        <v>511</v>
      </c>
      <c r="C57" s="27" t="s">
        <v>473</v>
      </c>
      <c r="D57" s="27" t="s">
        <v>512</v>
      </c>
      <c r="E57" s="28">
        <v>109700</v>
      </c>
    </row>
    <row r="58" spans="1:7" s="29" customFormat="1" ht="15" customHeight="1" x14ac:dyDescent="0.25">
      <c r="A58" s="27" t="s">
        <v>475</v>
      </c>
      <c r="B58" s="27" t="s">
        <v>513</v>
      </c>
      <c r="C58" s="27" t="s">
        <v>43</v>
      </c>
      <c r="D58" s="27" t="s">
        <v>514</v>
      </c>
      <c r="E58" s="28">
        <v>140700</v>
      </c>
    </row>
    <row r="59" spans="1:7" ht="18.75" customHeight="1" x14ac:dyDescent="0.25">
      <c r="A59" s="53" t="s">
        <v>6</v>
      </c>
      <c r="B59" s="54"/>
      <c r="C59" s="54"/>
      <c r="D59" s="55"/>
      <c r="E59" s="31">
        <f>SUM(E39:E58)</f>
        <v>5395500</v>
      </c>
    </row>
    <row r="60" spans="1:7" ht="18.75" customHeight="1" x14ac:dyDescent="0.25">
      <c r="A60" s="53" t="s">
        <v>7</v>
      </c>
      <c r="B60" s="54"/>
      <c r="C60" s="54"/>
      <c r="D60" s="55"/>
      <c r="E60" s="31">
        <v>3349200</v>
      </c>
      <c r="F60" s="32">
        <f>E59-E60</f>
        <v>2046300</v>
      </c>
      <c r="G60" s="30"/>
    </row>
    <row r="63" spans="1:7" ht="36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5" t="s">
        <v>4</v>
      </c>
    </row>
    <row r="64" spans="1:7" ht="18.75" customHeight="1" x14ac:dyDescent="0.25">
      <c r="A64" s="53" t="s">
        <v>5</v>
      </c>
      <c r="B64" s="54"/>
      <c r="C64" s="54"/>
      <c r="D64" s="55"/>
      <c r="E64" s="26">
        <v>5395500</v>
      </c>
    </row>
    <row r="65" spans="1:7" s="29" customFormat="1" ht="15" customHeight="1" x14ac:dyDescent="0.25">
      <c r="A65" s="27" t="s">
        <v>515</v>
      </c>
      <c r="B65" s="27" t="s">
        <v>516</v>
      </c>
      <c r="C65" s="27" t="s">
        <v>16</v>
      </c>
      <c r="D65" s="27" t="s">
        <v>517</v>
      </c>
      <c r="E65" s="28">
        <v>496050</v>
      </c>
    </row>
    <row r="66" spans="1:7" s="29" customFormat="1" ht="15" customHeight="1" x14ac:dyDescent="0.25">
      <c r="A66" s="27" t="s">
        <v>515</v>
      </c>
      <c r="B66" s="27" t="s">
        <v>518</v>
      </c>
      <c r="C66" s="27" t="s">
        <v>19</v>
      </c>
      <c r="D66" s="27" t="s">
        <v>519</v>
      </c>
      <c r="E66" s="28">
        <v>1000000</v>
      </c>
    </row>
    <row r="67" spans="1:7" s="29" customFormat="1" ht="15" customHeight="1" x14ac:dyDescent="0.25">
      <c r="A67" s="27" t="s">
        <v>515</v>
      </c>
      <c r="B67" s="27" t="s">
        <v>520</v>
      </c>
      <c r="C67" s="27" t="s">
        <v>29</v>
      </c>
      <c r="D67" s="27" t="s">
        <v>521</v>
      </c>
      <c r="E67" s="28">
        <v>584400</v>
      </c>
    </row>
    <row r="68" spans="1:7" s="29" customFormat="1" ht="15" customHeight="1" x14ac:dyDescent="0.25">
      <c r="A68" s="27" t="s">
        <v>515</v>
      </c>
      <c r="B68" s="27" t="s">
        <v>522</v>
      </c>
      <c r="C68" s="27" t="s">
        <v>29</v>
      </c>
      <c r="D68" s="27" t="s">
        <v>523</v>
      </c>
      <c r="E68" s="28">
        <v>711700</v>
      </c>
    </row>
    <row r="69" spans="1:7" s="29" customFormat="1" ht="15" customHeight="1" x14ac:dyDescent="0.25">
      <c r="A69" s="27" t="s">
        <v>515</v>
      </c>
      <c r="B69" s="27" t="s">
        <v>524</v>
      </c>
      <c r="C69" s="27" t="s">
        <v>525</v>
      </c>
      <c r="D69" s="27" t="s">
        <v>526</v>
      </c>
      <c r="E69" s="28">
        <v>531150</v>
      </c>
    </row>
    <row r="70" spans="1:7" s="29" customFormat="1" ht="15" customHeight="1" x14ac:dyDescent="0.25">
      <c r="A70" s="27" t="s">
        <v>515</v>
      </c>
      <c r="B70" s="27" t="s">
        <v>527</v>
      </c>
      <c r="C70" s="27" t="s">
        <v>40</v>
      </c>
      <c r="D70" s="27" t="s">
        <v>528</v>
      </c>
      <c r="E70" s="28">
        <v>324150</v>
      </c>
    </row>
    <row r="71" spans="1:7" ht="18.75" customHeight="1" x14ac:dyDescent="0.25">
      <c r="A71" s="53" t="s">
        <v>6</v>
      </c>
      <c r="B71" s="54"/>
      <c r="C71" s="54"/>
      <c r="D71" s="55"/>
      <c r="E71" s="31">
        <f>SUM(E64:E70)</f>
        <v>9042950</v>
      </c>
    </row>
    <row r="72" spans="1:7" ht="18.75" customHeight="1" x14ac:dyDescent="0.25">
      <c r="A72" s="53" t="s">
        <v>7</v>
      </c>
      <c r="B72" s="54"/>
      <c r="C72" s="54"/>
      <c r="D72" s="55"/>
      <c r="E72" s="31">
        <v>3349200</v>
      </c>
      <c r="F72" s="32">
        <f>E71-E72</f>
        <v>5693750</v>
      </c>
      <c r="G72" s="30"/>
    </row>
    <row r="75" spans="1:7" ht="36" x14ac:dyDescent="0.25">
      <c r="A75" s="24" t="s">
        <v>0</v>
      </c>
      <c r="B75" s="24" t="s">
        <v>1</v>
      </c>
      <c r="C75" s="24" t="s">
        <v>2</v>
      </c>
      <c r="D75" s="24" t="s">
        <v>3</v>
      </c>
      <c r="E75" s="25" t="s">
        <v>4</v>
      </c>
    </row>
    <row r="76" spans="1:7" ht="18.75" customHeight="1" x14ac:dyDescent="0.25">
      <c r="A76" s="53" t="s">
        <v>5</v>
      </c>
      <c r="B76" s="54"/>
      <c r="C76" s="54"/>
      <c r="D76" s="55"/>
      <c r="E76" s="26">
        <v>9042950</v>
      </c>
    </row>
    <row r="77" spans="1:7" s="29" customFormat="1" ht="15" customHeight="1" x14ac:dyDescent="0.25">
      <c r="A77" s="27" t="s">
        <v>529</v>
      </c>
      <c r="B77" s="27" t="s">
        <v>530</v>
      </c>
      <c r="C77" s="27" t="s">
        <v>531</v>
      </c>
      <c r="D77" s="27" t="s">
        <v>532</v>
      </c>
      <c r="E77" s="28">
        <v>584400</v>
      </c>
    </row>
    <row r="78" spans="1:7" s="29" customFormat="1" ht="15" customHeight="1" x14ac:dyDescent="0.25">
      <c r="A78" s="27" t="s">
        <v>529</v>
      </c>
      <c r="B78" s="27" t="s">
        <v>533</v>
      </c>
      <c r="C78" s="27" t="s">
        <v>40</v>
      </c>
      <c r="D78" s="27" t="s">
        <v>534</v>
      </c>
      <c r="E78" s="28">
        <v>240600</v>
      </c>
    </row>
    <row r="79" spans="1:7" s="29" customFormat="1" ht="15" customHeight="1" x14ac:dyDescent="0.25">
      <c r="A79" s="27" t="s">
        <v>529</v>
      </c>
      <c r="B79" s="27" t="s">
        <v>535</v>
      </c>
      <c r="C79" s="27" t="s">
        <v>536</v>
      </c>
      <c r="D79" s="27" t="s">
        <v>537</v>
      </c>
      <c r="E79" s="28">
        <v>292200</v>
      </c>
    </row>
    <row r="80" spans="1:7" ht="18.75" customHeight="1" x14ac:dyDescent="0.25">
      <c r="A80" s="53" t="s">
        <v>6</v>
      </c>
      <c r="B80" s="54"/>
      <c r="C80" s="54"/>
      <c r="D80" s="55"/>
      <c r="E80" s="31">
        <f>SUM(E76:E79)</f>
        <v>10160150</v>
      </c>
    </row>
    <row r="81" spans="1:7" ht="18.75" customHeight="1" x14ac:dyDescent="0.25">
      <c r="A81" s="53" t="s">
        <v>7</v>
      </c>
      <c r="B81" s="54"/>
      <c r="C81" s="54"/>
      <c r="D81" s="55"/>
      <c r="E81" s="31">
        <v>3349200</v>
      </c>
      <c r="F81" s="32">
        <f>E80-E81</f>
        <v>6810950</v>
      </c>
      <c r="G81" s="30"/>
    </row>
    <row r="84" spans="1:7" ht="36" x14ac:dyDescent="0.25">
      <c r="A84" s="24" t="s">
        <v>0</v>
      </c>
      <c r="B84" s="24" t="s">
        <v>1</v>
      </c>
      <c r="C84" s="24" t="s">
        <v>2</v>
      </c>
      <c r="D84" s="24" t="s">
        <v>3</v>
      </c>
      <c r="E84" s="25" t="s">
        <v>4</v>
      </c>
    </row>
    <row r="85" spans="1:7" ht="18.75" customHeight="1" x14ac:dyDescent="0.25">
      <c r="A85" s="53" t="s">
        <v>5</v>
      </c>
      <c r="B85" s="54"/>
      <c r="C85" s="54"/>
      <c r="D85" s="55"/>
      <c r="E85" s="26">
        <v>10160150</v>
      </c>
    </row>
    <row r="86" spans="1:7" s="29" customFormat="1" ht="15" customHeight="1" x14ac:dyDescent="0.25">
      <c r="A86" s="27" t="s">
        <v>538</v>
      </c>
      <c r="B86" s="27" t="s">
        <v>539</v>
      </c>
      <c r="C86" s="27" t="s">
        <v>539</v>
      </c>
      <c r="D86" s="27" t="s">
        <v>540</v>
      </c>
      <c r="E86" s="28">
        <v>14600</v>
      </c>
    </row>
    <row r="87" spans="1:7" s="29" customFormat="1" ht="15" customHeight="1" x14ac:dyDescent="0.25">
      <c r="A87" s="27" t="s">
        <v>538</v>
      </c>
      <c r="B87" s="27" t="s">
        <v>541</v>
      </c>
      <c r="C87" s="27" t="s">
        <v>541</v>
      </c>
      <c r="D87" s="27" t="s">
        <v>12</v>
      </c>
      <c r="E87" s="28">
        <v>-300000</v>
      </c>
    </row>
    <row r="88" spans="1:7" s="29" customFormat="1" ht="15" customHeight="1" x14ac:dyDescent="0.25">
      <c r="A88" s="27" t="s">
        <v>538</v>
      </c>
      <c r="B88" s="27" t="s">
        <v>542</v>
      </c>
      <c r="C88" s="27" t="s">
        <v>542</v>
      </c>
      <c r="D88" s="27" t="s">
        <v>12</v>
      </c>
      <c r="E88" s="28">
        <v>-200000</v>
      </c>
    </row>
    <row r="89" spans="1:7" s="29" customFormat="1" ht="15" customHeight="1" x14ac:dyDescent="0.25">
      <c r="A89" s="27" t="s">
        <v>538</v>
      </c>
      <c r="B89" s="27" t="s">
        <v>543</v>
      </c>
      <c r="C89" s="27" t="s">
        <v>543</v>
      </c>
      <c r="D89" s="27" t="s">
        <v>12</v>
      </c>
      <c r="E89" s="28">
        <v>-100000</v>
      </c>
    </row>
    <row r="90" spans="1:7" s="29" customFormat="1" ht="15" customHeight="1" x14ac:dyDescent="0.25">
      <c r="A90" s="27" t="s">
        <v>538</v>
      </c>
      <c r="B90" s="27" t="s">
        <v>544</v>
      </c>
      <c r="C90" s="27" t="s">
        <v>13</v>
      </c>
      <c r="D90" s="27" t="s">
        <v>545</v>
      </c>
      <c r="E90" s="28">
        <v>-6810950</v>
      </c>
    </row>
    <row r="91" spans="1:7" ht="18.75" customHeight="1" x14ac:dyDescent="0.25">
      <c r="A91" s="53" t="s">
        <v>6</v>
      </c>
      <c r="B91" s="54"/>
      <c r="C91" s="54"/>
      <c r="D91" s="55"/>
      <c r="E91" s="31">
        <f>SUM(E85:E90)</f>
        <v>2763800</v>
      </c>
    </row>
    <row r="92" spans="1:7" ht="18.75" customHeight="1" x14ac:dyDescent="0.25">
      <c r="A92" s="53" t="s">
        <v>7</v>
      </c>
      <c r="B92" s="54"/>
      <c r="C92" s="54"/>
      <c r="D92" s="55"/>
      <c r="E92" s="31">
        <v>2763800</v>
      </c>
      <c r="F92" s="32">
        <f>E91-E92</f>
        <v>0</v>
      </c>
      <c r="G92" s="30"/>
    </row>
    <row r="95" spans="1:7" ht="36" x14ac:dyDescent="0.25">
      <c r="A95" s="24" t="s">
        <v>0</v>
      </c>
      <c r="B95" s="24" t="s">
        <v>1</v>
      </c>
      <c r="C95" s="24" t="s">
        <v>2</v>
      </c>
      <c r="D95" s="24" t="s">
        <v>3</v>
      </c>
      <c r="E95" s="25" t="s">
        <v>4</v>
      </c>
    </row>
    <row r="96" spans="1:7" ht="18.75" customHeight="1" x14ac:dyDescent="0.25">
      <c r="A96" s="53" t="s">
        <v>5</v>
      </c>
      <c r="B96" s="54"/>
      <c r="C96" s="54"/>
      <c r="D96" s="55"/>
      <c r="E96" s="26">
        <v>2763800</v>
      </c>
    </row>
    <row r="97" spans="1:7" s="29" customFormat="1" ht="15" customHeight="1" x14ac:dyDescent="0.25">
      <c r="A97" s="27" t="s">
        <v>559</v>
      </c>
      <c r="B97" s="27" t="s">
        <v>560</v>
      </c>
      <c r="C97" s="27" t="s">
        <v>560</v>
      </c>
      <c r="D97" s="27" t="s">
        <v>561</v>
      </c>
      <c r="E97" s="28">
        <v>53000</v>
      </c>
    </row>
    <row r="98" spans="1:7" s="29" customFormat="1" ht="15" customHeight="1" x14ac:dyDescent="0.25">
      <c r="A98" s="27" t="s">
        <v>559</v>
      </c>
      <c r="B98" s="27" t="s">
        <v>562</v>
      </c>
      <c r="C98" s="27" t="s">
        <v>116</v>
      </c>
      <c r="D98" s="27" t="s">
        <v>563</v>
      </c>
      <c r="E98" s="28">
        <v>-53300</v>
      </c>
    </row>
    <row r="99" spans="1:7" s="29" customFormat="1" ht="15" customHeight="1" x14ac:dyDescent="0.25">
      <c r="A99" s="27" t="s">
        <v>559</v>
      </c>
      <c r="B99" s="27" t="s">
        <v>564</v>
      </c>
      <c r="C99" s="27" t="s">
        <v>15</v>
      </c>
      <c r="D99" s="27" t="s">
        <v>565</v>
      </c>
      <c r="E99" s="28">
        <v>-6500</v>
      </c>
    </row>
    <row r="100" spans="1:7" s="29" customFormat="1" ht="15" customHeight="1" x14ac:dyDescent="0.25">
      <c r="A100" s="27" t="s">
        <v>559</v>
      </c>
      <c r="B100" s="27" t="s">
        <v>566</v>
      </c>
      <c r="C100" s="27" t="s">
        <v>567</v>
      </c>
      <c r="D100" s="27" t="s">
        <v>568</v>
      </c>
      <c r="E100" s="28">
        <v>200000</v>
      </c>
    </row>
    <row r="101" spans="1:7" s="29" customFormat="1" ht="15" customHeight="1" x14ac:dyDescent="0.25">
      <c r="A101" s="27" t="s">
        <v>559</v>
      </c>
      <c r="B101" s="27" t="s">
        <v>569</v>
      </c>
      <c r="C101" s="27" t="s">
        <v>570</v>
      </c>
      <c r="D101" s="27" t="s">
        <v>571</v>
      </c>
      <c r="E101" s="28">
        <v>1046850</v>
      </c>
    </row>
    <row r="102" spans="1:7" ht="18.75" customHeight="1" x14ac:dyDescent="0.25">
      <c r="A102" s="53" t="s">
        <v>6</v>
      </c>
      <c r="B102" s="54"/>
      <c r="C102" s="54"/>
      <c r="D102" s="55"/>
      <c r="E102" s="31">
        <f>SUM(E96:E101)</f>
        <v>4003850</v>
      </c>
    </row>
    <row r="103" spans="1:7" ht="18.75" customHeight="1" x14ac:dyDescent="0.25">
      <c r="A103" s="53" t="s">
        <v>7</v>
      </c>
      <c r="B103" s="54"/>
      <c r="C103" s="54"/>
      <c r="D103" s="55"/>
      <c r="E103" s="31">
        <v>2757000</v>
      </c>
      <c r="F103" s="32">
        <f>E102-E103</f>
        <v>1246850</v>
      </c>
      <c r="G103" s="30"/>
    </row>
    <row r="106" spans="1:7" ht="36" x14ac:dyDescent="0.25">
      <c r="A106" s="24" t="s">
        <v>0</v>
      </c>
      <c r="B106" s="24" t="s">
        <v>1</v>
      </c>
      <c r="C106" s="24" t="s">
        <v>2</v>
      </c>
      <c r="D106" s="24" t="s">
        <v>3</v>
      </c>
      <c r="E106" s="25" t="s">
        <v>4</v>
      </c>
    </row>
    <row r="107" spans="1:7" ht="18.75" customHeight="1" x14ac:dyDescent="0.25">
      <c r="A107" s="53" t="s">
        <v>5</v>
      </c>
      <c r="B107" s="54"/>
      <c r="C107" s="54"/>
      <c r="D107" s="55"/>
      <c r="E107" s="26">
        <v>4003850</v>
      </c>
    </row>
    <row r="108" spans="1:7" s="29" customFormat="1" ht="15" customHeight="1" x14ac:dyDescent="0.25">
      <c r="A108" s="27" t="s">
        <v>546</v>
      </c>
      <c r="B108" s="27" t="s">
        <v>547</v>
      </c>
      <c r="C108" s="27" t="s">
        <v>547</v>
      </c>
      <c r="D108" s="27" t="s">
        <v>12</v>
      </c>
      <c r="E108" s="28">
        <v>-50000</v>
      </c>
    </row>
    <row r="109" spans="1:7" s="29" customFormat="1" ht="15" customHeight="1" x14ac:dyDescent="0.25">
      <c r="A109" s="27" t="s">
        <v>546</v>
      </c>
      <c r="B109" s="27" t="s">
        <v>548</v>
      </c>
      <c r="C109" s="27" t="s">
        <v>468</v>
      </c>
      <c r="D109" s="27" t="s">
        <v>549</v>
      </c>
      <c r="E109" s="28">
        <v>2319600</v>
      </c>
    </row>
    <row r="110" spans="1:7" s="29" customFormat="1" ht="15" customHeight="1" x14ac:dyDescent="0.25">
      <c r="A110" s="27" t="s">
        <v>546</v>
      </c>
      <c r="B110" s="27" t="s">
        <v>550</v>
      </c>
      <c r="C110" s="27" t="s">
        <v>551</v>
      </c>
      <c r="D110" s="27" t="s">
        <v>552</v>
      </c>
      <c r="E110" s="28">
        <v>14800</v>
      </c>
    </row>
    <row r="111" spans="1:7" s="29" customFormat="1" ht="15" customHeight="1" x14ac:dyDescent="0.25">
      <c r="A111" s="27" t="s">
        <v>546</v>
      </c>
      <c r="B111" s="27" t="s">
        <v>553</v>
      </c>
      <c r="C111" s="27" t="s">
        <v>554</v>
      </c>
      <c r="D111" s="27" t="s">
        <v>555</v>
      </c>
      <c r="E111" s="28">
        <v>91950</v>
      </c>
    </row>
    <row r="112" spans="1:7" s="29" customFormat="1" ht="15" customHeight="1" x14ac:dyDescent="0.25">
      <c r="A112" s="27" t="s">
        <v>546</v>
      </c>
      <c r="B112" s="27" t="s">
        <v>556</v>
      </c>
      <c r="C112" s="27" t="s">
        <v>557</v>
      </c>
      <c r="D112" s="27" t="s">
        <v>558</v>
      </c>
      <c r="E112" s="28">
        <v>292200</v>
      </c>
    </row>
    <row r="113" spans="1:7" ht="18.75" customHeight="1" x14ac:dyDescent="0.25">
      <c r="A113" s="53" t="s">
        <v>6</v>
      </c>
      <c r="B113" s="54"/>
      <c r="C113" s="54"/>
      <c r="D113" s="55"/>
      <c r="E113" s="31">
        <f>SUM(E107:E112)</f>
        <v>6672400</v>
      </c>
    </row>
    <row r="114" spans="1:7" ht="18.75" customHeight="1" x14ac:dyDescent="0.25">
      <c r="A114" s="53" t="s">
        <v>7</v>
      </c>
      <c r="B114" s="54"/>
      <c r="C114" s="54"/>
      <c r="D114" s="55"/>
      <c r="E114" s="31">
        <v>2707000</v>
      </c>
      <c r="F114" s="32">
        <f>E113-E114</f>
        <v>3965400</v>
      </c>
      <c r="G114" s="30"/>
    </row>
    <row r="117" spans="1:7" ht="36" x14ac:dyDescent="0.25">
      <c r="A117" s="24" t="s">
        <v>0</v>
      </c>
      <c r="B117" s="24" t="s">
        <v>1</v>
      </c>
      <c r="C117" s="24" t="s">
        <v>2</v>
      </c>
      <c r="D117" s="24" t="s">
        <v>3</v>
      </c>
      <c r="E117" s="25" t="s">
        <v>4</v>
      </c>
    </row>
    <row r="118" spans="1:7" ht="18.75" customHeight="1" x14ac:dyDescent="0.25">
      <c r="A118" s="53" t="s">
        <v>5</v>
      </c>
      <c r="B118" s="54"/>
      <c r="C118" s="54"/>
      <c r="D118" s="55"/>
      <c r="E118" s="26">
        <v>6672400</v>
      </c>
    </row>
    <row r="119" spans="1:7" s="29" customFormat="1" ht="15" customHeight="1" x14ac:dyDescent="0.25">
      <c r="A119" s="27" t="s">
        <v>572</v>
      </c>
      <c r="B119" s="27" t="s">
        <v>573</v>
      </c>
      <c r="C119" s="27" t="s">
        <v>13</v>
      </c>
      <c r="D119" s="27" t="s">
        <v>574</v>
      </c>
      <c r="E119" s="28">
        <v>-145000</v>
      </c>
    </row>
    <row r="120" spans="1:7" s="29" customFormat="1" ht="15" customHeight="1" x14ac:dyDescent="0.25">
      <c r="A120" s="27" t="s">
        <v>572</v>
      </c>
      <c r="B120" s="27" t="s">
        <v>575</v>
      </c>
      <c r="C120" s="27" t="s">
        <v>13</v>
      </c>
      <c r="D120" s="27" t="s">
        <v>576</v>
      </c>
      <c r="E120" s="28">
        <v>-65300</v>
      </c>
    </row>
    <row r="121" spans="1:7" s="29" customFormat="1" ht="15" customHeight="1" x14ac:dyDescent="0.25">
      <c r="A121" s="27" t="s">
        <v>572</v>
      </c>
      <c r="B121" s="27" t="s">
        <v>577</v>
      </c>
      <c r="C121" s="27" t="s">
        <v>19</v>
      </c>
      <c r="D121" s="27" t="s">
        <v>578</v>
      </c>
      <c r="E121" s="28">
        <v>2400000</v>
      </c>
    </row>
    <row r="122" spans="1:7" s="29" customFormat="1" ht="15" customHeight="1" x14ac:dyDescent="0.25">
      <c r="A122" s="27" t="s">
        <v>572</v>
      </c>
      <c r="B122" s="27" t="s">
        <v>579</v>
      </c>
      <c r="C122" s="27" t="s">
        <v>580</v>
      </c>
      <c r="D122" s="27" t="s">
        <v>581</v>
      </c>
      <c r="E122" s="28">
        <v>292200</v>
      </c>
    </row>
    <row r="123" spans="1:7" s="29" customFormat="1" ht="15" customHeight="1" x14ac:dyDescent="0.25">
      <c r="A123" s="27" t="s">
        <v>572</v>
      </c>
      <c r="B123" s="27" t="s">
        <v>582</v>
      </c>
      <c r="C123" s="27" t="s">
        <v>583</v>
      </c>
      <c r="D123" s="27" t="s">
        <v>584</v>
      </c>
      <c r="E123" s="28">
        <v>277750</v>
      </c>
    </row>
    <row r="124" spans="1:7" s="29" customFormat="1" ht="15" customHeight="1" x14ac:dyDescent="0.25">
      <c r="A124" s="27" t="s">
        <v>572</v>
      </c>
      <c r="B124" s="27" t="s">
        <v>585</v>
      </c>
      <c r="C124" s="27" t="s">
        <v>18</v>
      </c>
      <c r="D124" s="27" t="s">
        <v>586</v>
      </c>
      <c r="E124" s="28">
        <v>1698050</v>
      </c>
    </row>
    <row r="125" spans="1:7" ht="18.75" customHeight="1" x14ac:dyDescent="0.25">
      <c r="A125" s="53" t="s">
        <v>6</v>
      </c>
      <c r="B125" s="54"/>
      <c r="C125" s="54"/>
      <c r="D125" s="55"/>
      <c r="E125" s="31">
        <f>SUM(E118:E124)</f>
        <v>11130100</v>
      </c>
    </row>
    <row r="126" spans="1:7" ht="18.75" customHeight="1" x14ac:dyDescent="0.25">
      <c r="A126" s="53" t="s">
        <v>7</v>
      </c>
      <c r="B126" s="54"/>
      <c r="C126" s="54"/>
      <c r="D126" s="55"/>
      <c r="E126" s="31">
        <v>2496700</v>
      </c>
      <c r="F126" s="32">
        <f>E125-E126</f>
        <v>8633400</v>
      </c>
      <c r="G126" s="30"/>
    </row>
    <row r="129" spans="1:7" ht="36" x14ac:dyDescent="0.25">
      <c r="A129" s="24" t="s">
        <v>0</v>
      </c>
      <c r="B129" s="24" t="s">
        <v>1</v>
      </c>
      <c r="C129" s="24" t="s">
        <v>2</v>
      </c>
      <c r="D129" s="24" t="s">
        <v>3</v>
      </c>
      <c r="E129" s="25" t="s">
        <v>4</v>
      </c>
    </row>
    <row r="130" spans="1:7" ht="18.75" customHeight="1" x14ac:dyDescent="0.25">
      <c r="A130" s="53" t="s">
        <v>5</v>
      </c>
      <c r="B130" s="54"/>
      <c r="C130" s="54"/>
      <c r="D130" s="55"/>
      <c r="E130" s="26">
        <v>11130100</v>
      </c>
    </row>
    <row r="131" spans="1:7" s="29" customFormat="1" ht="15" customHeight="1" x14ac:dyDescent="0.25">
      <c r="A131" s="27" t="s">
        <v>587</v>
      </c>
      <c r="B131" s="27" t="s">
        <v>588</v>
      </c>
      <c r="C131" s="27" t="s">
        <v>588</v>
      </c>
      <c r="D131" s="27" t="s">
        <v>589</v>
      </c>
      <c r="E131" s="28">
        <v>44500</v>
      </c>
    </row>
    <row r="132" spans="1:7" s="29" customFormat="1" ht="15" customHeight="1" x14ac:dyDescent="0.25">
      <c r="A132" s="27" t="s">
        <v>587</v>
      </c>
      <c r="B132" s="27" t="s">
        <v>590</v>
      </c>
      <c r="C132" s="27" t="s">
        <v>13</v>
      </c>
      <c r="D132" s="27" t="s">
        <v>591</v>
      </c>
      <c r="E132" s="28">
        <v>-8633400</v>
      </c>
    </row>
    <row r="133" spans="1:7" s="29" customFormat="1" ht="15" customHeight="1" x14ac:dyDescent="0.25">
      <c r="A133" s="27" t="s">
        <v>587</v>
      </c>
      <c r="B133" s="27" t="s">
        <v>592</v>
      </c>
      <c r="C133" s="27" t="s">
        <v>45</v>
      </c>
      <c r="D133" s="27" t="s">
        <v>593</v>
      </c>
      <c r="E133" s="28">
        <v>106550</v>
      </c>
    </row>
    <row r="134" spans="1:7" s="29" customFormat="1" ht="15" customHeight="1" x14ac:dyDescent="0.25">
      <c r="A134" s="27" t="s">
        <v>587</v>
      </c>
      <c r="B134" s="27" t="s">
        <v>594</v>
      </c>
      <c r="C134" s="27" t="s">
        <v>595</v>
      </c>
      <c r="D134" s="27" t="s">
        <v>596</v>
      </c>
      <c r="E134" s="28">
        <v>61600</v>
      </c>
    </row>
    <row r="135" spans="1:7" s="29" customFormat="1" ht="15" customHeight="1" x14ac:dyDescent="0.25">
      <c r="A135" s="27" t="s">
        <v>587</v>
      </c>
      <c r="B135" s="27" t="s">
        <v>597</v>
      </c>
      <c r="C135" s="27" t="s">
        <v>457</v>
      </c>
      <c r="D135" s="27" t="s">
        <v>598</v>
      </c>
      <c r="E135" s="28">
        <v>562800</v>
      </c>
    </row>
    <row r="136" spans="1:7" ht="18.75" customHeight="1" x14ac:dyDescent="0.25">
      <c r="A136" s="53" t="s">
        <v>6</v>
      </c>
      <c r="B136" s="54"/>
      <c r="C136" s="54"/>
      <c r="D136" s="55"/>
      <c r="E136" s="31">
        <f>SUM(E130:E135)</f>
        <v>3272150</v>
      </c>
    </row>
    <row r="137" spans="1:7" ht="18.75" customHeight="1" x14ac:dyDescent="0.25">
      <c r="A137" s="53" t="s">
        <v>7</v>
      </c>
      <c r="B137" s="54"/>
      <c r="C137" s="54"/>
      <c r="D137" s="55"/>
      <c r="E137" s="31">
        <v>2541200</v>
      </c>
      <c r="F137" s="32">
        <f>E136-E137</f>
        <v>730950</v>
      </c>
      <c r="G137" s="30"/>
    </row>
    <row r="140" spans="1:7" ht="36" x14ac:dyDescent="0.25">
      <c r="A140" s="24" t="s">
        <v>0</v>
      </c>
      <c r="B140" s="24" t="s">
        <v>1</v>
      </c>
      <c r="C140" s="24" t="s">
        <v>2</v>
      </c>
      <c r="D140" s="24" t="s">
        <v>3</v>
      </c>
      <c r="E140" s="25" t="s">
        <v>4</v>
      </c>
    </row>
    <row r="141" spans="1:7" ht="18.75" customHeight="1" x14ac:dyDescent="0.25">
      <c r="A141" s="53" t="s">
        <v>5</v>
      </c>
      <c r="B141" s="54"/>
      <c r="C141" s="54"/>
      <c r="D141" s="55"/>
      <c r="E141" s="26">
        <v>3272150</v>
      </c>
    </row>
    <row r="142" spans="1:7" s="29" customFormat="1" ht="15" customHeight="1" x14ac:dyDescent="0.25">
      <c r="A142" s="27" t="s">
        <v>599</v>
      </c>
      <c r="B142" s="27" t="s">
        <v>600</v>
      </c>
      <c r="C142" s="27" t="s">
        <v>13</v>
      </c>
      <c r="D142" s="27" t="s">
        <v>601</v>
      </c>
      <c r="E142" s="28">
        <v>-106100</v>
      </c>
    </row>
    <row r="143" spans="1:7" s="29" customFormat="1" ht="15" customHeight="1" x14ac:dyDescent="0.25">
      <c r="A143" s="27" t="s">
        <v>599</v>
      </c>
      <c r="B143" s="27" t="s">
        <v>602</v>
      </c>
      <c r="C143" s="27" t="s">
        <v>603</v>
      </c>
      <c r="D143" s="27" t="s">
        <v>604</v>
      </c>
      <c r="E143" s="28">
        <v>382200</v>
      </c>
    </row>
    <row r="144" spans="1:7" s="29" customFormat="1" ht="15" customHeight="1" x14ac:dyDescent="0.25">
      <c r="A144" s="27" t="s">
        <v>599</v>
      </c>
      <c r="B144" s="27" t="s">
        <v>605</v>
      </c>
      <c r="C144" s="27" t="s">
        <v>45</v>
      </c>
      <c r="D144" s="27" t="s">
        <v>606</v>
      </c>
      <c r="E144" s="28">
        <v>292200</v>
      </c>
    </row>
    <row r="145" spans="1:7" s="29" customFormat="1" ht="15" customHeight="1" x14ac:dyDescent="0.25">
      <c r="A145" s="27" t="s">
        <v>599</v>
      </c>
      <c r="B145" s="27" t="s">
        <v>607</v>
      </c>
      <c r="C145" s="27" t="s">
        <v>45</v>
      </c>
      <c r="D145" s="27" t="s">
        <v>608</v>
      </c>
      <c r="E145" s="28">
        <v>60000</v>
      </c>
    </row>
    <row r="146" spans="1:7" s="29" customFormat="1" ht="15" customHeight="1" x14ac:dyDescent="0.25">
      <c r="A146" s="27" t="s">
        <v>599</v>
      </c>
      <c r="B146" s="27" t="s">
        <v>609</v>
      </c>
      <c r="C146" s="27" t="s">
        <v>28</v>
      </c>
      <c r="D146" s="27" t="s">
        <v>610</v>
      </c>
      <c r="E146" s="28">
        <v>60000</v>
      </c>
    </row>
    <row r="147" spans="1:7" s="29" customFormat="1" ht="15" customHeight="1" x14ac:dyDescent="0.25">
      <c r="A147" s="27" t="s">
        <v>599</v>
      </c>
      <c r="B147" s="27" t="s">
        <v>611</v>
      </c>
      <c r="C147" s="27" t="s">
        <v>30</v>
      </c>
      <c r="D147" s="27" t="s">
        <v>612</v>
      </c>
      <c r="E147" s="28">
        <v>15550</v>
      </c>
    </row>
    <row r="148" spans="1:7" s="29" customFormat="1" ht="15" customHeight="1" x14ac:dyDescent="0.25">
      <c r="A148" s="27" t="s">
        <v>599</v>
      </c>
      <c r="B148" s="27" t="s">
        <v>613</v>
      </c>
      <c r="C148" s="27" t="s">
        <v>457</v>
      </c>
      <c r="D148" s="27" t="s">
        <v>614</v>
      </c>
      <c r="E148" s="28">
        <v>75400</v>
      </c>
    </row>
    <row r="149" spans="1:7" ht="18.75" customHeight="1" x14ac:dyDescent="0.25">
      <c r="A149" s="53" t="s">
        <v>6</v>
      </c>
      <c r="B149" s="54"/>
      <c r="C149" s="54"/>
      <c r="D149" s="55"/>
      <c r="E149" s="31">
        <f>SUM(E141:E148)</f>
        <v>4051400</v>
      </c>
    </row>
    <row r="150" spans="1:7" ht="18.75" customHeight="1" x14ac:dyDescent="0.25">
      <c r="A150" s="53" t="s">
        <v>7</v>
      </c>
      <c r="B150" s="54"/>
      <c r="C150" s="54"/>
      <c r="D150" s="55"/>
      <c r="E150" s="31">
        <v>2435100</v>
      </c>
      <c r="F150" s="32">
        <f>E149-E150</f>
        <v>1616300</v>
      </c>
      <c r="G150" s="30"/>
    </row>
    <row r="153" spans="1:7" ht="36" x14ac:dyDescent="0.25">
      <c r="A153" s="24" t="s">
        <v>0</v>
      </c>
      <c r="B153" s="24" t="s">
        <v>1</v>
      </c>
      <c r="C153" s="24" t="s">
        <v>2</v>
      </c>
      <c r="D153" s="24" t="s">
        <v>3</v>
      </c>
      <c r="E153" s="25" t="s">
        <v>4</v>
      </c>
    </row>
    <row r="154" spans="1:7" ht="18.75" customHeight="1" x14ac:dyDescent="0.25">
      <c r="A154" s="53" t="s">
        <v>5</v>
      </c>
      <c r="B154" s="54"/>
      <c r="C154" s="54"/>
      <c r="D154" s="55"/>
      <c r="E154" s="26">
        <v>4051400</v>
      </c>
    </row>
    <row r="155" spans="1:7" s="29" customFormat="1" ht="15" customHeight="1" x14ac:dyDescent="0.25">
      <c r="A155" s="27" t="s">
        <v>615</v>
      </c>
      <c r="B155" s="27" t="s">
        <v>616</v>
      </c>
      <c r="C155" s="27" t="s">
        <v>616</v>
      </c>
      <c r="D155" s="27" t="s">
        <v>617</v>
      </c>
      <c r="E155" s="28">
        <v>14000</v>
      </c>
    </row>
    <row r="156" spans="1:7" s="29" customFormat="1" ht="15" customHeight="1" x14ac:dyDescent="0.25">
      <c r="A156" s="27" t="s">
        <v>615</v>
      </c>
      <c r="B156" s="27" t="s">
        <v>618</v>
      </c>
      <c r="C156" s="27" t="s">
        <v>618</v>
      </c>
      <c r="D156" s="27" t="s">
        <v>619</v>
      </c>
      <c r="E156" s="28">
        <v>76600</v>
      </c>
    </row>
    <row r="157" spans="1:7" s="29" customFormat="1" ht="15" customHeight="1" x14ac:dyDescent="0.25">
      <c r="A157" s="27" t="s">
        <v>615</v>
      </c>
      <c r="B157" s="27" t="s">
        <v>620</v>
      </c>
      <c r="C157" s="27" t="s">
        <v>620</v>
      </c>
      <c r="D157" s="27" t="s">
        <v>12</v>
      </c>
      <c r="E157" s="28">
        <v>-100000</v>
      </c>
    </row>
    <row r="158" spans="1:7" s="29" customFormat="1" ht="15" customHeight="1" x14ac:dyDescent="0.25">
      <c r="A158" s="27" t="s">
        <v>615</v>
      </c>
      <c r="B158" s="27" t="s">
        <v>621</v>
      </c>
      <c r="C158" s="27" t="s">
        <v>51</v>
      </c>
      <c r="D158" s="27" t="s">
        <v>622</v>
      </c>
      <c r="E158" s="28">
        <v>-82200</v>
      </c>
    </row>
    <row r="159" spans="1:7" s="29" customFormat="1" ht="15" customHeight="1" x14ac:dyDescent="0.25">
      <c r="A159" s="27" t="s">
        <v>615</v>
      </c>
      <c r="B159" s="27" t="s">
        <v>623</v>
      </c>
      <c r="C159" s="27" t="s">
        <v>15</v>
      </c>
      <c r="D159" s="27" t="s">
        <v>624</v>
      </c>
      <c r="E159" s="28">
        <v>-30000</v>
      </c>
    </row>
    <row r="160" spans="1:7" s="29" customFormat="1" ht="15" customHeight="1" x14ac:dyDescent="0.25">
      <c r="A160" s="27" t="s">
        <v>615</v>
      </c>
      <c r="B160" s="27" t="s">
        <v>625</v>
      </c>
      <c r="C160" s="27" t="s">
        <v>626</v>
      </c>
      <c r="D160" s="27" t="s">
        <v>627</v>
      </c>
      <c r="E160" s="28">
        <v>-51000</v>
      </c>
    </row>
    <row r="161" spans="1:7" s="29" customFormat="1" ht="15" customHeight="1" x14ac:dyDescent="0.25">
      <c r="A161" s="27" t="s">
        <v>615</v>
      </c>
      <c r="B161" s="27" t="s">
        <v>628</v>
      </c>
      <c r="C161" s="27" t="s">
        <v>116</v>
      </c>
      <c r="D161" s="27" t="s">
        <v>629</v>
      </c>
      <c r="E161" s="28">
        <v>-36000</v>
      </c>
    </row>
    <row r="162" spans="1:7" s="29" customFormat="1" ht="15" customHeight="1" x14ac:dyDescent="0.25">
      <c r="A162" s="27" t="s">
        <v>615</v>
      </c>
      <c r="B162" s="27" t="s">
        <v>630</v>
      </c>
      <c r="C162" s="27" t="s">
        <v>631</v>
      </c>
      <c r="D162" s="27" t="s">
        <v>632</v>
      </c>
      <c r="E162" s="28">
        <v>-130000</v>
      </c>
    </row>
    <row r="163" spans="1:7" s="29" customFormat="1" ht="15" customHeight="1" x14ac:dyDescent="0.25">
      <c r="A163" s="27" t="s">
        <v>615</v>
      </c>
      <c r="B163" s="27" t="s">
        <v>633</v>
      </c>
      <c r="C163" s="27" t="s">
        <v>23</v>
      </c>
      <c r="D163" s="27" t="s">
        <v>634</v>
      </c>
      <c r="E163" s="28">
        <v>-30000</v>
      </c>
    </row>
    <row r="164" spans="1:7" s="29" customFormat="1" ht="15" customHeight="1" x14ac:dyDescent="0.25">
      <c r="A164" s="27" t="s">
        <v>615</v>
      </c>
      <c r="B164" s="27" t="s">
        <v>635</v>
      </c>
      <c r="C164" s="27" t="s">
        <v>636</v>
      </c>
      <c r="D164" s="27" t="s">
        <v>637</v>
      </c>
      <c r="E164" s="28">
        <v>512000</v>
      </c>
    </row>
    <row r="165" spans="1:7" s="29" customFormat="1" ht="15" customHeight="1" x14ac:dyDescent="0.25">
      <c r="A165" s="27" t="s">
        <v>615</v>
      </c>
      <c r="B165" s="27" t="s">
        <v>638</v>
      </c>
      <c r="C165" s="27" t="s">
        <v>639</v>
      </c>
      <c r="D165" s="27" t="s">
        <v>640</v>
      </c>
      <c r="E165" s="28">
        <v>292200</v>
      </c>
    </row>
    <row r="166" spans="1:7" s="29" customFormat="1" ht="15" customHeight="1" x14ac:dyDescent="0.25">
      <c r="A166" s="27" t="s">
        <v>615</v>
      </c>
      <c r="B166" s="27" t="s">
        <v>641</v>
      </c>
      <c r="C166" s="27" t="s">
        <v>642</v>
      </c>
      <c r="D166" s="27" t="s">
        <v>643</v>
      </c>
      <c r="E166" s="28">
        <v>584400</v>
      </c>
    </row>
    <row r="167" spans="1:7" s="29" customFormat="1" ht="15" customHeight="1" x14ac:dyDescent="0.25">
      <c r="A167" s="27" t="s">
        <v>615</v>
      </c>
      <c r="B167" s="27" t="s">
        <v>644</v>
      </c>
      <c r="C167" s="27" t="s">
        <v>645</v>
      </c>
      <c r="D167" s="27" t="s">
        <v>646</v>
      </c>
      <c r="E167" s="28">
        <v>123600</v>
      </c>
    </row>
    <row r="168" spans="1:7" ht="18.75" customHeight="1" x14ac:dyDescent="0.25">
      <c r="A168" s="53" t="s">
        <v>6</v>
      </c>
      <c r="B168" s="54"/>
      <c r="C168" s="54"/>
      <c r="D168" s="55"/>
      <c r="E168" s="31">
        <f>SUM(E154:E167)</f>
        <v>5195000</v>
      </c>
    </row>
    <row r="169" spans="1:7" ht="18.75" customHeight="1" x14ac:dyDescent="0.25">
      <c r="A169" s="53" t="s">
        <v>7</v>
      </c>
      <c r="B169" s="54"/>
      <c r="C169" s="54"/>
      <c r="D169" s="55"/>
      <c r="E169" s="31">
        <v>2066500</v>
      </c>
      <c r="F169" s="32">
        <f>E168-E169</f>
        <v>3128500</v>
      </c>
      <c r="G169" s="30"/>
    </row>
    <row r="172" spans="1:7" ht="36" x14ac:dyDescent="0.25">
      <c r="A172" s="24" t="s">
        <v>0</v>
      </c>
      <c r="B172" s="24" t="s">
        <v>1</v>
      </c>
      <c r="C172" s="24" t="s">
        <v>2</v>
      </c>
      <c r="D172" s="24" t="s">
        <v>3</v>
      </c>
      <c r="E172" s="25" t="s">
        <v>4</v>
      </c>
    </row>
    <row r="173" spans="1:7" ht="18.75" customHeight="1" x14ac:dyDescent="0.25">
      <c r="A173" s="53" t="s">
        <v>5</v>
      </c>
      <c r="B173" s="54"/>
      <c r="C173" s="54"/>
      <c r="D173" s="55"/>
      <c r="E173" s="26">
        <v>5195000</v>
      </c>
    </row>
    <row r="174" spans="1:7" s="29" customFormat="1" ht="15" customHeight="1" x14ac:dyDescent="0.25">
      <c r="A174" s="27" t="s">
        <v>647</v>
      </c>
      <c r="B174" s="27" t="s">
        <v>648</v>
      </c>
      <c r="C174" s="27" t="s">
        <v>19</v>
      </c>
      <c r="D174" s="27" t="s">
        <v>649</v>
      </c>
      <c r="E174" s="28">
        <v>1585700</v>
      </c>
    </row>
    <row r="175" spans="1:7" s="29" customFormat="1" ht="15" customHeight="1" x14ac:dyDescent="0.25">
      <c r="A175" s="27" t="s">
        <v>647</v>
      </c>
      <c r="B175" s="27" t="s">
        <v>650</v>
      </c>
      <c r="C175" s="27" t="s">
        <v>22</v>
      </c>
      <c r="D175" s="27" t="s">
        <v>651</v>
      </c>
      <c r="E175" s="28">
        <v>861750</v>
      </c>
    </row>
    <row r="176" spans="1:7" s="29" customFormat="1" ht="15" customHeight="1" x14ac:dyDescent="0.25">
      <c r="A176" s="27" t="s">
        <v>647</v>
      </c>
      <c r="B176" s="27" t="s">
        <v>652</v>
      </c>
      <c r="C176" s="27" t="s">
        <v>293</v>
      </c>
      <c r="D176" s="27" t="s">
        <v>653</v>
      </c>
      <c r="E176" s="28">
        <v>2444300</v>
      </c>
    </row>
    <row r="177" spans="1:7" s="29" customFormat="1" ht="15" customHeight="1" x14ac:dyDescent="0.25">
      <c r="A177" s="27" t="s">
        <v>647</v>
      </c>
      <c r="B177" s="27" t="s">
        <v>654</v>
      </c>
      <c r="C177" s="27" t="s">
        <v>17</v>
      </c>
      <c r="D177" s="27" t="s">
        <v>655</v>
      </c>
      <c r="E177" s="28">
        <v>1000000</v>
      </c>
    </row>
    <row r="178" spans="1:7" s="29" customFormat="1" ht="15" customHeight="1" x14ac:dyDescent="0.25">
      <c r="A178" s="27" t="s">
        <v>647</v>
      </c>
      <c r="B178" s="27" t="s">
        <v>656</v>
      </c>
      <c r="C178" s="27" t="s">
        <v>657</v>
      </c>
      <c r="D178" s="27" t="s">
        <v>658</v>
      </c>
      <c r="E178" s="28">
        <v>26000</v>
      </c>
    </row>
    <row r="179" spans="1:7" s="29" customFormat="1" ht="15" customHeight="1" x14ac:dyDescent="0.25">
      <c r="A179" s="27" t="s">
        <v>647</v>
      </c>
      <c r="B179" s="27" t="s">
        <v>659</v>
      </c>
      <c r="C179" s="27" t="s">
        <v>660</v>
      </c>
      <c r="D179" s="27" t="s">
        <v>661</v>
      </c>
      <c r="E179" s="28">
        <v>13000</v>
      </c>
    </row>
    <row r="180" spans="1:7" s="29" customFormat="1" ht="15" customHeight="1" x14ac:dyDescent="0.25">
      <c r="A180" s="27" t="s">
        <v>647</v>
      </c>
      <c r="B180" s="27" t="s">
        <v>662</v>
      </c>
      <c r="C180" s="27" t="s">
        <v>663</v>
      </c>
      <c r="D180" s="27" t="s">
        <v>664</v>
      </c>
      <c r="E180" s="28">
        <v>292150</v>
      </c>
    </row>
    <row r="181" spans="1:7" s="29" customFormat="1" ht="15" customHeight="1" x14ac:dyDescent="0.25">
      <c r="A181" s="27" t="s">
        <v>647</v>
      </c>
      <c r="B181" s="27" t="s">
        <v>665</v>
      </c>
      <c r="C181" s="27" t="s">
        <v>42</v>
      </c>
      <c r="D181" s="27" t="s">
        <v>666</v>
      </c>
      <c r="E181" s="28">
        <v>477800</v>
      </c>
    </row>
    <row r="182" spans="1:7" s="29" customFormat="1" ht="15" customHeight="1" x14ac:dyDescent="0.25">
      <c r="A182" s="27" t="s">
        <v>647</v>
      </c>
      <c r="B182" s="27" t="s">
        <v>667</v>
      </c>
      <c r="C182" s="27" t="s">
        <v>668</v>
      </c>
      <c r="D182" s="27" t="s">
        <v>669</v>
      </c>
      <c r="E182" s="28">
        <v>281400</v>
      </c>
    </row>
    <row r="183" spans="1:7" ht="18.75" customHeight="1" x14ac:dyDescent="0.25">
      <c r="A183" s="53" t="s">
        <v>6</v>
      </c>
      <c r="B183" s="54"/>
      <c r="C183" s="54"/>
      <c r="D183" s="55"/>
      <c r="E183" s="31">
        <f>SUM(E173:E182)</f>
        <v>12177100</v>
      </c>
    </row>
    <row r="184" spans="1:7" ht="18.75" customHeight="1" x14ac:dyDescent="0.25">
      <c r="A184" s="53" t="s">
        <v>7</v>
      </c>
      <c r="B184" s="54"/>
      <c r="C184" s="54"/>
      <c r="D184" s="55"/>
      <c r="E184" s="31">
        <v>2066500</v>
      </c>
      <c r="F184" s="32">
        <f>E183-E184</f>
        <v>10110600</v>
      </c>
      <c r="G184" s="30"/>
    </row>
    <row r="187" spans="1:7" ht="36" x14ac:dyDescent="0.25">
      <c r="A187" s="24" t="s">
        <v>0</v>
      </c>
      <c r="B187" s="24" t="s">
        <v>1</v>
      </c>
      <c r="C187" s="24" t="s">
        <v>2</v>
      </c>
      <c r="D187" s="24" t="s">
        <v>3</v>
      </c>
      <c r="E187" s="25" t="s">
        <v>4</v>
      </c>
    </row>
    <row r="188" spans="1:7" ht="18.75" customHeight="1" x14ac:dyDescent="0.25">
      <c r="A188" s="53" t="s">
        <v>5</v>
      </c>
      <c r="B188" s="54"/>
      <c r="C188" s="54"/>
      <c r="D188" s="55"/>
      <c r="E188" s="26">
        <v>12177100</v>
      </c>
    </row>
    <row r="189" spans="1:7" s="29" customFormat="1" ht="15" customHeight="1" x14ac:dyDescent="0.25">
      <c r="A189" s="27" t="s">
        <v>670</v>
      </c>
      <c r="B189" s="27" t="s">
        <v>671</v>
      </c>
      <c r="C189" s="27" t="s">
        <v>671</v>
      </c>
      <c r="D189" s="27" t="s">
        <v>672</v>
      </c>
      <c r="E189" s="28">
        <v>-3300</v>
      </c>
    </row>
    <row r="190" spans="1:7" s="29" customFormat="1" ht="15" customHeight="1" x14ac:dyDescent="0.25">
      <c r="A190" s="27" t="s">
        <v>670</v>
      </c>
      <c r="B190" s="27" t="s">
        <v>673</v>
      </c>
      <c r="C190" s="27" t="s">
        <v>673</v>
      </c>
      <c r="D190" s="27" t="s">
        <v>12</v>
      </c>
      <c r="E190" s="28">
        <v>-100000</v>
      </c>
    </row>
    <row r="191" spans="1:7" s="29" customFormat="1" ht="15" customHeight="1" x14ac:dyDescent="0.25">
      <c r="A191" s="27" t="s">
        <v>670</v>
      </c>
      <c r="B191" s="27" t="s">
        <v>674</v>
      </c>
      <c r="C191" s="27" t="s">
        <v>674</v>
      </c>
      <c r="D191" s="27" t="s">
        <v>12</v>
      </c>
      <c r="E191" s="28">
        <v>-230000</v>
      </c>
    </row>
    <row r="192" spans="1:7" s="29" customFormat="1" ht="15" customHeight="1" x14ac:dyDescent="0.25">
      <c r="A192" s="27" t="s">
        <v>670</v>
      </c>
      <c r="B192" s="27" t="s">
        <v>675</v>
      </c>
      <c r="C192" s="27" t="s">
        <v>13</v>
      </c>
      <c r="D192" s="27" t="s">
        <v>676</v>
      </c>
      <c r="E192" s="28">
        <v>-10282000</v>
      </c>
    </row>
    <row r="193" spans="1:7" s="29" customFormat="1" ht="15" customHeight="1" x14ac:dyDescent="0.25">
      <c r="A193" s="27" t="s">
        <v>670</v>
      </c>
      <c r="B193" s="27" t="s">
        <v>677</v>
      </c>
      <c r="C193" s="27" t="s">
        <v>352</v>
      </c>
      <c r="D193" s="27" t="s">
        <v>678</v>
      </c>
      <c r="E193" s="28">
        <v>-125900</v>
      </c>
    </row>
    <row r="194" spans="1:7" s="29" customFormat="1" ht="15" customHeight="1" x14ac:dyDescent="0.25">
      <c r="A194" s="27" t="s">
        <v>670</v>
      </c>
      <c r="B194" s="27" t="s">
        <v>679</v>
      </c>
      <c r="C194" s="27" t="s">
        <v>23</v>
      </c>
      <c r="D194" s="27" t="s">
        <v>680</v>
      </c>
      <c r="E194" s="28">
        <v>-90000</v>
      </c>
    </row>
    <row r="195" spans="1:7" s="29" customFormat="1" ht="15" customHeight="1" x14ac:dyDescent="0.25">
      <c r="A195" s="27" t="s">
        <v>670</v>
      </c>
      <c r="B195" s="27" t="s">
        <v>681</v>
      </c>
      <c r="C195" s="27" t="s">
        <v>13</v>
      </c>
      <c r="D195" s="27" t="s">
        <v>682</v>
      </c>
      <c r="E195" s="28">
        <v>-182000</v>
      </c>
    </row>
    <row r="196" spans="1:7" s="29" customFormat="1" ht="15" customHeight="1" x14ac:dyDescent="0.25">
      <c r="A196" s="27" t="s">
        <v>670</v>
      </c>
      <c r="B196" s="27" t="s">
        <v>683</v>
      </c>
      <c r="C196" s="27" t="s">
        <v>15</v>
      </c>
      <c r="D196" s="27" t="s">
        <v>684</v>
      </c>
      <c r="E196" s="28">
        <v>-180266</v>
      </c>
    </row>
    <row r="197" spans="1:7" s="29" customFormat="1" ht="15" customHeight="1" x14ac:dyDescent="0.25">
      <c r="A197" s="27" t="s">
        <v>670</v>
      </c>
      <c r="B197" s="27" t="s">
        <v>685</v>
      </c>
      <c r="C197" s="27" t="s">
        <v>668</v>
      </c>
      <c r="D197" s="27" t="s">
        <v>686</v>
      </c>
      <c r="E197" s="28">
        <v>60000</v>
      </c>
    </row>
    <row r="198" spans="1:7" s="29" customFormat="1" ht="15" customHeight="1" x14ac:dyDescent="0.25">
      <c r="A198" s="27" t="s">
        <v>670</v>
      </c>
      <c r="B198" s="27" t="s">
        <v>687</v>
      </c>
      <c r="C198" s="27" t="s">
        <v>668</v>
      </c>
      <c r="D198" s="27" t="s">
        <v>688</v>
      </c>
      <c r="E198" s="28">
        <v>111400</v>
      </c>
    </row>
    <row r="199" spans="1:7" s="29" customFormat="1" ht="15" customHeight="1" x14ac:dyDescent="0.25">
      <c r="A199" s="27" t="s">
        <v>670</v>
      </c>
      <c r="B199" s="27" t="s">
        <v>689</v>
      </c>
      <c r="C199" s="27" t="s">
        <v>13</v>
      </c>
      <c r="D199" s="27" t="s">
        <v>690</v>
      </c>
      <c r="E199" s="28">
        <v>180266</v>
      </c>
    </row>
    <row r="200" spans="1:7" ht="18.75" customHeight="1" x14ac:dyDescent="0.25">
      <c r="A200" s="53" t="s">
        <v>6</v>
      </c>
      <c r="B200" s="54"/>
      <c r="C200" s="54"/>
      <c r="D200" s="55"/>
      <c r="E200" s="31">
        <f>SUM(E188:E199)</f>
        <v>1335300</v>
      </c>
    </row>
    <row r="201" spans="1:7" ht="18.75" customHeight="1" x14ac:dyDescent="0.25">
      <c r="A201" s="53" t="s">
        <v>7</v>
      </c>
      <c r="B201" s="54"/>
      <c r="C201" s="54"/>
      <c r="D201" s="55"/>
      <c r="E201" s="31">
        <v>1335300</v>
      </c>
      <c r="F201" s="32">
        <f>E200-E201</f>
        <v>0</v>
      </c>
      <c r="G201" s="30"/>
    </row>
    <row r="204" spans="1:7" ht="36" x14ac:dyDescent="0.25">
      <c r="A204" s="24" t="s">
        <v>0</v>
      </c>
      <c r="B204" s="24" t="s">
        <v>1</v>
      </c>
      <c r="C204" s="24" t="s">
        <v>2</v>
      </c>
      <c r="D204" s="24" t="s">
        <v>3</v>
      </c>
      <c r="E204" s="25" t="s">
        <v>4</v>
      </c>
    </row>
    <row r="205" spans="1:7" ht="18.75" customHeight="1" x14ac:dyDescent="0.25">
      <c r="A205" s="53" t="s">
        <v>5</v>
      </c>
      <c r="B205" s="54"/>
      <c r="C205" s="54"/>
      <c r="D205" s="55"/>
      <c r="E205" s="26">
        <v>1335300</v>
      </c>
    </row>
    <row r="206" spans="1:7" s="29" customFormat="1" ht="15" customHeight="1" x14ac:dyDescent="0.25">
      <c r="A206" s="27" t="s">
        <v>691</v>
      </c>
      <c r="B206" s="27" t="s">
        <v>692</v>
      </c>
      <c r="C206" s="27" t="s">
        <v>692</v>
      </c>
      <c r="D206" s="27" t="s">
        <v>12</v>
      </c>
      <c r="E206" s="28">
        <v>-70000</v>
      </c>
    </row>
    <row r="207" spans="1:7" s="29" customFormat="1" ht="15" customHeight="1" x14ac:dyDescent="0.25">
      <c r="A207" s="27" t="s">
        <v>691</v>
      </c>
      <c r="B207" s="27" t="s">
        <v>693</v>
      </c>
      <c r="C207" s="27" t="s">
        <v>693</v>
      </c>
      <c r="D207" s="27" t="s">
        <v>12</v>
      </c>
      <c r="E207" s="28">
        <v>-50000</v>
      </c>
    </row>
    <row r="208" spans="1:7" ht="18.75" customHeight="1" x14ac:dyDescent="0.25">
      <c r="A208" s="53" t="s">
        <v>6</v>
      </c>
      <c r="B208" s="54"/>
      <c r="C208" s="54"/>
      <c r="D208" s="55"/>
      <c r="E208" s="31">
        <f>SUM(E205:E207)</f>
        <v>1215300</v>
      </c>
    </row>
    <row r="209" spans="1:7" ht="18.75" customHeight="1" x14ac:dyDescent="0.25">
      <c r="A209" s="53" t="s">
        <v>7</v>
      </c>
      <c r="B209" s="54"/>
      <c r="C209" s="54"/>
      <c r="D209" s="55"/>
      <c r="E209" s="31">
        <v>1215300</v>
      </c>
      <c r="F209" s="32">
        <f>E208-E209</f>
        <v>0</v>
      </c>
      <c r="G209" s="30"/>
    </row>
    <row r="212" spans="1:7" ht="36" x14ac:dyDescent="0.25">
      <c r="A212" s="24" t="s">
        <v>0</v>
      </c>
      <c r="B212" s="24" t="s">
        <v>1</v>
      </c>
      <c r="C212" s="24" t="s">
        <v>2</v>
      </c>
      <c r="D212" s="24" t="s">
        <v>3</v>
      </c>
      <c r="E212" s="25" t="s">
        <v>4</v>
      </c>
    </row>
    <row r="213" spans="1:7" ht="18.75" customHeight="1" x14ac:dyDescent="0.25">
      <c r="A213" s="53" t="s">
        <v>5</v>
      </c>
      <c r="B213" s="54"/>
      <c r="C213" s="54"/>
      <c r="D213" s="55"/>
      <c r="E213" s="26">
        <v>1215300</v>
      </c>
    </row>
    <row r="214" spans="1:7" s="29" customFormat="1" ht="15" customHeight="1" x14ac:dyDescent="0.25">
      <c r="A214" s="27" t="s">
        <v>694</v>
      </c>
      <c r="B214" s="27" t="s">
        <v>695</v>
      </c>
      <c r="C214" s="27" t="s">
        <v>695</v>
      </c>
      <c r="D214" s="27" t="s">
        <v>696</v>
      </c>
      <c r="E214" s="28">
        <v>-7000</v>
      </c>
    </row>
    <row r="215" spans="1:7" s="29" customFormat="1" ht="15" customHeight="1" x14ac:dyDescent="0.25">
      <c r="A215" s="27" t="s">
        <v>694</v>
      </c>
      <c r="B215" s="27" t="s">
        <v>697</v>
      </c>
      <c r="C215" s="27" t="s">
        <v>13</v>
      </c>
      <c r="D215" s="27" t="s">
        <v>698</v>
      </c>
      <c r="E215" s="28">
        <v>-154050</v>
      </c>
    </row>
    <row r="216" spans="1:7" s="29" customFormat="1" ht="15" customHeight="1" x14ac:dyDescent="0.25">
      <c r="A216" s="27" t="s">
        <v>694</v>
      </c>
      <c r="B216" s="27" t="s">
        <v>699</v>
      </c>
      <c r="C216" s="27" t="s">
        <v>700</v>
      </c>
      <c r="D216" s="27" t="s">
        <v>701</v>
      </c>
      <c r="E216" s="28">
        <v>1461000</v>
      </c>
    </row>
    <row r="217" spans="1:7" ht="18.75" customHeight="1" x14ac:dyDescent="0.25">
      <c r="A217" s="53" t="s">
        <v>6</v>
      </c>
      <c r="B217" s="54"/>
      <c r="C217" s="54"/>
      <c r="D217" s="55"/>
      <c r="E217" s="31">
        <f>SUM(E213:E216)</f>
        <v>2515250</v>
      </c>
    </row>
    <row r="218" spans="1:7" ht="18.75" customHeight="1" x14ac:dyDescent="0.25">
      <c r="A218" s="53" t="s">
        <v>7</v>
      </c>
      <c r="B218" s="54"/>
      <c r="C218" s="54"/>
      <c r="D218" s="55"/>
      <c r="E218" s="31">
        <v>1054250</v>
      </c>
      <c r="F218" s="32">
        <f>E217-E218</f>
        <v>1461000</v>
      </c>
      <c r="G218" s="30"/>
    </row>
    <row r="221" spans="1:7" ht="36" x14ac:dyDescent="0.25">
      <c r="A221" s="24" t="s">
        <v>0</v>
      </c>
      <c r="B221" s="24" t="s">
        <v>1</v>
      </c>
      <c r="C221" s="24" t="s">
        <v>2</v>
      </c>
      <c r="D221" s="24" t="s">
        <v>3</v>
      </c>
      <c r="E221" s="25" t="s">
        <v>4</v>
      </c>
    </row>
    <row r="222" spans="1:7" ht="18.75" customHeight="1" x14ac:dyDescent="0.25">
      <c r="A222" s="53" t="s">
        <v>5</v>
      </c>
      <c r="B222" s="54"/>
      <c r="C222" s="54"/>
      <c r="D222" s="55"/>
      <c r="E222" s="26">
        <v>2515250</v>
      </c>
    </row>
    <row r="223" spans="1:7" s="29" customFormat="1" ht="15" customHeight="1" x14ac:dyDescent="0.25">
      <c r="A223" s="27" t="s">
        <v>702</v>
      </c>
      <c r="B223" s="27" t="s">
        <v>703</v>
      </c>
      <c r="C223" s="27" t="s">
        <v>703</v>
      </c>
      <c r="D223" s="27" t="s">
        <v>704</v>
      </c>
      <c r="E223" s="28">
        <v>2000</v>
      </c>
    </row>
    <row r="224" spans="1:7" s="29" customFormat="1" ht="15" customHeight="1" x14ac:dyDescent="0.25">
      <c r="A224" s="27" t="s">
        <v>702</v>
      </c>
      <c r="B224" s="27" t="s">
        <v>705</v>
      </c>
      <c r="C224" s="27" t="s">
        <v>705</v>
      </c>
      <c r="D224" s="27" t="s">
        <v>706</v>
      </c>
      <c r="E224" s="28">
        <v>-1800</v>
      </c>
    </row>
    <row r="225" spans="1:5" s="29" customFormat="1" ht="15" customHeight="1" x14ac:dyDescent="0.25">
      <c r="A225" s="27" t="s">
        <v>702</v>
      </c>
      <c r="B225" s="27" t="s">
        <v>707</v>
      </c>
      <c r="C225" s="27" t="s">
        <v>707</v>
      </c>
      <c r="D225" s="27" t="s">
        <v>708</v>
      </c>
      <c r="E225" s="28">
        <v>3600</v>
      </c>
    </row>
    <row r="226" spans="1:5" s="29" customFormat="1" ht="15" customHeight="1" x14ac:dyDescent="0.25">
      <c r="A226" s="27" t="s">
        <v>702</v>
      </c>
      <c r="B226" s="27" t="s">
        <v>709</v>
      </c>
      <c r="C226" s="27" t="s">
        <v>709</v>
      </c>
      <c r="D226" s="27" t="s">
        <v>12</v>
      </c>
      <c r="E226" s="28">
        <v>-100000</v>
      </c>
    </row>
    <row r="227" spans="1:5" s="29" customFormat="1" ht="15" customHeight="1" x14ac:dyDescent="0.25">
      <c r="A227" s="27" t="s">
        <v>702</v>
      </c>
      <c r="B227" s="27" t="s">
        <v>710</v>
      </c>
      <c r="C227" s="27" t="s">
        <v>710</v>
      </c>
      <c r="D227" s="27" t="s">
        <v>12</v>
      </c>
      <c r="E227" s="28">
        <v>-100000</v>
      </c>
    </row>
    <row r="228" spans="1:5" s="29" customFormat="1" ht="15" customHeight="1" x14ac:dyDescent="0.25">
      <c r="A228" s="27" t="s">
        <v>702</v>
      </c>
      <c r="B228" s="27" t="s">
        <v>711</v>
      </c>
      <c r="C228" s="27" t="s">
        <v>711</v>
      </c>
      <c r="D228" s="27" t="s">
        <v>12</v>
      </c>
      <c r="E228" s="28">
        <v>-150000</v>
      </c>
    </row>
    <row r="229" spans="1:5" s="29" customFormat="1" ht="15" customHeight="1" x14ac:dyDescent="0.25">
      <c r="A229" s="27" t="s">
        <v>702</v>
      </c>
      <c r="B229" s="27" t="s">
        <v>712</v>
      </c>
      <c r="C229" s="27" t="s">
        <v>51</v>
      </c>
      <c r="D229" s="27" t="s">
        <v>713</v>
      </c>
      <c r="E229" s="28">
        <v>-178000</v>
      </c>
    </row>
    <row r="230" spans="1:5" s="29" customFormat="1" ht="15" customHeight="1" x14ac:dyDescent="0.25">
      <c r="A230" s="27" t="s">
        <v>702</v>
      </c>
      <c r="B230" s="27" t="s">
        <v>714</v>
      </c>
      <c r="C230" s="27" t="s">
        <v>51</v>
      </c>
      <c r="D230" s="27" t="s">
        <v>715</v>
      </c>
      <c r="E230" s="28">
        <v>-32600</v>
      </c>
    </row>
    <row r="231" spans="1:5" s="29" customFormat="1" ht="15" customHeight="1" x14ac:dyDescent="0.25">
      <c r="A231" s="27" t="s">
        <v>702</v>
      </c>
      <c r="B231" s="27" t="s">
        <v>716</v>
      </c>
      <c r="C231" s="27" t="s">
        <v>352</v>
      </c>
      <c r="D231" s="27" t="s">
        <v>717</v>
      </c>
      <c r="E231" s="28">
        <v>-60000</v>
      </c>
    </row>
    <row r="232" spans="1:5" s="29" customFormat="1" ht="15" customHeight="1" x14ac:dyDescent="0.25">
      <c r="A232" s="27" t="s">
        <v>702</v>
      </c>
      <c r="B232" s="27" t="s">
        <v>718</v>
      </c>
      <c r="C232" s="27" t="s">
        <v>13</v>
      </c>
      <c r="D232" s="27" t="s">
        <v>719</v>
      </c>
      <c r="E232" s="28">
        <v>-60200</v>
      </c>
    </row>
    <row r="233" spans="1:5" s="29" customFormat="1" ht="15" customHeight="1" x14ac:dyDescent="0.25">
      <c r="A233" s="27" t="s">
        <v>702</v>
      </c>
      <c r="B233" s="27" t="s">
        <v>720</v>
      </c>
      <c r="C233" s="27" t="s">
        <v>721</v>
      </c>
      <c r="D233" s="27" t="s">
        <v>722</v>
      </c>
      <c r="E233" s="28">
        <v>307800</v>
      </c>
    </row>
    <row r="234" spans="1:5" s="29" customFormat="1" ht="15" customHeight="1" x14ac:dyDescent="0.25">
      <c r="A234" s="27" t="s">
        <v>702</v>
      </c>
      <c r="B234" s="27" t="s">
        <v>723</v>
      </c>
      <c r="C234" s="27" t="s">
        <v>724</v>
      </c>
      <c r="D234" s="27" t="s">
        <v>725</v>
      </c>
      <c r="E234" s="28">
        <v>307800</v>
      </c>
    </row>
    <row r="235" spans="1:5" s="29" customFormat="1" ht="15" customHeight="1" x14ac:dyDescent="0.25">
      <c r="A235" s="27" t="s">
        <v>702</v>
      </c>
      <c r="B235" s="27" t="s">
        <v>726</v>
      </c>
      <c r="C235" s="27" t="s">
        <v>724</v>
      </c>
      <c r="D235" s="27" t="s">
        <v>727</v>
      </c>
      <c r="E235" s="28">
        <v>182300</v>
      </c>
    </row>
    <row r="236" spans="1:5" s="29" customFormat="1" ht="15" customHeight="1" x14ac:dyDescent="0.25">
      <c r="A236" s="27" t="s">
        <v>702</v>
      </c>
      <c r="B236" s="27" t="s">
        <v>728</v>
      </c>
      <c r="C236" s="27" t="s">
        <v>724</v>
      </c>
      <c r="D236" s="27" t="s">
        <v>729</v>
      </c>
      <c r="E236" s="28">
        <v>60000</v>
      </c>
    </row>
    <row r="237" spans="1:5" s="29" customFormat="1" ht="15" customHeight="1" x14ac:dyDescent="0.25">
      <c r="A237" s="27" t="s">
        <v>702</v>
      </c>
      <c r="B237" s="27" t="s">
        <v>730</v>
      </c>
      <c r="C237" s="27" t="s">
        <v>731</v>
      </c>
      <c r="D237" s="27" t="s">
        <v>732</v>
      </c>
      <c r="E237" s="28">
        <v>152800</v>
      </c>
    </row>
    <row r="238" spans="1:5" s="29" customFormat="1" ht="15" customHeight="1" x14ac:dyDescent="0.25">
      <c r="A238" s="27" t="s">
        <v>702</v>
      </c>
      <c r="B238" s="27" t="s">
        <v>733</v>
      </c>
      <c r="C238" s="27" t="s">
        <v>731</v>
      </c>
      <c r="D238" s="27" t="s">
        <v>734</v>
      </c>
      <c r="E238" s="28">
        <v>307800</v>
      </c>
    </row>
    <row r="239" spans="1:5" s="29" customFormat="1" ht="15" customHeight="1" x14ac:dyDescent="0.25">
      <c r="A239" s="27" t="s">
        <v>702</v>
      </c>
      <c r="B239" s="27" t="s">
        <v>735</v>
      </c>
      <c r="C239" s="27" t="s">
        <v>21</v>
      </c>
      <c r="D239" s="27" t="s">
        <v>736</v>
      </c>
      <c r="E239" s="28">
        <v>61850</v>
      </c>
    </row>
    <row r="240" spans="1:5" s="29" customFormat="1" ht="15" customHeight="1" x14ac:dyDescent="0.25">
      <c r="A240" s="27" t="s">
        <v>702</v>
      </c>
      <c r="B240" s="27" t="s">
        <v>737</v>
      </c>
      <c r="C240" s="27" t="s">
        <v>21</v>
      </c>
      <c r="D240" s="27" t="s">
        <v>738</v>
      </c>
      <c r="E240" s="28">
        <v>219200</v>
      </c>
    </row>
    <row r="241" spans="1:7" s="29" customFormat="1" ht="15" customHeight="1" x14ac:dyDescent="0.25">
      <c r="A241" s="27" t="s">
        <v>702</v>
      </c>
      <c r="B241" s="27" t="s">
        <v>739</v>
      </c>
      <c r="C241" s="27" t="s">
        <v>731</v>
      </c>
      <c r="D241" s="27" t="s">
        <v>740</v>
      </c>
      <c r="E241" s="28">
        <v>65650</v>
      </c>
    </row>
    <row r="242" spans="1:7" s="29" customFormat="1" ht="15" customHeight="1" x14ac:dyDescent="0.25">
      <c r="A242" s="27" t="s">
        <v>702</v>
      </c>
      <c r="B242" s="27" t="s">
        <v>741</v>
      </c>
      <c r="C242" s="27" t="s">
        <v>742</v>
      </c>
      <c r="D242" s="27" t="s">
        <v>743</v>
      </c>
      <c r="E242" s="28">
        <v>1586300</v>
      </c>
    </row>
    <row r="243" spans="1:7" ht="18.75" customHeight="1" x14ac:dyDescent="0.25">
      <c r="A243" s="53" t="s">
        <v>6</v>
      </c>
      <c r="B243" s="54"/>
      <c r="C243" s="54"/>
      <c r="D243" s="55"/>
      <c r="E243" s="31">
        <f>SUM(E222:E242)</f>
        <v>5089750</v>
      </c>
    </row>
    <row r="244" spans="1:7" ht="18.75" customHeight="1" x14ac:dyDescent="0.25">
      <c r="A244" s="53" t="s">
        <v>7</v>
      </c>
      <c r="B244" s="54"/>
      <c r="C244" s="54"/>
      <c r="D244" s="55"/>
      <c r="E244" s="31">
        <v>377250</v>
      </c>
      <c r="F244" s="32">
        <f>E243-E244</f>
        <v>4712500</v>
      </c>
      <c r="G244" s="30"/>
    </row>
    <row r="247" spans="1:7" ht="36" x14ac:dyDescent="0.25">
      <c r="A247" s="24" t="s">
        <v>0</v>
      </c>
      <c r="B247" s="24" t="s">
        <v>1</v>
      </c>
      <c r="C247" s="24" t="s">
        <v>2</v>
      </c>
      <c r="D247" s="24" t="s">
        <v>3</v>
      </c>
      <c r="E247" s="25" t="s">
        <v>4</v>
      </c>
    </row>
    <row r="248" spans="1:7" ht="18.75" customHeight="1" x14ac:dyDescent="0.25">
      <c r="A248" s="53" t="s">
        <v>5</v>
      </c>
      <c r="B248" s="54"/>
      <c r="C248" s="54"/>
      <c r="D248" s="55"/>
      <c r="E248" s="26">
        <v>5089750</v>
      </c>
    </row>
    <row r="249" spans="1:7" s="29" customFormat="1" ht="15" customHeight="1" x14ac:dyDescent="0.25">
      <c r="A249" s="27" t="s">
        <v>744</v>
      </c>
      <c r="B249" s="27" t="s">
        <v>745</v>
      </c>
      <c r="C249" s="27" t="s">
        <v>13</v>
      </c>
      <c r="D249" s="27" t="s">
        <v>746</v>
      </c>
      <c r="E249" s="28">
        <v>-5695200</v>
      </c>
    </row>
    <row r="250" spans="1:7" s="29" customFormat="1" ht="15" customHeight="1" x14ac:dyDescent="0.25">
      <c r="A250" s="27" t="s">
        <v>744</v>
      </c>
      <c r="B250" s="27" t="s">
        <v>747</v>
      </c>
      <c r="C250" s="27" t="s">
        <v>13</v>
      </c>
      <c r="D250" s="27" t="s">
        <v>748</v>
      </c>
      <c r="E250" s="28">
        <v>-4730168</v>
      </c>
    </row>
    <row r="251" spans="1:7" s="29" customFormat="1" ht="15" customHeight="1" x14ac:dyDescent="0.25">
      <c r="A251" s="27" t="s">
        <v>744</v>
      </c>
      <c r="B251" s="27" t="s">
        <v>749</v>
      </c>
      <c r="C251" s="27" t="s">
        <v>31</v>
      </c>
      <c r="D251" s="27" t="s">
        <v>750</v>
      </c>
      <c r="E251" s="28">
        <v>98400</v>
      </c>
    </row>
    <row r="252" spans="1:7" s="29" customFormat="1" ht="15" customHeight="1" x14ac:dyDescent="0.25">
      <c r="A252" s="27" t="s">
        <v>744</v>
      </c>
      <c r="B252" s="27" t="s">
        <v>751</v>
      </c>
      <c r="C252" s="27" t="s">
        <v>42</v>
      </c>
      <c r="D252" s="27" t="s">
        <v>752</v>
      </c>
      <c r="E252" s="28">
        <v>78750</v>
      </c>
    </row>
    <row r="253" spans="1:7" s="29" customFormat="1" ht="15" customHeight="1" x14ac:dyDescent="0.25">
      <c r="A253" s="27" t="s">
        <v>744</v>
      </c>
      <c r="B253" s="27" t="s">
        <v>753</v>
      </c>
      <c r="C253" s="27" t="s">
        <v>35</v>
      </c>
      <c r="D253" s="27" t="s">
        <v>754</v>
      </c>
      <c r="E253" s="28">
        <v>805550</v>
      </c>
    </row>
    <row r="254" spans="1:7" s="29" customFormat="1" ht="15" customHeight="1" x14ac:dyDescent="0.25">
      <c r="A254" s="27" t="s">
        <v>744</v>
      </c>
      <c r="B254" s="27" t="s">
        <v>755</v>
      </c>
      <c r="C254" s="27" t="s">
        <v>13</v>
      </c>
      <c r="D254" s="27" t="s">
        <v>756</v>
      </c>
      <c r="E254" s="28">
        <v>4730168</v>
      </c>
    </row>
    <row r="255" spans="1:7" ht="18.75" customHeight="1" x14ac:dyDescent="0.25">
      <c r="A255" s="53" t="s">
        <v>6</v>
      </c>
      <c r="B255" s="54"/>
      <c r="C255" s="54"/>
      <c r="D255" s="55"/>
      <c r="E255" s="31">
        <f>SUM(E248:E254)</f>
        <v>377250</v>
      </c>
    </row>
    <row r="256" spans="1:7" ht="18.75" customHeight="1" x14ac:dyDescent="0.25">
      <c r="A256" s="53" t="s">
        <v>7</v>
      </c>
      <c r="B256" s="54"/>
      <c r="C256" s="54"/>
      <c r="D256" s="55"/>
      <c r="E256" s="31">
        <v>377250</v>
      </c>
      <c r="F256" s="32">
        <f>E255-E256</f>
        <v>0</v>
      </c>
      <c r="G256" s="30"/>
    </row>
    <row r="259" spans="1:7" ht="36" x14ac:dyDescent="0.25">
      <c r="A259" s="24" t="s">
        <v>0</v>
      </c>
      <c r="B259" s="24" t="s">
        <v>1</v>
      </c>
      <c r="C259" s="24" t="s">
        <v>2</v>
      </c>
      <c r="D259" s="24" t="s">
        <v>3</v>
      </c>
      <c r="E259" s="25" t="s">
        <v>4</v>
      </c>
    </row>
    <row r="260" spans="1:7" ht="18.75" customHeight="1" x14ac:dyDescent="0.25">
      <c r="A260" s="53" t="s">
        <v>5</v>
      </c>
      <c r="B260" s="54"/>
      <c r="C260" s="54"/>
      <c r="D260" s="55"/>
      <c r="E260" s="26">
        <v>377250</v>
      </c>
    </row>
    <row r="261" spans="1:7" s="29" customFormat="1" ht="15" customHeight="1" x14ac:dyDescent="0.25">
      <c r="A261" s="27" t="s">
        <v>757</v>
      </c>
      <c r="B261" s="27" t="s">
        <v>758</v>
      </c>
      <c r="C261" s="27" t="s">
        <v>759</v>
      </c>
      <c r="D261" s="27" t="s">
        <v>760</v>
      </c>
      <c r="E261" s="28">
        <v>13750</v>
      </c>
    </row>
    <row r="262" spans="1:7" s="29" customFormat="1" ht="15" customHeight="1" x14ac:dyDescent="0.25">
      <c r="A262" s="27" t="s">
        <v>757</v>
      </c>
      <c r="B262" s="27" t="s">
        <v>761</v>
      </c>
      <c r="C262" s="27" t="s">
        <v>36</v>
      </c>
      <c r="D262" s="27" t="s">
        <v>762</v>
      </c>
      <c r="E262" s="28">
        <v>307800</v>
      </c>
    </row>
    <row r="263" spans="1:7" s="29" customFormat="1" ht="15" customHeight="1" x14ac:dyDescent="0.25">
      <c r="A263" s="27" t="s">
        <v>757</v>
      </c>
      <c r="B263" s="27" t="s">
        <v>763</v>
      </c>
      <c r="C263" s="27" t="s">
        <v>764</v>
      </c>
      <c r="D263" s="27" t="s">
        <v>765</v>
      </c>
      <c r="E263" s="28">
        <v>486150</v>
      </c>
    </row>
    <row r="264" spans="1:7" s="29" customFormat="1" ht="15" customHeight="1" x14ac:dyDescent="0.25">
      <c r="A264" s="27" t="s">
        <v>757</v>
      </c>
      <c r="B264" s="27" t="s">
        <v>766</v>
      </c>
      <c r="C264" s="27" t="s">
        <v>36</v>
      </c>
      <c r="D264" s="27" t="s">
        <v>767</v>
      </c>
      <c r="E264" s="28">
        <v>22250</v>
      </c>
    </row>
    <row r="265" spans="1:7" s="29" customFormat="1" ht="15" customHeight="1" x14ac:dyDescent="0.25">
      <c r="A265" s="27" t="s">
        <v>757</v>
      </c>
      <c r="B265" s="27" t="s">
        <v>768</v>
      </c>
      <c r="C265" s="27" t="s">
        <v>36</v>
      </c>
      <c r="D265" s="27" t="s">
        <v>769</v>
      </c>
      <c r="E265" s="28">
        <v>60000</v>
      </c>
    </row>
    <row r="266" spans="1:7" s="29" customFormat="1" ht="15" customHeight="1" x14ac:dyDescent="0.25">
      <c r="A266" s="27" t="s">
        <v>757</v>
      </c>
      <c r="B266" s="27" t="s">
        <v>770</v>
      </c>
      <c r="C266" s="27" t="s">
        <v>771</v>
      </c>
      <c r="D266" s="27" t="s">
        <v>772</v>
      </c>
      <c r="E266" s="28">
        <v>98800</v>
      </c>
    </row>
    <row r="267" spans="1:7" s="29" customFormat="1" ht="15" customHeight="1" x14ac:dyDescent="0.25">
      <c r="A267" s="27" t="s">
        <v>757</v>
      </c>
      <c r="B267" s="27" t="s">
        <v>773</v>
      </c>
      <c r="C267" s="27" t="s">
        <v>25</v>
      </c>
      <c r="D267" s="27" t="s">
        <v>774</v>
      </c>
      <c r="E267" s="28">
        <v>331400</v>
      </c>
    </row>
    <row r="268" spans="1:7" s="29" customFormat="1" ht="15" customHeight="1" x14ac:dyDescent="0.25">
      <c r="A268" s="27" t="s">
        <v>757</v>
      </c>
      <c r="B268" s="27" t="s">
        <v>775</v>
      </c>
      <c r="C268" s="27" t="s">
        <v>14</v>
      </c>
      <c r="D268" s="27" t="s">
        <v>776</v>
      </c>
      <c r="E268" s="28">
        <v>248550</v>
      </c>
    </row>
    <row r="269" spans="1:7" s="29" customFormat="1" ht="15" customHeight="1" x14ac:dyDescent="0.25">
      <c r="A269" s="27" t="s">
        <v>757</v>
      </c>
      <c r="B269" s="27" t="s">
        <v>777</v>
      </c>
      <c r="C269" s="27" t="s">
        <v>14</v>
      </c>
      <c r="D269" s="27" t="s">
        <v>778</v>
      </c>
      <c r="E269" s="28">
        <v>479850</v>
      </c>
    </row>
    <row r="270" spans="1:7" s="29" customFormat="1" ht="15" customHeight="1" x14ac:dyDescent="0.25">
      <c r="A270" s="27" t="s">
        <v>757</v>
      </c>
      <c r="B270" s="27" t="s">
        <v>779</v>
      </c>
      <c r="C270" s="27" t="s">
        <v>330</v>
      </c>
      <c r="D270" s="27" t="s">
        <v>780</v>
      </c>
      <c r="E270" s="28">
        <v>950000</v>
      </c>
    </row>
    <row r="271" spans="1:7" ht="18.75" customHeight="1" x14ac:dyDescent="0.25">
      <c r="A271" s="53" t="s">
        <v>6</v>
      </c>
      <c r="B271" s="54"/>
      <c r="C271" s="54"/>
      <c r="D271" s="55"/>
      <c r="E271" s="31">
        <f>SUM(E260:E270)</f>
        <v>3375800</v>
      </c>
    </row>
    <row r="272" spans="1:7" ht="18.75" customHeight="1" x14ac:dyDescent="0.25">
      <c r="A272" s="53" t="s">
        <v>7</v>
      </c>
      <c r="B272" s="54"/>
      <c r="C272" s="54"/>
      <c r="D272" s="55"/>
      <c r="E272" s="31">
        <v>377250</v>
      </c>
      <c r="F272" s="32">
        <f>E271-E272</f>
        <v>2998550</v>
      </c>
      <c r="G272" s="30"/>
    </row>
  </sheetData>
  <mergeCells count="61">
    <mergeCell ref="A154:D154"/>
    <mergeCell ref="A168:D168"/>
    <mergeCell ref="A169:D169"/>
    <mergeCell ref="A201:D201"/>
    <mergeCell ref="A248:D248"/>
    <mergeCell ref="A222:D222"/>
    <mergeCell ref="A243:D243"/>
    <mergeCell ref="A244:D244"/>
    <mergeCell ref="A173:D173"/>
    <mergeCell ref="A183:D183"/>
    <mergeCell ref="A184:D184"/>
    <mergeCell ref="A188:D188"/>
    <mergeCell ref="A200:D200"/>
    <mergeCell ref="A213:D213"/>
    <mergeCell ref="A205:D205"/>
    <mergeCell ref="A208:D208"/>
    <mergeCell ref="A118:D118"/>
    <mergeCell ref="A150:D150"/>
    <mergeCell ref="A130:D130"/>
    <mergeCell ref="A136:D136"/>
    <mergeCell ref="A137:D137"/>
    <mergeCell ref="A141:D141"/>
    <mergeCell ref="A149:D149"/>
    <mergeCell ref="A91:D91"/>
    <mergeCell ref="A92:D92"/>
    <mergeCell ref="A114:D114"/>
    <mergeCell ref="A96:D96"/>
    <mergeCell ref="A102:D102"/>
    <mergeCell ref="A103:D103"/>
    <mergeCell ref="A107:D107"/>
    <mergeCell ref="A113:D113"/>
    <mergeCell ref="A19:D19"/>
    <mergeCell ref="A20:D20"/>
    <mergeCell ref="A1:E1"/>
    <mergeCell ref="A4:D4"/>
    <mergeCell ref="A7:D7"/>
    <mergeCell ref="A8:D8"/>
    <mergeCell ref="A12:D12"/>
    <mergeCell ref="A209:D209"/>
    <mergeCell ref="A24:D24"/>
    <mergeCell ref="A34:D34"/>
    <mergeCell ref="A35:D35"/>
    <mergeCell ref="A39:D39"/>
    <mergeCell ref="A59:D59"/>
    <mergeCell ref="A60:D60"/>
    <mergeCell ref="A81:D81"/>
    <mergeCell ref="A64:D64"/>
    <mergeCell ref="A71:D71"/>
    <mergeCell ref="A72:D72"/>
    <mergeCell ref="A76:D76"/>
    <mergeCell ref="A80:D80"/>
    <mergeCell ref="A125:D125"/>
    <mergeCell ref="A126:D126"/>
    <mergeCell ref="A85:D85"/>
    <mergeCell ref="A260:D260"/>
    <mergeCell ref="A271:D271"/>
    <mergeCell ref="A272:D272"/>
    <mergeCell ref="A217:D217"/>
    <mergeCell ref="A218:D218"/>
    <mergeCell ref="A255:D255"/>
    <mergeCell ref="A256:D256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5"/>
  <sheetViews>
    <sheetView topLeftCell="A296" workbookViewId="0">
      <selection activeCell="A311" sqref="A311:XFD315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3" spans="1:7" ht="36" x14ac:dyDescent="0.25">
      <c r="A3" s="24" t="s">
        <v>0</v>
      </c>
      <c r="B3" s="24" t="s">
        <v>1</v>
      </c>
      <c r="C3" s="24" t="s">
        <v>2</v>
      </c>
      <c r="D3" s="24" t="s">
        <v>3</v>
      </c>
      <c r="E3" s="25" t="s">
        <v>4</v>
      </c>
    </row>
    <row r="4" spans="1:7" ht="18.75" customHeight="1" x14ac:dyDescent="0.25">
      <c r="A4" s="53" t="s">
        <v>5</v>
      </c>
      <c r="B4" s="54"/>
      <c r="C4" s="54"/>
      <c r="D4" s="55"/>
      <c r="E4" s="26">
        <v>3375800</v>
      </c>
    </row>
    <row r="5" spans="1:7" s="29" customFormat="1" ht="15" customHeight="1" x14ac:dyDescent="0.25">
      <c r="A5" s="27" t="s">
        <v>781</v>
      </c>
      <c r="B5" s="27" t="s">
        <v>782</v>
      </c>
      <c r="C5" s="27" t="s">
        <v>13</v>
      </c>
      <c r="D5" s="27" t="s">
        <v>783</v>
      </c>
      <c r="E5" s="28">
        <v>-2998550</v>
      </c>
    </row>
    <row r="6" spans="1:7" s="29" customFormat="1" ht="15" customHeight="1" x14ac:dyDescent="0.25">
      <c r="A6" s="27" t="s">
        <v>781</v>
      </c>
      <c r="B6" s="27" t="s">
        <v>784</v>
      </c>
      <c r="C6" s="27" t="s">
        <v>31</v>
      </c>
      <c r="D6" s="27" t="s">
        <v>785</v>
      </c>
      <c r="E6" s="28">
        <v>98400</v>
      </c>
    </row>
    <row r="7" spans="1:7" ht="18.75" customHeight="1" x14ac:dyDescent="0.25">
      <c r="A7" s="53" t="s">
        <v>6</v>
      </c>
      <c r="B7" s="54"/>
      <c r="C7" s="54"/>
      <c r="D7" s="55"/>
      <c r="E7" s="31">
        <f>SUM(E4:E6)</f>
        <v>475650</v>
      </c>
    </row>
    <row r="8" spans="1:7" ht="18.75" customHeight="1" x14ac:dyDescent="0.25">
      <c r="A8" s="53" t="s">
        <v>7</v>
      </c>
      <c r="B8" s="54"/>
      <c r="C8" s="54"/>
      <c r="D8" s="55"/>
      <c r="E8" s="31">
        <v>377250</v>
      </c>
      <c r="F8" s="32">
        <f>E7-E8</f>
        <v>98400</v>
      </c>
      <c r="G8" s="30"/>
    </row>
    <row r="11" spans="1:7" ht="36" x14ac:dyDescent="0.25">
      <c r="A11" s="24" t="s">
        <v>0</v>
      </c>
      <c r="B11" s="24" t="s">
        <v>1</v>
      </c>
      <c r="C11" s="24" t="s">
        <v>2</v>
      </c>
      <c r="D11" s="24" t="s">
        <v>3</v>
      </c>
      <c r="E11" s="25" t="s">
        <v>4</v>
      </c>
    </row>
    <row r="12" spans="1:7" ht="18.75" customHeight="1" x14ac:dyDescent="0.25">
      <c r="A12" s="53" t="s">
        <v>5</v>
      </c>
      <c r="B12" s="54"/>
      <c r="C12" s="54"/>
      <c r="D12" s="55"/>
      <c r="E12" s="26">
        <v>475650</v>
      </c>
    </row>
    <row r="13" spans="1:7" s="29" customFormat="1" ht="15" customHeight="1" x14ac:dyDescent="0.25">
      <c r="A13" s="27" t="s">
        <v>786</v>
      </c>
      <c r="B13" s="27" t="s">
        <v>787</v>
      </c>
      <c r="C13" s="27" t="s">
        <v>42</v>
      </c>
      <c r="D13" s="27" t="s">
        <v>788</v>
      </c>
      <c r="E13" s="28">
        <v>591300</v>
      </c>
    </row>
    <row r="14" spans="1:7" s="29" customFormat="1" ht="15" customHeight="1" x14ac:dyDescent="0.25">
      <c r="A14" s="27" t="s">
        <v>786</v>
      </c>
      <c r="B14" s="27" t="s">
        <v>789</v>
      </c>
      <c r="C14" s="27" t="s">
        <v>42</v>
      </c>
      <c r="D14" s="27" t="s">
        <v>790</v>
      </c>
      <c r="E14" s="28">
        <v>40650</v>
      </c>
    </row>
    <row r="15" spans="1:7" s="29" customFormat="1" ht="15" customHeight="1" x14ac:dyDescent="0.25">
      <c r="A15" s="27" t="s">
        <v>786</v>
      </c>
      <c r="B15" s="27" t="s">
        <v>791</v>
      </c>
      <c r="C15" s="27" t="s">
        <v>42</v>
      </c>
      <c r="D15" s="27" t="s">
        <v>792</v>
      </c>
      <c r="E15" s="28">
        <v>50000</v>
      </c>
    </row>
    <row r="16" spans="1:7" s="29" customFormat="1" ht="15" customHeight="1" x14ac:dyDescent="0.25">
      <c r="A16" s="27" t="s">
        <v>786</v>
      </c>
      <c r="B16" s="27" t="s">
        <v>793</v>
      </c>
      <c r="C16" s="27" t="s">
        <v>794</v>
      </c>
      <c r="D16" s="27" t="s">
        <v>795</v>
      </c>
      <c r="E16" s="28">
        <v>40000</v>
      </c>
    </row>
    <row r="17" spans="1:7" s="29" customFormat="1" ht="15" customHeight="1" x14ac:dyDescent="0.25">
      <c r="A17" s="27" t="s">
        <v>786</v>
      </c>
      <c r="B17" s="27" t="s">
        <v>796</v>
      </c>
      <c r="C17" s="27" t="s">
        <v>794</v>
      </c>
      <c r="D17" s="27" t="s">
        <v>797</v>
      </c>
      <c r="E17" s="28">
        <v>112800</v>
      </c>
    </row>
    <row r="18" spans="1:7" s="29" customFormat="1" ht="15" customHeight="1" x14ac:dyDescent="0.25">
      <c r="A18" s="27" t="s">
        <v>786</v>
      </c>
      <c r="B18" s="27" t="s">
        <v>798</v>
      </c>
      <c r="C18" s="27" t="s">
        <v>50</v>
      </c>
      <c r="D18" s="27" t="s">
        <v>799</v>
      </c>
      <c r="E18" s="28">
        <v>112800</v>
      </c>
    </row>
    <row r="19" spans="1:7" ht="18.75" customHeight="1" x14ac:dyDescent="0.25">
      <c r="A19" s="53" t="s">
        <v>6</v>
      </c>
      <c r="B19" s="54"/>
      <c r="C19" s="54"/>
      <c r="D19" s="55"/>
      <c r="E19" s="31">
        <f>SUM(E12:E18)</f>
        <v>1423200</v>
      </c>
    </row>
    <row r="20" spans="1:7" ht="18.75" customHeight="1" x14ac:dyDescent="0.25">
      <c r="A20" s="53" t="s">
        <v>7</v>
      </c>
      <c r="B20" s="54"/>
      <c r="C20" s="54"/>
      <c r="D20" s="55"/>
      <c r="E20" s="31">
        <v>377250</v>
      </c>
      <c r="F20" s="32">
        <f>E19-E20</f>
        <v>1045950</v>
      </c>
      <c r="G20" s="30"/>
    </row>
    <row r="23" spans="1:7" ht="36" x14ac:dyDescent="0.25">
      <c r="A23" s="24" t="s">
        <v>0</v>
      </c>
      <c r="B23" s="24" t="s">
        <v>1</v>
      </c>
      <c r="C23" s="24" t="s">
        <v>2</v>
      </c>
      <c r="D23" s="24" t="s">
        <v>3</v>
      </c>
      <c r="E23" s="25" t="s">
        <v>4</v>
      </c>
    </row>
    <row r="24" spans="1:7" ht="18.75" customHeight="1" x14ac:dyDescent="0.25">
      <c r="A24" s="53" t="s">
        <v>5</v>
      </c>
      <c r="B24" s="54"/>
      <c r="C24" s="54"/>
      <c r="D24" s="55"/>
      <c r="E24" s="26">
        <v>1423200</v>
      </c>
    </row>
    <row r="25" spans="1:7" s="29" customFormat="1" ht="15" customHeight="1" x14ac:dyDescent="0.25">
      <c r="A25" s="27" t="s">
        <v>800</v>
      </c>
      <c r="B25" s="27" t="s">
        <v>801</v>
      </c>
      <c r="C25" s="27" t="s">
        <v>26</v>
      </c>
      <c r="D25" s="27" t="s">
        <v>802</v>
      </c>
      <c r="E25" s="28">
        <v>294850</v>
      </c>
    </row>
    <row r="26" spans="1:7" s="29" customFormat="1" ht="15" customHeight="1" x14ac:dyDescent="0.25">
      <c r="A26" s="27" t="s">
        <v>800</v>
      </c>
      <c r="B26" s="27" t="s">
        <v>803</v>
      </c>
      <c r="C26" s="27" t="s">
        <v>804</v>
      </c>
      <c r="D26" s="27" t="s">
        <v>805</v>
      </c>
      <c r="E26" s="28">
        <v>249600</v>
      </c>
    </row>
    <row r="27" spans="1:7" s="29" customFormat="1" ht="15" customHeight="1" x14ac:dyDescent="0.25">
      <c r="A27" s="27" t="s">
        <v>800</v>
      </c>
      <c r="B27" s="27" t="s">
        <v>806</v>
      </c>
      <c r="C27" s="27" t="s">
        <v>807</v>
      </c>
      <c r="D27" s="27" t="s">
        <v>808</v>
      </c>
      <c r="E27" s="28">
        <v>122050</v>
      </c>
    </row>
    <row r="28" spans="1:7" s="29" customFormat="1" ht="15" customHeight="1" x14ac:dyDescent="0.25">
      <c r="A28" s="27" t="s">
        <v>800</v>
      </c>
      <c r="B28" s="27" t="s">
        <v>809</v>
      </c>
      <c r="C28" s="27" t="s">
        <v>807</v>
      </c>
      <c r="D28" s="27" t="s">
        <v>810</v>
      </c>
      <c r="E28" s="28">
        <v>60000</v>
      </c>
    </row>
    <row r="29" spans="1:7" s="29" customFormat="1" ht="15" customHeight="1" x14ac:dyDescent="0.25">
      <c r="A29" s="27" t="s">
        <v>800</v>
      </c>
      <c r="B29" s="27" t="s">
        <v>811</v>
      </c>
      <c r="C29" s="27" t="s">
        <v>812</v>
      </c>
      <c r="D29" s="27" t="s">
        <v>813</v>
      </c>
      <c r="E29" s="28">
        <v>75000</v>
      </c>
    </row>
    <row r="30" spans="1:7" ht="18.75" customHeight="1" x14ac:dyDescent="0.25">
      <c r="A30" s="53" t="s">
        <v>6</v>
      </c>
      <c r="B30" s="54"/>
      <c r="C30" s="54"/>
      <c r="D30" s="55"/>
      <c r="E30" s="31">
        <f>SUM(E24:E29)</f>
        <v>2224700</v>
      </c>
    </row>
    <row r="31" spans="1:7" ht="18.75" customHeight="1" x14ac:dyDescent="0.25">
      <c r="A31" s="53" t="s">
        <v>7</v>
      </c>
      <c r="B31" s="54"/>
      <c r="C31" s="54"/>
      <c r="D31" s="55"/>
      <c r="E31" s="31">
        <v>377250</v>
      </c>
      <c r="F31" s="32">
        <f>E30-E31</f>
        <v>1847450</v>
      </c>
      <c r="G31" s="30"/>
    </row>
    <row r="34" spans="1:7" ht="36" x14ac:dyDescent="0.25">
      <c r="A34" s="24" t="s">
        <v>0</v>
      </c>
      <c r="B34" s="24" t="s">
        <v>1</v>
      </c>
      <c r="C34" s="24" t="s">
        <v>2</v>
      </c>
      <c r="D34" s="24" t="s">
        <v>3</v>
      </c>
      <c r="E34" s="25" t="s">
        <v>4</v>
      </c>
    </row>
    <row r="35" spans="1:7" ht="18.75" customHeight="1" x14ac:dyDescent="0.25">
      <c r="A35" s="53" t="s">
        <v>5</v>
      </c>
      <c r="B35" s="54"/>
      <c r="C35" s="54"/>
      <c r="D35" s="55"/>
      <c r="E35" s="26">
        <v>2224700</v>
      </c>
    </row>
    <row r="36" spans="1:7" s="29" customFormat="1" ht="15" customHeight="1" x14ac:dyDescent="0.25">
      <c r="A36" s="27" t="s">
        <v>814</v>
      </c>
      <c r="B36" s="27" t="s">
        <v>815</v>
      </c>
      <c r="C36" s="27" t="s">
        <v>13</v>
      </c>
      <c r="D36" s="27" t="s">
        <v>816</v>
      </c>
      <c r="E36" s="28">
        <v>-33367900</v>
      </c>
    </row>
    <row r="37" spans="1:7" s="29" customFormat="1" ht="15" customHeight="1" x14ac:dyDescent="0.25">
      <c r="A37" s="27" t="s">
        <v>814</v>
      </c>
      <c r="B37" s="27" t="s">
        <v>817</v>
      </c>
      <c r="C37" s="27" t="s">
        <v>19</v>
      </c>
      <c r="D37" s="27" t="s">
        <v>818</v>
      </c>
      <c r="E37" s="28">
        <v>1400000</v>
      </c>
    </row>
    <row r="38" spans="1:7" s="29" customFormat="1" ht="15" customHeight="1" x14ac:dyDescent="0.25">
      <c r="A38" s="27" t="s">
        <v>814</v>
      </c>
      <c r="B38" s="27" t="s">
        <v>819</v>
      </c>
      <c r="C38" s="27" t="s">
        <v>40</v>
      </c>
      <c r="D38" s="27" t="s">
        <v>820</v>
      </c>
      <c r="E38" s="28">
        <v>33367900</v>
      </c>
    </row>
    <row r="39" spans="1:7" ht="18.75" customHeight="1" x14ac:dyDescent="0.25">
      <c r="A39" s="53" t="s">
        <v>6</v>
      </c>
      <c r="B39" s="54"/>
      <c r="C39" s="54"/>
      <c r="D39" s="55"/>
      <c r="E39" s="31">
        <f>SUM(E35:E38)</f>
        <v>3624700</v>
      </c>
    </row>
    <row r="40" spans="1:7" ht="18.75" customHeight="1" x14ac:dyDescent="0.25">
      <c r="A40" s="53" t="s">
        <v>7</v>
      </c>
      <c r="B40" s="54"/>
      <c r="C40" s="54"/>
      <c r="D40" s="55"/>
      <c r="E40" s="31">
        <v>377250</v>
      </c>
      <c r="F40" s="32">
        <f>E39-E40</f>
        <v>3247450</v>
      </c>
      <c r="G40" s="30"/>
    </row>
    <row r="43" spans="1:7" ht="36" x14ac:dyDescent="0.25">
      <c r="A43" s="24" t="s">
        <v>0</v>
      </c>
      <c r="B43" s="24" t="s">
        <v>1</v>
      </c>
      <c r="C43" s="24" t="s">
        <v>2</v>
      </c>
      <c r="D43" s="24" t="s">
        <v>3</v>
      </c>
      <c r="E43" s="25" t="s">
        <v>4</v>
      </c>
    </row>
    <row r="44" spans="1:7" ht="18.75" customHeight="1" x14ac:dyDescent="0.25">
      <c r="A44" s="53" t="s">
        <v>5</v>
      </c>
      <c r="B44" s="54"/>
      <c r="C44" s="54"/>
      <c r="D44" s="55"/>
      <c r="E44" s="26">
        <v>3624700</v>
      </c>
    </row>
    <row r="45" spans="1:7" s="29" customFormat="1" ht="15" customHeight="1" x14ac:dyDescent="0.25">
      <c r="A45" s="27" t="s">
        <v>821</v>
      </c>
      <c r="B45" s="27" t="s">
        <v>822</v>
      </c>
      <c r="C45" s="27" t="s">
        <v>822</v>
      </c>
      <c r="D45" s="27" t="s">
        <v>823</v>
      </c>
      <c r="E45" s="28">
        <v>-300</v>
      </c>
    </row>
    <row r="46" spans="1:7" s="29" customFormat="1" ht="15" customHeight="1" x14ac:dyDescent="0.25">
      <c r="A46" s="27" t="s">
        <v>821</v>
      </c>
      <c r="B46" s="27" t="s">
        <v>824</v>
      </c>
      <c r="C46" s="27" t="s">
        <v>824</v>
      </c>
      <c r="D46" s="27" t="s">
        <v>825</v>
      </c>
      <c r="E46" s="28">
        <v>53000</v>
      </c>
    </row>
    <row r="47" spans="1:7" s="29" customFormat="1" ht="15" customHeight="1" x14ac:dyDescent="0.25">
      <c r="A47" s="27" t="s">
        <v>821</v>
      </c>
      <c r="B47" s="27" t="s">
        <v>826</v>
      </c>
      <c r="C47" s="27" t="s">
        <v>51</v>
      </c>
      <c r="D47" s="27" t="s">
        <v>827</v>
      </c>
      <c r="E47" s="28">
        <v>-135000</v>
      </c>
    </row>
    <row r="48" spans="1:7" s="29" customFormat="1" ht="15" customHeight="1" x14ac:dyDescent="0.25">
      <c r="A48" s="27" t="s">
        <v>821</v>
      </c>
      <c r="B48" s="27" t="s">
        <v>828</v>
      </c>
      <c r="C48" s="27" t="s">
        <v>13</v>
      </c>
      <c r="D48" s="27" t="s">
        <v>829</v>
      </c>
      <c r="E48" s="28">
        <v>-114600</v>
      </c>
    </row>
    <row r="49" spans="1:7" s="29" customFormat="1" ht="15" customHeight="1" x14ac:dyDescent="0.25">
      <c r="A49" s="27" t="s">
        <v>821</v>
      </c>
      <c r="B49" s="27" t="s">
        <v>830</v>
      </c>
      <c r="C49" s="27" t="s">
        <v>831</v>
      </c>
      <c r="D49" s="27" t="s">
        <v>832</v>
      </c>
      <c r="E49" s="28">
        <v>15000</v>
      </c>
    </row>
    <row r="50" spans="1:7" ht="18.75" customHeight="1" x14ac:dyDescent="0.25">
      <c r="A50" s="53" t="s">
        <v>6</v>
      </c>
      <c r="B50" s="54"/>
      <c r="C50" s="54"/>
      <c r="D50" s="55"/>
      <c r="E50" s="31">
        <f>SUM(E44:E49)</f>
        <v>3442800</v>
      </c>
    </row>
    <row r="51" spans="1:7" ht="18.75" customHeight="1" x14ac:dyDescent="0.25">
      <c r="A51" s="53" t="s">
        <v>7</v>
      </c>
      <c r="B51" s="54"/>
      <c r="C51" s="54"/>
      <c r="D51" s="55"/>
      <c r="E51" s="31">
        <v>195350</v>
      </c>
      <c r="F51" s="32">
        <f>E50-E51</f>
        <v>3247450</v>
      </c>
      <c r="G51" s="30"/>
    </row>
    <row r="54" spans="1:7" ht="36" x14ac:dyDescent="0.25">
      <c r="A54" s="24" t="s">
        <v>0</v>
      </c>
      <c r="B54" s="24" t="s">
        <v>1</v>
      </c>
      <c r="C54" s="24" t="s">
        <v>2</v>
      </c>
      <c r="D54" s="24" t="s">
        <v>3</v>
      </c>
      <c r="E54" s="25" t="s">
        <v>4</v>
      </c>
    </row>
    <row r="55" spans="1:7" ht="18.75" customHeight="1" x14ac:dyDescent="0.25">
      <c r="A55" s="53" t="s">
        <v>5</v>
      </c>
      <c r="B55" s="54"/>
      <c r="C55" s="54"/>
      <c r="D55" s="55"/>
      <c r="E55" s="26">
        <v>3442800</v>
      </c>
    </row>
    <row r="56" spans="1:7" s="29" customFormat="1" ht="15" customHeight="1" x14ac:dyDescent="0.25">
      <c r="A56" s="27" t="s">
        <v>833</v>
      </c>
      <c r="B56" s="27" t="s">
        <v>834</v>
      </c>
      <c r="C56" s="27" t="s">
        <v>834</v>
      </c>
      <c r="D56" s="27" t="s">
        <v>835</v>
      </c>
      <c r="E56" s="28">
        <v>-1800</v>
      </c>
    </row>
    <row r="57" spans="1:7" s="29" customFormat="1" ht="15" customHeight="1" x14ac:dyDescent="0.25">
      <c r="A57" s="27" t="s">
        <v>833</v>
      </c>
      <c r="B57" s="27" t="s">
        <v>836</v>
      </c>
      <c r="C57" s="27" t="s">
        <v>836</v>
      </c>
      <c r="D57" s="27" t="s">
        <v>12</v>
      </c>
      <c r="E57" s="28">
        <v>-100000</v>
      </c>
    </row>
    <row r="58" spans="1:7" s="29" customFormat="1" ht="15" customHeight="1" x14ac:dyDescent="0.25">
      <c r="A58" s="27" t="s">
        <v>833</v>
      </c>
      <c r="B58" s="27" t="s">
        <v>837</v>
      </c>
      <c r="C58" s="27" t="s">
        <v>837</v>
      </c>
      <c r="D58" s="27" t="s">
        <v>12</v>
      </c>
      <c r="E58" s="28">
        <v>-50000</v>
      </c>
    </row>
    <row r="59" spans="1:7" ht="18.75" customHeight="1" x14ac:dyDescent="0.25">
      <c r="A59" s="53" t="s">
        <v>6</v>
      </c>
      <c r="B59" s="54"/>
      <c r="C59" s="54"/>
      <c r="D59" s="55"/>
      <c r="E59" s="31">
        <f>SUM(E55:E58)</f>
        <v>3291000</v>
      </c>
    </row>
    <row r="60" spans="1:7" ht="18.75" customHeight="1" x14ac:dyDescent="0.25">
      <c r="A60" s="53" t="s">
        <v>7</v>
      </c>
      <c r="B60" s="54"/>
      <c r="C60" s="54"/>
      <c r="D60" s="55"/>
      <c r="E60" s="31">
        <v>43550</v>
      </c>
      <c r="F60" s="32">
        <f>E59-E60</f>
        <v>3247450</v>
      </c>
      <c r="G60" s="30"/>
    </row>
    <row r="63" spans="1:7" ht="36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5" t="s">
        <v>4</v>
      </c>
    </row>
    <row r="64" spans="1:7" ht="18.75" customHeight="1" x14ac:dyDescent="0.25">
      <c r="A64" s="53" t="s">
        <v>5</v>
      </c>
      <c r="B64" s="54"/>
      <c r="C64" s="54"/>
      <c r="D64" s="55"/>
      <c r="E64" s="26">
        <v>3291000</v>
      </c>
    </row>
    <row r="65" spans="1:7" s="29" customFormat="1" ht="15" customHeight="1" x14ac:dyDescent="0.25">
      <c r="A65" s="27" t="s">
        <v>838</v>
      </c>
      <c r="B65" s="27" t="s">
        <v>839</v>
      </c>
      <c r="C65" s="27" t="s">
        <v>840</v>
      </c>
      <c r="D65" s="27" t="s">
        <v>841</v>
      </c>
      <c r="E65" s="28">
        <v>512000</v>
      </c>
    </row>
    <row r="66" spans="1:7" s="29" customFormat="1" ht="15" customHeight="1" x14ac:dyDescent="0.25">
      <c r="A66" s="27" t="s">
        <v>838</v>
      </c>
      <c r="B66" s="27" t="s">
        <v>842</v>
      </c>
      <c r="C66" s="27" t="s">
        <v>840</v>
      </c>
      <c r="D66" s="27" t="s">
        <v>843</v>
      </c>
      <c r="E66" s="28">
        <v>23000</v>
      </c>
    </row>
    <row r="67" spans="1:7" ht="18.75" customHeight="1" x14ac:dyDescent="0.25">
      <c r="A67" s="53" t="s">
        <v>6</v>
      </c>
      <c r="B67" s="54"/>
      <c r="C67" s="54"/>
      <c r="D67" s="55"/>
      <c r="E67" s="31">
        <f>SUM(E64:E66)</f>
        <v>3826000</v>
      </c>
    </row>
    <row r="68" spans="1:7" ht="18.75" customHeight="1" x14ac:dyDescent="0.25">
      <c r="A68" s="53" t="s">
        <v>7</v>
      </c>
      <c r="B68" s="54"/>
      <c r="C68" s="54"/>
      <c r="D68" s="55"/>
      <c r="E68" s="31">
        <v>43550</v>
      </c>
      <c r="F68" s="32">
        <f>E67-E68</f>
        <v>3782450</v>
      </c>
      <c r="G68" s="30"/>
    </row>
    <row r="71" spans="1:7" ht="36" x14ac:dyDescent="0.25">
      <c r="A71" s="24" t="s">
        <v>0</v>
      </c>
      <c r="B71" s="24" t="s">
        <v>1</v>
      </c>
      <c r="C71" s="24" t="s">
        <v>2</v>
      </c>
      <c r="D71" s="24" t="s">
        <v>3</v>
      </c>
      <c r="E71" s="25" t="s">
        <v>4</v>
      </c>
    </row>
    <row r="72" spans="1:7" ht="18.75" customHeight="1" x14ac:dyDescent="0.25">
      <c r="A72" s="53" t="s">
        <v>5</v>
      </c>
      <c r="B72" s="54"/>
      <c r="C72" s="54"/>
      <c r="D72" s="55"/>
      <c r="E72" s="26">
        <v>3826000</v>
      </c>
    </row>
    <row r="73" spans="1:7" s="29" customFormat="1" ht="15" customHeight="1" x14ac:dyDescent="0.25">
      <c r="A73" s="27" t="s">
        <v>844</v>
      </c>
      <c r="B73" s="27" t="s">
        <v>845</v>
      </c>
      <c r="C73" s="27" t="s">
        <v>845</v>
      </c>
      <c r="D73" s="27" t="s">
        <v>846</v>
      </c>
      <c r="E73" s="28">
        <v>-17000</v>
      </c>
    </row>
    <row r="74" spans="1:7" s="29" customFormat="1" ht="15" customHeight="1" x14ac:dyDescent="0.25">
      <c r="A74" s="27" t="s">
        <v>844</v>
      </c>
      <c r="B74" s="27" t="s">
        <v>847</v>
      </c>
      <c r="C74" s="27" t="s">
        <v>847</v>
      </c>
      <c r="D74" s="27" t="s">
        <v>848</v>
      </c>
      <c r="E74" s="28">
        <v>13500</v>
      </c>
    </row>
    <row r="75" spans="1:7" s="29" customFormat="1" ht="15" customHeight="1" x14ac:dyDescent="0.25">
      <c r="A75" s="27" t="s">
        <v>844</v>
      </c>
      <c r="B75" s="27" t="s">
        <v>849</v>
      </c>
      <c r="C75" s="27" t="s">
        <v>849</v>
      </c>
      <c r="D75" s="27" t="s">
        <v>12</v>
      </c>
      <c r="E75" s="28">
        <v>-70000</v>
      </c>
    </row>
    <row r="76" spans="1:7" s="29" customFormat="1" ht="15" customHeight="1" x14ac:dyDescent="0.25">
      <c r="A76" s="27" t="s">
        <v>844</v>
      </c>
      <c r="B76" s="27" t="s">
        <v>850</v>
      </c>
      <c r="C76" s="27" t="s">
        <v>850</v>
      </c>
      <c r="D76" s="27" t="s">
        <v>12</v>
      </c>
      <c r="E76" s="28">
        <v>-60000</v>
      </c>
    </row>
    <row r="77" spans="1:7" s="29" customFormat="1" ht="15" customHeight="1" x14ac:dyDescent="0.25">
      <c r="A77" s="27" t="s">
        <v>844</v>
      </c>
      <c r="B77" s="27" t="s">
        <v>851</v>
      </c>
      <c r="C77" s="27" t="s">
        <v>851</v>
      </c>
      <c r="D77" s="27" t="s">
        <v>12</v>
      </c>
      <c r="E77" s="28">
        <v>-30000</v>
      </c>
    </row>
    <row r="78" spans="1:7" s="29" customFormat="1" ht="15" customHeight="1" x14ac:dyDescent="0.25">
      <c r="A78" s="27" t="s">
        <v>844</v>
      </c>
      <c r="B78" s="27" t="s">
        <v>852</v>
      </c>
      <c r="C78" s="27" t="s">
        <v>852</v>
      </c>
      <c r="D78" s="27" t="s">
        <v>12</v>
      </c>
      <c r="E78" s="28">
        <v>-50000</v>
      </c>
    </row>
    <row r="79" spans="1:7" s="29" customFormat="1" ht="15" customHeight="1" x14ac:dyDescent="0.25">
      <c r="A79" s="27" t="s">
        <v>844</v>
      </c>
      <c r="B79" s="27" t="s">
        <v>853</v>
      </c>
      <c r="C79" s="27" t="s">
        <v>13</v>
      </c>
      <c r="D79" s="27" t="s">
        <v>854</v>
      </c>
      <c r="E79" s="28">
        <v>-3450600</v>
      </c>
    </row>
    <row r="80" spans="1:7" s="29" customFormat="1" ht="15" customHeight="1" x14ac:dyDescent="0.25">
      <c r="A80" s="27" t="s">
        <v>844</v>
      </c>
      <c r="B80" s="27" t="s">
        <v>855</v>
      </c>
      <c r="C80" s="27" t="s">
        <v>13</v>
      </c>
      <c r="D80" s="27" t="s">
        <v>856</v>
      </c>
      <c r="E80" s="28">
        <v>-98000</v>
      </c>
    </row>
    <row r="81" spans="1:7" s="29" customFormat="1" ht="15" customHeight="1" x14ac:dyDescent="0.25">
      <c r="A81" s="27" t="s">
        <v>844</v>
      </c>
      <c r="B81" s="27" t="s">
        <v>857</v>
      </c>
      <c r="C81" s="27" t="s">
        <v>13</v>
      </c>
      <c r="D81" s="27" t="s">
        <v>858</v>
      </c>
      <c r="E81" s="28">
        <v>-74000</v>
      </c>
    </row>
    <row r="82" spans="1:7" s="29" customFormat="1" ht="15" customHeight="1" x14ac:dyDescent="0.25">
      <c r="A82" s="27" t="s">
        <v>844</v>
      </c>
      <c r="B82" s="27" t="s">
        <v>859</v>
      </c>
      <c r="C82" s="27" t="s">
        <v>13</v>
      </c>
      <c r="D82" s="27" t="s">
        <v>860</v>
      </c>
      <c r="E82" s="28">
        <v>-166850</v>
      </c>
    </row>
    <row r="83" spans="1:7" s="29" customFormat="1" ht="15" customHeight="1" x14ac:dyDescent="0.25">
      <c r="A83" s="27" t="s">
        <v>844</v>
      </c>
      <c r="B83" s="27" t="s">
        <v>861</v>
      </c>
      <c r="C83" s="27" t="s">
        <v>13</v>
      </c>
      <c r="D83" s="27" t="s">
        <v>862</v>
      </c>
      <c r="E83" s="28">
        <v>3450600</v>
      </c>
    </row>
    <row r="84" spans="1:7" s="29" customFormat="1" ht="15" customHeight="1" x14ac:dyDescent="0.25">
      <c r="A84" s="27" t="s">
        <v>844</v>
      </c>
      <c r="B84" s="27" t="s">
        <v>863</v>
      </c>
      <c r="C84" s="27" t="s">
        <v>864</v>
      </c>
      <c r="D84" s="27" t="s">
        <v>865</v>
      </c>
      <c r="E84" s="28">
        <v>178450</v>
      </c>
    </row>
    <row r="85" spans="1:7" s="29" customFormat="1" ht="15" customHeight="1" x14ac:dyDescent="0.25">
      <c r="A85" s="27" t="s">
        <v>844</v>
      </c>
      <c r="B85" s="27" t="s">
        <v>866</v>
      </c>
      <c r="C85" s="27" t="s">
        <v>867</v>
      </c>
      <c r="D85" s="27" t="s">
        <v>868</v>
      </c>
      <c r="E85" s="28">
        <v>125700</v>
      </c>
    </row>
    <row r="86" spans="1:7" s="29" customFormat="1" ht="15" customHeight="1" x14ac:dyDescent="0.25">
      <c r="A86" s="27" t="s">
        <v>844</v>
      </c>
      <c r="B86" s="27" t="s">
        <v>869</v>
      </c>
      <c r="C86" s="27" t="s">
        <v>40</v>
      </c>
      <c r="D86" s="27" t="s">
        <v>870</v>
      </c>
      <c r="E86" s="28">
        <v>890550</v>
      </c>
    </row>
    <row r="87" spans="1:7" ht="18.75" customHeight="1" x14ac:dyDescent="0.25">
      <c r="A87" s="53" t="s">
        <v>6</v>
      </c>
      <c r="B87" s="54"/>
      <c r="C87" s="54"/>
      <c r="D87" s="55"/>
      <c r="E87" s="31">
        <f>SUM(E72:E86)</f>
        <v>4468350</v>
      </c>
    </row>
    <row r="88" spans="1:7" ht="18.75" customHeight="1" x14ac:dyDescent="0.25">
      <c r="A88" s="53" t="s">
        <v>7</v>
      </c>
      <c r="B88" s="54"/>
      <c r="C88" s="54"/>
      <c r="D88" s="55"/>
      <c r="E88" s="31">
        <v>2941800</v>
      </c>
      <c r="F88" s="32">
        <f>E87-E88</f>
        <v>1526550</v>
      </c>
      <c r="G88" s="30"/>
    </row>
    <row r="91" spans="1:7" ht="36" x14ac:dyDescent="0.25">
      <c r="A91" s="24" t="s">
        <v>0</v>
      </c>
      <c r="B91" s="24" t="s">
        <v>1</v>
      </c>
      <c r="C91" s="24" t="s">
        <v>2</v>
      </c>
      <c r="D91" s="24" t="s">
        <v>3</v>
      </c>
      <c r="E91" s="25" t="s">
        <v>4</v>
      </c>
    </row>
    <row r="92" spans="1:7" ht="18.75" customHeight="1" x14ac:dyDescent="0.25">
      <c r="A92" s="53" t="s">
        <v>5</v>
      </c>
      <c r="B92" s="54"/>
      <c r="C92" s="54"/>
      <c r="D92" s="55"/>
      <c r="E92" s="26">
        <v>4468350</v>
      </c>
    </row>
    <row r="93" spans="1:7" s="29" customFormat="1" ht="15" customHeight="1" x14ac:dyDescent="0.25">
      <c r="A93" s="27" t="s">
        <v>871</v>
      </c>
      <c r="B93" s="27" t="s">
        <v>872</v>
      </c>
      <c r="C93" s="27" t="s">
        <v>873</v>
      </c>
      <c r="D93" s="27" t="s">
        <v>874</v>
      </c>
      <c r="E93" s="28">
        <v>38950</v>
      </c>
    </row>
    <row r="94" spans="1:7" s="29" customFormat="1" ht="15" customHeight="1" x14ac:dyDescent="0.25">
      <c r="A94" s="27" t="s">
        <v>871</v>
      </c>
      <c r="B94" s="27" t="s">
        <v>875</v>
      </c>
      <c r="C94" s="27" t="s">
        <v>876</v>
      </c>
      <c r="D94" s="27" t="s">
        <v>877</v>
      </c>
      <c r="E94" s="28">
        <v>14650</v>
      </c>
    </row>
    <row r="95" spans="1:7" s="29" customFormat="1" ht="15" customHeight="1" x14ac:dyDescent="0.25">
      <c r="A95" s="27" t="s">
        <v>871</v>
      </c>
      <c r="B95" s="27" t="s">
        <v>878</v>
      </c>
      <c r="C95" s="27" t="s">
        <v>31</v>
      </c>
      <c r="D95" s="27" t="s">
        <v>879</v>
      </c>
      <c r="E95" s="28">
        <v>98400</v>
      </c>
    </row>
    <row r="96" spans="1:7" ht="18.75" customHeight="1" x14ac:dyDescent="0.25">
      <c r="A96" s="53" t="s">
        <v>6</v>
      </c>
      <c r="B96" s="54"/>
      <c r="C96" s="54"/>
      <c r="D96" s="55"/>
      <c r="E96" s="31">
        <f>SUM(E92:E95)</f>
        <v>4620350</v>
      </c>
    </row>
    <row r="97" spans="1:7" ht="18.75" customHeight="1" x14ac:dyDescent="0.25">
      <c r="A97" s="53" t="s">
        <v>7</v>
      </c>
      <c r="B97" s="54"/>
      <c r="C97" s="54"/>
      <c r="D97" s="55"/>
      <c r="E97" s="31">
        <v>2941800</v>
      </c>
      <c r="F97" s="32">
        <f>E96-E97</f>
        <v>1678550</v>
      </c>
      <c r="G97" s="30"/>
    </row>
    <row r="100" spans="1:7" ht="36" x14ac:dyDescent="0.25">
      <c r="A100" s="24" t="s">
        <v>0</v>
      </c>
      <c r="B100" s="24" t="s">
        <v>1</v>
      </c>
      <c r="C100" s="24" t="s">
        <v>2</v>
      </c>
      <c r="D100" s="24" t="s">
        <v>3</v>
      </c>
      <c r="E100" s="25" t="s">
        <v>4</v>
      </c>
    </row>
    <row r="101" spans="1:7" ht="18.75" customHeight="1" x14ac:dyDescent="0.25">
      <c r="A101" s="53" t="s">
        <v>5</v>
      </c>
      <c r="B101" s="54"/>
      <c r="C101" s="54"/>
      <c r="D101" s="55"/>
      <c r="E101" s="26">
        <v>4620350</v>
      </c>
    </row>
    <row r="102" spans="1:7" s="29" customFormat="1" ht="15" customHeight="1" x14ac:dyDescent="0.25">
      <c r="A102" s="27" t="s">
        <v>880</v>
      </c>
      <c r="B102" s="27" t="s">
        <v>881</v>
      </c>
      <c r="C102" s="27" t="s">
        <v>13</v>
      </c>
      <c r="D102" s="27" t="s">
        <v>882</v>
      </c>
      <c r="E102" s="28">
        <v>-685141</v>
      </c>
    </row>
    <row r="103" spans="1:7" s="29" customFormat="1" ht="15" customHeight="1" x14ac:dyDescent="0.25">
      <c r="A103" s="27" t="s">
        <v>880</v>
      </c>
      <c r="B103" s="27" t="s">
        <v>883</v>
      </c>
      <c r="C103" s="27" t="s">
        <v>884</v>
      </c>
      <c r="D103" s="27" t="s">
        <v>885</v>
      </c>
      <c r="E103" s="28">
        <v>685141</v>
      </c>
    </row>
    <row r="104" spans="1:7" s="29" customFormat="1" ht="15" customHeight="1" x14ac:dyDescent="0.25">
      <c r="A104" s="27" t="s">
        <v>880</v>
      </c>
      <c r="B104" s="27" t="s">
        <v>886</v>
      </c>
      <c r="C104" s="27" t="s">
        <v>887</v>
      </c>
      <c r="D104" s="27" t="s">
        <v>888</v>
      </c>
      <c r="E104" s="28">
        <v>218750</v>
      </c>
    </row>
    <row r="105" spans="1:7" ht="18.75" customHeight="1" x14ac:dyDescent="0.25">
      <c r="A105" s="53" t="s">
        <v>6</v>
      </c>
      <c r="B105" s="54"/>
      <c r="C105" s="54"/>
      <c r="D105" s="55"/>
      <c r="E105" s="31">
        <f>SUM(E101:E104)</f>
        <v>4839100</v>
      </c>
    </row>
    <row r="106" spans="1:7" ht="18.75" customHeight="1" x14ac:dyDescent="0.25">
      <c r="A106" s="53" t="s">
        <v>7</v>
      </c>
      <c r="B106" s="54"/>
      <c r="C106" s="54"/>
      <c r="D106" s="55"/>
      <c r="E106" s="31">
        <v>2941800</v>
      </c>
      <c r="F106" s="32">
        <f>E105-E106</f>
        <v>1897300</v>
      </c>
      <c r="G106" s="30"/>
    </row>
    <row r="109" spans="1:7" ht="36" x14ac:dyDescent="0.25">
      <c r="A109" s="24" t="s">
        <v>0</v>
      </c>
      <c r="B109" s="24" t="s">
        <v>1</v>
      </c>
      <c r="C109" s="24" t="s">
        <v>2</v>
      </c>
      <c r="D109" s="24" t="s">
        <v>3</v>
      </c>
      <c r="E109" s="25" t="s">
        <v>4</v>
      </c>
    </row>
    <row r="110" spans="1:7" ht="18.75" customHeight="1" x14ac:dyDescent="0.25">
      <c r="A110" s="53" t="s">
        <v>5</v>
      </c>
      <c r="B110" s="54"/>
      <c r="C110" s="54"/>
      <c r="D110" s="55"/>
      <c r="E110" s="26">
        <v>4839100</v>
      </c>
    </row>
    <row r="111" spans="1:7" s="29" customFormat="1" ht="15" customHeight="1" x14ac:dyDescent="0.25">
      <c r="A111" s="27" t="s">
        <v>889</v>
      </c>
      <c r="B111" s="27" t="s">
        <v>890</v>
      </c>
      <c r="C111" s="27" t="s">
        <v>890</v>
      </c>
      <c r="D111" s="27" t="s">
        <v>891</v>
      </c>
      <c r="E111" s="28">
        <v>-12000</v>
      </c>
    </row>
    <row r="112" spans="1:7" s="29" customFormat="1" ht="15" customHeight="1" x14ac:dyDescent="0.25">
      <c r="A112" s="27" t="s">
        <v>889</v>
      </c>
      <c r="B112" s="27" t="s">
        <v>892</v>
      </c>
      <c r="C112" s="27" t="s">
        <v>892</v>
      </c>
      <c r="D112" s="27" t="s">
        <v>893</v>
      </c>
      <c r="E112" s="28">
        <v>-2000</v>
      </c>
    </row>
    <row r="113" spans="1:7" s="29" customFormat="1" ht="15" customHeight="1" x14ac:dyDescent="0.25">
      <c r="A113" s="27" t="s">
        <v>889</v>
      </c>
      <c r="B113" s="27" t="s">
        <v>894</v>
      </c>
      <c r="C113" s="27" t="s">
        <v>894</v>
      </c>
      <c r="D113" s="27" t="s">
        <v>12</v>
      </c>
      <c r="E113" s="28">
        <v>-100000</v>
      </c>
    </row>
    <row r="114" spans="1:7" s="29" customFormat="1" ht="15" customHeight="1" x14ac:dyDescent="0.25">
      <c r="A114" s="27" t="s">
        <v>889</v>
      </c>
      <c r="B114" s="27" t="s">
        <v>895</v>
      </c>
      <c r="C114" s="27" t="s">
        <v>895</v>
      </c>
      <c r="D114" s="27" t="s">
        <v>12</v>
      </c>
      <c r="E114" s="28">
        <v>-100000</v>
      </c>
    </row>
    <row r="115" spans="1:7" s="29" customFormat="1" ht="15" customHeight="1" x14ac:dyDescent="0.25">
      <c r="A115" s="27" t="s">
        <v>889</v>
      </c>
      <c r="B115" s="27" t="s">
        <v>896</v>
      </c>
      <c r="C115" s="27" t="s">
        <v>38</v>
      </c>
      <c r="D115" s="27" t="s">
        <v>897</v>
      </c>
      <c r="E115" s="28">
        <v>-188674</v>
      </c>
    </row>
    <row r="116" spans="1:7" s="29" customFormat="1" ht="15" customHeight="1" x14ac:dyDescent="0.25">
      <c r="A116" s="27" t="s">
        <v>889</v>
      </c>
      <c r="B116" s="27" t="s">
        <v>898</v>
      </c>
      <c r="C116" s="27" t="s">
        <v>15</v>
      </c>
      <c r="D116" s="27" t="s">
        <v>899</v>
      </c>
      <c r="E116" s="28">
        <v>-73916</v>
      </c>
    </row>
    <row r="117" spans="1:7" s="29" customFormat="1" ht="15" customHeight="1" x14ac:dyDescent="0.25">
      <c r="A117" s="27" t="s">
        <v>889</v>
      </c>
      <c r="B117" s="27" t="s">
        <v>900</v>
      </c>
      <c r="C117" s="27" t="s">
        <v>23</v>
      </c>
      <c r="D117" s="27" t="s">
        <v>901</v>
      </c>
      <c r="E117" s="28">
        <v>-5527</v>
      </c>
    </row>
    <row r="118" spans="1:7" s="29" customFormat="1" ht="15" customHeight="1" x14ac:dyDescent="0.25">
      <c r="A118" s="27" t="s">
        <v>889</v>
      </c>
      <c r="B118" s="27" t="s">
        <v>902</v>
      </c>
      <c r="C118" s="27" t="s">
        <v>13</v>
      </c>
      <c r="D118" s="27" t="s">
        <v>903</v>
      </c>
      <c r="E118" s="28">
        <v>-268100</v>
      </c>
    </row>
    <row r="119" spans="1:7" s="29" customFormat="1" ht="15" customHeight="1" x14ac:dyDescent="0.25">
      <c r="A119" s="27" t="s">
        <v>889</v>
      </c>
      <c r="B119" s="27" t="s">
        <v>904</v>
      </c>
      <c r="C119" s="27" t="s">
        <v>23</v>
      </c>
      <c r="D119" s="27" t="s">
        <v>905</v>
      </c>
      <c r="E119" s="28">
        <v>-10000</v>
      </c>
    </row>
    <row r="120" spans="1:7" s="29" customFormat="1" ht="15" customHeight="1" x14ac:dyDescent="0.25">
      <c r="A120" s="27" t="s">
        <v>889</v>
      </c>
      <c r="B120" s="27" t="s">
        <v>906</v>
      </c>
      <c r="C120" s="27" t="s">
        <v>13</v>
      </c>
      <c r="D120" s="27" t="s">
        <v>907</v>
      </c>
      <c r="E120" s="28">
        <v>268117</v>
      </c>
    </row>
    <row r="121" spans="1:7" s="29" customFormat="1" ht="15" customHeight="1" x14ac:dyDescent="0.25">
      <c r="A121" s="27" t="s">
        <v>889</v>
      </c>
      <c r="B121" s="27" t="s">
        <v>908</v>
      </c>
      <c r="C121" s="27" t="s">
        <v>909</v>
      </c>
      <c r="D121" s="27" t="s">
        <v>910</v>
      </c>
      <c r="E121" s="28">
        <v>139700</v>
      </c>
    </row>
    <row r="122" spans="1:7" s="29" customFormat="1" ht="15" customHeight="1" x14ac:dyDescent="0.25">
      <c r="A122" s="27" t="s">
        <v>889</v>
      </c>
      <c r="B122" s="27" t="s">
        <v>911</v>
      </c>
      <c r="C122" s="27" t="s">
        <v>34</v>
      </c>
      <c r="D122" s="27" t="s">
        <v>912</v>
      </c>
      <c r="E122" s="28">
        <v>4440200</v>
      </c>
    </row>
    <row r="123" spans="1:7" ht="18.75" customHeight="1" x14ac:dyDescent="0.25">
      <c r="A123" s="53" t="s">
        <v>6</v>
      </c>
      <c r="B123" s="54"/>
      <c r="C123" s="54"/>
      <c r="D123" s="55"/>
      <c r="E123" s="31">
        <f>SUM(E110:E122)</f>
        <v>8926900</v>
      </c>
    </row>
    <row r="124" spans="1:7" ht="18.75" customHeight="1" x14ac:dyDescent="0.25">
      <c r="A124" s="53" t="s">
        <v>7</v>
      </c>
      <c r="B124" s="54"/>
      <c r="C124" s="54"/>
      <c r="D124" s="55"/>
      <c r="E124" s="31">
        <v>2717800</v>
      </c>
      <c r="F124" s="32">
        <f>E123-E124</f>
        <v>6209100</v>
      </c>
      <c r="G124" s="30"/>
    </row>
    <row r="127" spans="1:7" ht="36" x14ac:dyDescent="0.25">
      <c r="A127" s="24" t="s">
        <v>0</v>
      </c>
      <c r="B127" s="24" t="s">
        <v>1</v>
      </c>
      <c r="C127" s="24" t="s">
        <v>2</v>
      </c>
      <c r="D127" s="24" t="s">
        <v>3</v>
      </c>
      <c r="E127" s="25" t="s">
        <v>4</v>
      </c>
    </row>
    <row r="128" spans="1:7" ht="18.75" customHeight="1" x14ac:dyDescent="0.25">
      <c r="A128" s="53" t="s">
        <v>5</v>
      </c>
      <c r="B128" s="54"/>
      <c r="C128" s="54"/>
      <c r="D128" s="55"/>
      <c r="E128" s="26">
        <v>8926900</v>
      </c>
    </row>
    <row r="129" spans="1:7" s="29" customFormat="1" ht="15" customHeight="1" x14ac:dyDescent="0.25">
      <c r="A129" s="27" t="s">
        <v>913</v>
      </c>
      <c r="B129" s="27" t="s">
        <v>914</v>
      </c>
      <c r="C129" s="27" t="s">
        <v>914</v>
      </c>
      <c r="D129" s="27" t="s">
        <v>12</v>
      </c>
      <c r="E129" s="28">
        <v>-250000</v>
      </c>
    </row>
    <row r="130" spans="1:7" s="29" customFormat="1" ht="15" customHeight="1" x14ac:dyDescent="0.25">
      <c r="A130" s="27" t="s">
        <v>913</v>
      </c>
      <c r="B130" s="27" t="s">
        <v>915</v>
      </c>
      <c r="C130" s="27" t="s">
        <v>13</v>
      </c>
      <c r="D130" s="27" t="s">
        <v>916</v>
      </c>
      <c r="E130" s="28">
        <v>-6209100</v>
      </c>
    </row>
    <row r="131" spans="1:7" s="29" customFormat="1" ht="15" customHeight="1" x14ac:dyDescent="0.25">
      <c r="A131" s="27" t="s">
        <v>913</v>
      </c>
      <c r="B131" s="27" t="s">
        <v>917</v>
      </c>
      <c r="C131" s="27" t="s">
        <v>51</v>
      </c>
      <c r="D131" s="27" t="s">
        <v>918</v>
      </c>
      <c r="E131" s="28">
        <v>-163300</v>
      </c>
    </row>
    <row r="132" spans="1:7" s="29" customFormat="1" ht="15" customHeight="1" x14ac:dyDescent="0.25">
      <c r="A132" s="27" t="s">
        <v>913</v>
      </c>
      <c r="B132" s="27" t="s">
        <v>919</v>
      </c>
      <c r="C132" s="27" t="s">
        <v>804</v>
      </c>
      <c r="D132" s="27" t="s">
        <v>920</v>
      </c>
      <c r="E132" s="28">
        <v>358700</v>
      </c>
    </row>
    <row r="133" spans="1:7" s="29" customFormat="1" ht="15" customHeight="1" x14ac:dyDescent="0.25">
      <c r="A133" s="27" t="s">
        <v>913</v>
      </c>
      <c r="B133" s="27" t="s">
        <v>921</v>
      </c>
      <c r="C133" s="27" t="s">
        <v>922</v>
      </c>
      <c r="D133" s="27" t="s">
        <v>923</v>
      </c>
      <c r="E133" s="28">
        <v>246200</v>
      </c>
    </row>
    <row r="134" spans="1:7" s="29" customFormat="1" ht="15" customHeight="1" x14ac:dyDescent="0.25">
      <c r="A134" s="27" t="s">
        <v>913</v>
      </c>
      <c r="B134" s="27" t="s">
        <v>924</v>
      </c>
      <c r="C134" s="27" t="s">
        <v>925</v>
      </c>
      <c r="D134" s="27" t="s">
        <v>926</v>
      </c>
      <c r="E134" s="28">
        <v>1706150</v>
      </c>
    </row>
    <row r="135" spans="1:7" s="29" customFormat="1" ht="15" customHeight="1" x14ac:dyDescent="0.25">
      <c r="A135" s="27" t="s">
        <v>913</v>
      </c>
      <c r="B135" s="27" t="s">
        <v>927</v>
      </c>
      <c r="C135" s="27" t="s">
        <v>928</v>
      </c>
      <c r="D135" s="27" t="s">
        <v>929</v>
      </c>
      <c r="E135" s="28">
        <v>3499800</v>
      </c>
    </row>
    <row r="136" spans="1:7" s="29" customFormat="1" ht="15" customHeight="1" x14ac:dyDescent="0.25">
      <c r="A136" s="27" t="s">
        <v>913</v>
      </c>
      <c r="B136" s="27" t="s">
        <v>930</v>
      </c>
      <c r="C136" s="27" t="s">
        <v>931</v>
      </c>
      <c r="D136" s="27" t="s">
        <v>932</v>
      </c>
      <c r="E136" s="28">
        <v>15000</v>
      </c>
    </row>
    <row r="137" spans="1:7" s="29" customFormat="1" ht="15" customHeight="1" x14ac:dyDescent="0.25">
      <c r="A137" s="27" t="s">
        <v>913</v>
      </c>
      <c r="B137" s="27" t="s">
        <v>933</v>
      </c>
      <c r="C137" s="27" t="s">
        <v>934</v>
      </c>
      <c r="D137" s="27" t="s">
        <v>935</v>
      </c>
      <c r="E137" s="28">
        <v>3499800</v>
      </c>
    </row>
    <row r="138" spans="1:7" s="29" customFormat="1" ht="15" customHeight="1" x14ac:dyDescent="0.25">
      <c r="A138" s="27" t="s">
        <v>913</v>
      </c>
      <c r="B138" s="27" t="s">
        <v>936</v>
      </c>
      <c r="C138" s="27" t="s">
        <v>937</v>
      </c>
      <c r="D138" s="27" t="s">
        <v>938</v>
      </c>
      <c r="E138" s="28">
        <v>2488850</v>
      </c>
    </row>
    <row r="139" spans="1:7" ht="18.75" customHeight="1" x14ac:dyDescent="0.25">
      <c r="A139" s="53" t="s">
        <v>6</v>
      </c>
      <c r="B139" s="54"/>
      <c r="C139" s="54"/>
      <c r="D139" s="55"/>
      <c r="E139" s="31">
        <f>SUM(E128:E138)</f>
        <v>14119000</v>
      </c>
    </row>
    <row r="140" spans="1:7" ht="18.75" customHeight="1" x14ac:dyDescent="0.25">
      <c r="A140" s="53" t="s">
        <v>7</v>
      </c>
      <c r="B140" s="54"/>
      <c r="C140" s="54"/>
      <c r="D140" s="55"/>
      <c r="E140" s="31">
        <v>2319500</v>
      </c>
      <c r="F140" s="32">
        <f>E139-E140</f>
        <v>11799500</v>
      </c>
      <c r="G140" s="30"/>
    </row>
    <row r="143" spans="1:7" ht="36" x14ac:dyDescent="0.25">
      <c r="A143" s="24" t="s">
        <v>0</v>
      </c>
      <c r="B143" s="24" t="s">
        <v>1</v>
      </c>
      <c r="C143" s="24" t="s">
        <v>2</v>
      </c>
      <c r="D143" s="24" t="s">
        <v>3</v>
      </c>
      <c r="E143" s="25" t="s">
        <v>4</v>
      </c>
    </row>
    <row r="144" spans="1:7" ht="18.75" customHeight="1" x14ac:dyDescent="0.25">
      <c r="A144" s="53" t="s">
        <v>5</v>
      </c>
      <c r="B144" s="54"/>
      <c r="C144" s="54"/>
      <c r="D144" s="55"/>
      <c r="E144" s="26">
        <v>14119000</v>
      </c>
    </row>
    <row r="145" spans="1:7" s="29" customFormat="1" ht="15" customHeight="1" x14ac:dyDescent="0.25">
      <c r="A145" s="27" t="s">
        <v>939</v>
      </c>
      <c r="B145" s="27" t="s">
        <v>940</v>
      </c>
      <c r="C145" s="27" t="s">
        <v>940</v>
      </c>
      <c r="D145" s="27" t="s">
        <v>941</v>
      </c>
      <c r="E145" s="28">
        <v>50000</v>
      </c>
    </row>
    <row r="146" spans="1:7" s="29" customFormat="1" ht="15" customHeight="1" x14ac:dyDescent="0.25">
      <c r="A146" s="27" t="s">
        <v>939</v>
      </c>
      <c r="B146" s="27" t="s">
        <v>942</v>
      </c>
      <c r="C146" s="27" t="s">
        <v>942</v>
      </c>
      <c r="D146" s="27" t="s">
        <v>12</v>
      </c>
      <c r="E146" s="28">
        <v>-70000</v>
      </c>
    </row>
    <row r="147" spans="1:7" s="29" customFormat="1" ht="15" customHeight="1" x14ac:dyDescent="0.25">
      <c r="A147" s="27" t="s">
        <v>939</v>
      </c>
      <c r="B147" s="27" t="s">
        <v>943</v>
      </c>
      <c r="C147" s="27" t="s">
        <v>13</v>
      </c>
      <c r="D147" s="27" t="s">
        <v>944</v>
      </c>
      <c r="E147" s="28">
        <v>-11799500</v>
      </c>
    </row>
    <row r="148" spans="1:7" s="29" customFormat="1" ht="15" customHeight="1" x14ac:dyDescent="0.25">
      <c r="A148" s="27" t="s">
        <v>939</v>
      </c>
      <c r="B148" s="27" t="s">
        <v>945</v>
      </c>
      <c r="C148" s="27" t="s">
        <v>22</v>
      </c>
      <c r="D148" s="27" t="s">
        <v>946</v>
      </c>
      <c r="E148" s="28">
        <v>1677800</v>
      </c>
    </row>
    <row r="149" spans="1:7" s="29" customFormat="1" ht="15" customHeight="1" x14ac:dyDescent="0.25">
      <c r="A149" s="27" t="s">
        <v>939</v>
      </c>
      <c r="B149" s="27" t="s">
        <v>947</v>
      </c>
      <c r="C149" s="27" t="s">
        <v>29</v>
      </c>
      <c r="D149" s="27" t="s">
        <v>948</v>
      </c>
      <c r="E149" s="28">
        <v>133900</v>
      </c>
    </row>
    <row r="150" spans="1:7" s="29" customFormat="1" ht="15" customHeight="1" x14ac:dyDescent="0.25">
      <c r="A150" s="27" t="s">
        <v>939</v>
      </c>
      <c r="B150" s="27" t="s">
        <v>949</v>
      </c>
      <c r="C150" s="27" t="s">
        <v>950</v>
      </c>
      <c r="D150" s="27" t="s">
        <v>951</v>
      </c>
      <c r="E150" s="28">
        <v>717450</v>
      </c>
    </row>
    <row r="151" spans="1:7" s="29" customFormat="1" ht="15" customHeight="1" x14ac:dyDescent="0.25">
      <c r="A151" s="27" t="s">
        <v>939</v>
      </c>
      <c r="B151" s="27" t="s">
        <v>952</v>
      </c>
      <c r="C151" s="27" t="s">
        <v>21</v>
      </c>
      <c r="D151" s="27" t="s">
        <v>953</v>
      </c>
      <c r="E151" s="28">
        <v>371450</v>
      </c>
    </row>
    <row r="152" spans="1:7" s="29" customFormat="1" ht="15" customHeight="1" x14ac:dyDescent="0.25">
      <c r="A152" s="27" t="s">
        <v>939</v>
      </c>
      <c r="B152" s="27" t="s">
        <v>954</v>
      </c>
      <c r="C152" s="27" t="s">
        <v>19</v>
      </c>
      <c r="D152" s="27" t="s">
        <v>955</v>
      </c>
      <c r="E152" s="28">
        <v>1862850</v>
      </c>
    </row>
    <row r="153" spans="1:7" s="29" customFormat="1" ht="15" customHeight="1" x14ac:dyDescent="0.25">
      <c r="A153" s="27" t="s">
        <v>939</v>
      </c>
      <c r="B153" s="27" t="s">
        <v>956</v>
      </c>
      <c r="C153" s="27" t="s">
        <v>957</v>
      </c>
      <c r="D153" s="27" t="s">
        <v>958</v>
      </c>
      <c r="E153" s="28">
        <v>700000</v>
      </c>
    </row>
    <row r="154" spans="1:7" ht="18.75" customHeight="1" x14ac:dyDescent="0.25">
      <c r="A154" s="53" t="s">
        <v>6</v>
      </c>
      <c r="B154" s="54"/>
      <c r="C154" s="54"/>
      <c r="D154" s="55"/>
      <c r="E154" s="31">
        <f>SUM(E144:E153)</f>
        <v>7762950</v>
      </c>
    </row>
    <row r="155" spans="1:7" ht="18.75" customHeight="1" x14ac:dyDescent="0.25">
      <c r="A155" s="53" t="s">
        <v>7</v>
      </c>
      <c r="B155" s="54"/>
      <c r="C155" s="54"/>
      <c r="D155" s="55"/>
      <c r="E155" s="31">
        <v>2299500</v>
      </c>
      <c r="F155" s="32">
        <f>E154-E155</f>
        <v>5463450</v>
      </c>
      <c r="G155" s="30"/>
    </row>
    <row r="158" spans="1:7" ht="36" x14ac:dyDescent="0.25">
      <c r="A158" s="24" t="s">
        <v>0</v>
      </c>
      <c r="B158" s="24" t="s">
        <v>1</v>
      </c>
      <c r="C158" s="24" t="s">
        <v>2</v>
      </c>
      <c r="D158" s="24" t="s">
        <v>3</v>
      </c>
      <c r="E158" s="25" t="s">
        <v>4</v>
      </c>
    </row>
    <row r="159" spans="1:7" ht="18.75" customHeight="1" x14ac:dyDescent="0.25">
      <c r="A159" s="53" t="s">
        <v>5</v>
      </c>
      <c r="B159" s="54"/>
      <c r="C159" s="54"/>
      <c r="D159" s="55"/>
      <c r="E159" s="26">
        <v>7762950</v>
      </c>
    </row>
    <row r="160" spans="1:7" s="29" customFormat="1" ht="15" customHeight="1" x14ac:dyDescent="0.25">
      <c r="A160" s="27" t="s">
        <v>959</v>
      </c>
      <c r="B160" s="27" t="s">
        <v>960</v>
      </c>
      <c r="C160" s="27" t="s">
        <v>13</v>
      </c>
      <c r="D160" s="27" t="s">
        <v>961</v>
      </c>
      <c r="E160" s="28">
        <v>-94600</v>
      </c>
    </row>
    <row r="161" spans="1:7" s="29" customFormat="1" ht="15" customHeight="1" x14ac:dyDescent="0.25">
      <c r="A161" s="27" t="s">
        <v>959</v>
      </c>
      <c r="B161" s="27" t="s">
        <v>962</v>
      </c>
      <c r="C161" s="27" t="s">
        <v>963</v>
      </c>
      <c r="D161" s="27" t="s">
        <v>964</v>
      </c>
      <c r="E161" s="28">
        <v>1208500</v>
      </c>
    </row>
    <row r="162" spans="1:7" s="29" customFormat="1" ht="15" customHeight="1" x14ac:dyDescent="0.25">
      <c r="A162" s="27" t="s">
        <v>959</v>
      </c>
      <c r="B162" s="27" t="s">
        <v>965</v>
      </c>
      <c r="C162" s="27" t="s">
        <v>963</v>
      </c>
      <c r="D162" s="27" t="s">
        <v>966</v>
      </c>
      <c r="E162" s="28">
        <v>160000</v>
      </c>
    </row>
    <row r="163" spans="1:7" s="29" customFormat="1" ht="15" customHeight="1" x14ac:dyDescent="0.25">
      <c r="A163" s="27" t="s">
        <v>959</v>
      </c>
      <c r="B163" s="27" t="s">
        <v>967</v>
      </c>
      <c r="C163" s="27" t="s">
        <v>963</v>
      </c>
      <c r="D163" s="27" t="s">
        <v>968</v>
      </c>
      <c r="E163" s="28">
        <v>696250</v>
      </c>
    </row>
    <row r="164" spans="1:7" s="29" customFormat="1" ht="15" customHeight="1" x14ac:dyDescent="0.25">
      <c r="A164" s="27" t="s">
        <v>959</v>
      </c>
      <c r="B164" s="27" t="s">
        <v>969</v>
      </c>
      <c r="C164" s="27" t="s">
        <v>603</v>
      </c>
      <c r="D164" s="27" t="s">
        <v>970</v>
      </c>
      <c r="E164" s="28">
        <v>649500</v>
      </c>
    </row>
    <row r="165" spans="1:7" s="29" customFormat="1" ht="15" customHeight="1" x14ac:dyDescent="0.25">
      <c r="A165" s="27" t="s">
        <v>959</v>
      </c>
      <c r="B165" s="27" t="s">
        <v>971</v>
      </c>
      <c r="C165" s="27" t="s">
        <v>18</v>
      </c>
      <c r="D165" s="27" t="s">
        <v>972</v>
      </c>
      <c r="E165" s="28">
        <v>8432850</v>
      </c>
    </row>
    <row r="166" spans="1:7" s="29" customFormat="1" ht="15" customHeight="1" x14ac:dyDescent="0.25">
      <c r="A166" s="27" t="s">
        <v>959</v>
      </c>
      <c r="B166" s="27" t="s">
        <v>973</v>
      </c>
      <c r="C166" s="27" t="s">
        <v>17</v>
      </c>
      <c r="D166" s="27" t="s">
        <v>974</v>
      </c>
      <c r="E166" s="28">
        <v>4924300</v>
      </c>
    </row>
    <row r="167" spans="1:7" ht="18.75" customHeight="1" x14ac:dyDescent="0.25">
      <c r="A167" s="53" t="s">
        <v>6</v>
      </c>
      <c r="B167" s="54"/>
      <c r="C167" s="54"/>
      <c r="D167" s="55"/>
      <c r="E167" s="31">
        <f>SUM(E159:E166)</f>
        <v>23739750</v>
      </c>
    </row>
    <row r="168" spans="1:7" ht="18.75" customHeight="1" x14ac:dyDescent="0.25">
      <c r="A168" s="53" t="s">
        <v>7</v>
      </c>
      <c r="B168" s="54"/>
      <c r="C168" s="54"/>
      <c r="D168" s="55"/>
      <c r="E168" s="31">
        <v>2204900</v>
      </c>
      <c r="F168" s="32">
        <f>E167-E168</f>
        <v>21534850</v>
      </c>
      <c r="G168" s="30"/>
    </row>
    <row r="171" spans="1:7" ht="36" x14ac:dyDescent="0.25">
      <c r="A171" s="24" t="s">
        <v>0</v>
      </c>
      <c r="B171" s="24" t="s">
        <v>1</v>
      </c>
      <c r="C171" s="24" t="s">
        <v>2</v>
      </c>
      <c r="D171" s="24" t="s">
        <v>3</v>
      </c>
      <c r="E171" s="25" t="s">
        <v>4</v>
      </c>
    </row>
    <row r="172" spans="1:7" ht="18.75" customHeight="1" x14ac:dyDescent="0.25">
      <c r="A172" s="53" t="s">
        <v>5</v>
      </c>
      <c r="B172" s="54"/>
      <c r="C172" s="54"/>
      <c r="D172" s="55"/>
      <c r="E172" s="26">
        <v>23739750</v>
      </c>
    </row>
    <row r="173" spans="1:7" s="29" customFormat="1" ht="15" customHeight="1" x14ac:dyDescent="0.25">
      <c r="A173" s="27" t="s">
        <v>975</v>
      </c>
      <c r="B173" s="27" t="s">
        <v>976</v>
      </c>
      <c r="C173" s="27" t="s">
        <v>976</v>
      </c>
      <c r="D173" s="27" t="s">
        <v>12</v>
      </c>
      <c r="E173" s="28">
        <v>-50000</v>
      </c>
    </row>
    <row r="174" spans="1:7" s="29" customFormat="1" ht="15" customHeight="1" x14ac:dyDescent="0.25">
      <c r="A174" s="27" t="s">
        <v>975</v>
      </c>
      <c r="B174" s="27" t="s">
        <v>977</v>
      </c>
      <c r="C174" s="27" t="s">
        <v>13</v>
      </c>
      <c r="D174" s="27" t="s">
        <v>978</v>
      </c>
      <c r="E174" s="28">
        <v>-21534850</v>
      </c>
    </row>
    <row r="175" spans="1:7" s="29" customFormat="1" ht="15" customHeight="1" x14ac:dyDescent="0.25">
      <c r="A175" s="27" t="s">
        <v>975</v>
      </c>
      <c r="B175" s="27" t="s">
        <v>979</v>
      </c>
      <c r="C175" s="27" t="s">
        <v>980</v>
      </c>
      <c r="D175" s="27" t="s">
        <v>981</v>
      </c>
      <c r="E175" s="28">
        <v>529500</v>
      </c>
    </row>
    <row r="176" spans="1:7" s="29" customFormat="1" ht="15" customHeight="1" x14ac:dyDescent="0.25">
      <c r="A176" s="27" t="s">
        <v>975</v>
      </c>
      <c r="B176" s="27" t="s">
        <v>982</v>
      </c>
      <c r="C176" s="27" t="s">
        <v>983</v>
      </c>
      <c r="D176" s="27" t="s">
        <v>984</v>
      </c>
      <c r="E176" s="28">
        <v>300000</v>
      </c>
    </row>
    <row r="177" spans="1:7" s="29" customFormat="1" ht="15" customHeight="1" x14ac:dyDescent="0.25">
      <c r="A177" s="27" t="s">
        <v>975</v>
      </c>
      <c r="B177" s="27" t="s">
        <v>985</v>
      </c>
      <c r="C177" s="27" t="s">
        <v>40</v>
      </c>
      <c r="D177" s="27" t="s">
        <v>986</v>
      </c>
      <c r="E177" s="28">
        <v>30550</v>
      </c>
    </row>
    <row r="178" spans="1:7" ht="18.75" customHeight="1" x14ac:dyDescent="0.25">
      <c r="A178" s="53" t="s">
        <v>6</v>
      </c>
      <c r="B178" s="54"/>
      <c r="C178" s="54"/>
      <c r="D178" s="55"/>
      <c r="E178" s="31">
        <f>SUM(E172:E177)</f>
        <v>3014950</v>
      </c>
    </row>
    <row r="179" spans="1:7" ht="18.75" customHeight="1" x14ac:dyDescent="0.25">
      <c r="A179" s="53" t="s">
        <v>7</v>
      </c>
      <c r="B179" s="54"/>
      <c r="C179" s="54"/>
      <c r="D179" s="55"/>
      <c r="E179" s="31">
        <v>2154900</v>
      </c>
      <c r="F179" s="32">
        <f>E178-E179</f>
        <v>860050</v>
      </c>
      <c r="G179" s="30"/>
    </row>
    <row r="182" spans="1:7" ht="36" x14ac:dyDescent="0.25">
      <c r="A182" s="24" t="s">
        <v>0</v>
      </c>
      <c r="B182" s="24" t="s">
        <v>1</v>
      </c>
      <c r="C182" s="24" t="s">
        <v>2</v>
      </c>
      <c r="D182" s="24" t="s">
        <v>3</v>
      </c>
      <c r="E182" s="25" t="s">
        <v>4</v>
      </c>
    </row>
    <row r="183" spans="1:7" ht="18.75" customHeight="1" x14ac:dyDescent="0.25">
      <c r="A183" s="53" t="s">
        <v>5</v>
      </c>
      <c r="B183" s="54"/>
      <c r="C183" s="54"/>
      <c r="D183" s="55"/>
      <c r="E183" s="26">
        <v>3014950</v>
      </c>
    </row>
    <row r="184" spans="1:7" s="29" customFormat="1" ht="15" customHeight="1" x14ac:dyDescent="0.25">
      <c r="A184" s="27" t="s">
        <v>987</v>
      </c>
      <c r="B184" s="27" t="s">
        <v>988</v>
      </c>
      <c r="C184" s="27" t="s">
        <v>988</v>
      </c>
      <c r="D184" s="27" t="s">
        <v>989</v>
      </c>
      <c r="E184" s="28">
        <v>6600</v>
      </c>
    </row>
    <row r="185" spans="1:7" s="29" customFormat="1" ht="15" customHeight="1" x14ac:dyDescent="0.25">
      <c r="A185" s="27" t="s">
        <v>987</v>
      </c>
      <c r="B185" s="27" t="s">
        <v>990</v>
      </c>
      <c r="C185" s="27" t="s">
        <v>990</v>
      </c>
      <c r="D185" s="27" t="s">
        <v>991</v>
      </c>
      <c r="E185" s="28">
        <v>-11900</v>
      </c>
    </row>
    <row r="186" spans="1:7" s="29" customFormat="1" ht="15" customHeight="1" x14ac:dyDescent="0.25">
      <c r="A186" s="27" t="s">
        <v>987</v>
      </c>
      <c r="B186" s="27" t="s">
        <v>992</v>
      </c>
      <c r="C186" s="27" t="s">
        <v>992</v>
      </c>
      <c r="D186" s="27" t="s">
        <v>993</v>
      </c>
      <c r="E186" s="28">
        <v>-18400</v>
      </c>
    </row>
    <row r="187" spans="1:7" s="29" customFormat="1" ht="15" customHeight="1" x14ac:dyDescent="0.25">
      <c r="A187" s="27" t="s">
        <v>987</v>
      </c>
      <c r="B187" s="27" t="s">
        <v>994</v>
      </c>
      <c r="C187" s="27" t="s">
        <v>994</v>
      </c>
      <c r="D187" s="27" t="s">
        <v>995</v>
      </c>
      <c r="E187" s="28">
        <v>-21800</v>
      </c>
    </row>
    <row r="188" spans="1:7" s="29" customFormat="1" ht="15" customHeight="1" x14ac:dyDescent="0.25">
      <c r="A188" s="27" t="s">
        <v>987</v>
      </c>
      <c r="B188" s="27" t="s">
        <v>996</v>
      </c>
      <c r="C188" s="27" t="s">
        <v>996</v>
      </c>
      <c r="D188" s="27" t="s">
        <v>997</v>
      </c>
      <c r="E188" s="28">
        <v>2000</v>
      </c>
    </row>
    <row r="189" spans="1:7" s="29" customFormat="1" ht="15" customHeight="1" x14ac:dyDescent="0.25">
      <c r="A189" s="27" t="s">
        <v>987</v>
      </c>
      <c r="B189" s="27" t="s">
        <v>998</v>
      </c>
      <c r="C189" s="27" t="s">
        <v>998</v>
      </c>
      <c r="D189" s="27" t="s">
        <v>12</v>
      </c>
      <c r="E189" s="28">
        <v>-100000</v>
      </c>
    </row>
    <row r="190" spans="1:7" s="29" customFormat="1" ht="15" customHeight="1" x14ac:dyDescent="0.25">
      <c r="A190" s="27" t="s">
        <v>987</v>
      </c>
      <c r="B190" s="27" t="s">
        <v>999</v>
      </c>
      <c r="C190" s="27" t="s">
        <v>13</v>
      </c>
      <c r="D190" s="27" t="s">
        <v>1000</v>
      </c>
      <c r="E190" s="28">
        <v>-46300</v>
      </c>
    </row>
    <row r="191" spans="1:7" s="29" customFormat="1" ht="15" customHeight="1" x14ac:dyDescent="0.25">
      <c r="A191" s="27" t="s">
        <v>987</v>
      </c>
      <c r="B191" s="27" t="s">
        <v>1001</v>
      </c>
      <c r="C191" s="27" t="s">
        <v>51</v>
      </c>
      <c r="D191" s="27" t="s">
        <v>1002</v>
      </c>
      <c r="E191" s="28">
        <v>-117900</v>
      </c>
    </row>
    <row r="192" spans="1:7" s="29" customFormat="1" ht="15" customHeight="1" x14ac:dyDescent="0.25">
      <c r="A192" s="27" t="s">
        <v>987</v>
      </c>
      <c r="B192" s="27" t="s">
        <v>1003</v>
      </c>
      <c r="C192" s="27" t="s">
        <v>18</v>
      </c>
      <c r="D192" s="27" t="s">
        <v>1004</v>
      </c>
      <c r="E192" s="28">
        <v>1755050</v>
      </c>
    </row>
    <row r="193" spans="1:7" ht="18.75" customHeight="1" x14ac:dyDescent="0.25">
      <c r="A193" s="53" t="s">
        <v>6</v>
      </c>
      <c r="B193" s="54"/>
      <c r="C193" s="54"/>
      <c r="D193" s="55"/>
      <c r="E193" s="31">
        <f>SUM(E183:E192)</f>
        <v>4462300</v>
      </c>
    </row>
    <row r="194" spans="1:7" ht="18.75" customHeight="1" x14ac:dyDescent="0.25">
      <c r="A194" s="53" t="s">
        <v>7</v>
      </c>
      <c r="B194" s="54"/>
      <c r="C194" s="54"/>
      <c r="D194" s="55"/>
      <c r="E194" s="31">
        <v>1847200</v>
      </c>
      <c r="F194" s="32">
        <f>E193-E194</f>
        <v>2615100</v>
      </c>
      <c r="G194" s="30"/>
    </row>
    <row r="197" spans="1:7" ht="36" x14ac:dyDescent="0.25">
      <c r="A197" s="24" t="s">
        <v>0</v>
      </c>
      <c r="B197" s="24" t="s">
        <v>1</v>
      </c>
      <c r="C197" s="24" t="s">
        <v>2</v>
      </c>
      <c r="D197" s="24" t="s">
        <v>3</v>
      </c>
      <c r="E197" s="25" t="s">
        <v>4</v>
      </c>
    </row>
    <row r="198" spans="1:7" ht="18.75" customHeight="1" x14ac:dyDescent="0.25">
      <c r="A198" s="53" t="s">
        <v>5</v>
      </c>
      <c r="B198" s="54"/>
      <c r="C198" s="54"/>
      <c r="D198" s="55"/>
      <c r="E198" s="26">
        <v>4462300</v>
      </c>
    </row>
    <row r="199" spans="1:7" s="29" customFormat="1" ht="15" customHeight="1" x14ac:dyDescent="0.25">
      <c r="A199" s="27" t="s">
        <v>1005</v>
      </c>
      <c r="B199" s="27" t="s">
        <v>1006</v>
      </c>
      <c r="C199" s="27" t="s">
        <v>13</v>
      </c>
      <c r="D199" s="27" t="s">
        <v>1007</v>
      </c>
      <c r="E199" s="28">
        <v>-72300</v>
      </c>
    </row>
    <row r="200" spans="1:7" s="29" customFormat="1" ht="15" customHeight="1" x14ac:dyDescent="0.25">
      <c r="A200" s="27" t="s">
        <v>1005</v>
      </c>
      <c r="B200" s="27" t="s">
        <v>1008</v>
      </c>
      <c r="C200" s="27" t="s">
        <v>442</v>
      </c>
      <c r="D200" s="27" t="s">
        <v>1009</v>
      </c>
      <c r="E200" s="28">
        <v>594950</v>
      </c>
    </row>
    <row r="201" spans="1:7" ht="18.75" customHeight="1" x14ac:dyDescent="0.25">
      <c r="A201" s="53" t="s">
        <v>6</v>
      </c>
      <c r="B201" s="54"/>
      <c r="C201" s="54"/>
      <c r="D201" s="55"/>
      <c r="E201" s="31">
        <f>SUM(E198:E200)</f>
        <v>4984950</v>
      </c>
    </row>
    <row r="202" spans="1:7" ht="18.75" customHeight="1" x14ac:dyDescent="0.25">
      <c r="A202" s="53" t="s">
        <v>7</v>
      </c>
      <c r="B202" s="54"/>
      <c r="C202" s="54"/>
      <c r="D202" s="55"/>
      <c r="E202" s="31">
        <v>1774900</v>
      </c>
      <c r="F202" s="32">
        <f>E201-E202</f>
        <v>3210050</v>
      </c>
      <c r="G202" s="30"/>
    </row>
    <row r="204" spans="1:7" ht="36" x14ac:dyDescent="0.25">
      <c r="A204" s="24" t="s">
        <v>0</v>
      </c>
      <c r="B204" s="24" t="s">
        <v>1</v>
      </c>
      <c r="C204" s="24" t="s">
        <v>2</v>
      </c>
      <c r="D204" s="24" t="s">
        <v>3</v>
      </c>
      <c r="E204" s="25" t="s">
        <v>4</v>
      </c>
    </row>
    <row r="205" spans="1:7" ht="18.75" customHeight="1" x14ac:dyDescent="0.25">
      <c r="A205" s="53" t="s">
        <v>8</v>
      </c>
      <c r="B205" s="54"/>
      <c r="C205" s="54"/>
      <c r="D205" s="55"/>
      <c r="E205" s="26">
        <v>0</v>
      </c>
    </row>
    <row r="206" spans="1:7" s="29" customFormat="1" ht="15" customHeight="1" x14ac:dyDescent="0.25">
      <c r="A206" s="27" t="s">
        <v>1005</v>
      </c>
      <c r="B206" s="27" t="s">
        <v>1010</v>
      </c>
      <c r="C206" s="27" t="s">
        <v>1011</v>
      </c>
      <c r="D206" s="27" t="s">
        <v>1012</v>
      </c>
      <c r="E206" s="28">
        <v>73</v>
      </c>
    </row>
    <row r="207" spans="1:7" s="29" customFormat="1" ht="15" customHeight="1" x14ac:dyDescent="0.25">
      <c r="A207" s="27" t="s">
        <v>1005</v>
      </c>
      <c r="B207" s="27" t="s">
        <v>1013</v>
      </c>
      <c r="C207" s="27" t="s">
        <v>1011</v>
      </c>
      <c r="D207" s="27" t="s">
        <v>1014</v>
      </c>
      <c r="E207" s="28">
        <v>80</v>
      </c>
    </row>
    <row r="208" spans="1:7" ht="18.75" customHeight="1" x14ac:dyDescent="0.25">
      <c r="A208" s="53" t="s">
        <v>9</v>
      </c>
      <c r="B208" s="54"/>
      <c r="C208" s="54"/>
      <c r="D208" s="55"/>
      <c r="E208" s="31">
        <f>SUM(E205:E207)</f>
        <v>153</v>
      </c>
    </row>
    <row r="209" spans="1:7" ht="18.75" customHeight="1" x14ac:dyDescent="0.25">
      <c r="A209" s="53" t="s">
        <v>10</v>
      </c>
      <c r="B209" s="54"/>
      <c r="C209" s="54"/>
      <c r="D209" s="55"/>
      <c r="E209" s="31"/>
      <c r="F209" s="32">
        <f>E208-E209</f>
        <v>153</v>
      </c>
      <c r="G209" s="30"/>
    </row>
    <row r="212" spans="1:7" ht="36" x14ac:dyDescent="0.25">
      <c r="A212" s="24" t="s">
        <v>0</v>
      </c>
      <c r="B212" s="24" t="s">
        <v>1</v>
      </c>
      <c r="C212" s="24" t="s">
        <v>2</v>
      </c>
      <c r="D212" s="24" t="s">
        <v>3</v>
      </c>
      <c r="E212" s="25" t="s">
        <v>4</v>
      </c>
    </row>
    <row r="213" spans="1:7" ht="18.75" customHeight="1" x14ac:dyDescent="0.25">
      <c r="A213" s="53" t="s">
        <v>5</v>
      </c>
      <c r="B213" s="54"/>
      <c r="C213" s="54"/>
      <c r="D213" s="55"/>
      <c r="E213" s="26">
        <v>4984950</v>
      </c>
    </row>
    <row r="214" spans="1:7" s="29" customFormat="1" ht="15" customHeight="1" x14ac:dyDescent="0.25">
      <c r="A214" s="27" t="s">
        <v>1015</v>
      </c>
      <c r="B214" s="27" t="s">
        <v>1016</v>
      </c>
      <c r="C214" s="27" t="s">
        <v>1016</v>
      </c>
      <c r="D214" s="27" t="s">
        <v>12</v>
      </c>
      <c r="E214" s="28">
        <v>-50000</v>
      </c>
    </row>
    <row r="215" spans="1:7" s="29" customFormat="1" ht="15" customHeight="1" x14ac:dyDescent="0.25">
      <c r="A215" s="27" t="s">
        <v>1015</v>
      </c>
      <c r="B215" s="27" t="s">
        <v>1017</v>
      </c>
      <c r="C215" s="27" t="s">
        <v>1017</v>
      </c>
      <c r="D215" s="27" t="s">
        <v>12</v>
      </c>
      <c r="E215" s="28">
        <v>-100000</v>
      </c>
    </row>
    <row r="216" spans="1:7" s="29" customFormat="1" ht="15" customHeight="1" x14ac:dyDescent="0.25">
      <c r="A216" s="27" t="s">
        <v>1015</v>
      </c>
      <c r="B216" s="27" t="s">
        <v>1018</v>
      </c>
      <c r="C216" s="27" t="s">
        <v>13</v>
      </c>
      <c r="D216" s="27" t="s">
        <v>1019</v>
      </c>
      <c r="E216" s="28">
        <v>-60900</v>
      </c>
    </row>
    <row r="217" spans="1:7" s="29" customFormat="1" ht="15" customHeight="1" x14ac:dyDescent="0.25">
      <c r="A217" s="27" t="s">
        <v>1015</v>
      </c>
      <c r="B217" s="27" t="s">
        <v>1020</v>
      </c>
      <c r="C217" s="27" t="s">
        <v>21</v>
      </c>
      <c r="D217" s="27" t="s">
        <v>1021</v>
      </c>
      <c r="E217" s="28">
        <v>2663850</v>
      </c>
    </row>
    <row r="218" spans="1:7" s="29" customFormat="1" ht="15" customHeight="1" x14ac:dyDescent="0.25">
      <c r="A218" s="27" t="s">
        <v>1015</v>
      </c>
      <c r="B218" s="27" t="s">
        <v>1022</v>
      </c>
      <c r="C218" s="27" t="s">
        <v>1023</v>
      </c>
      <c r="D218" s="27" t="s">
        <v>1024</v>
      </c>
      <c r="E218" s="28">
        <v>1793650</v>
      </c>
    </row>
    <row r="219" spans="1:7" s="29" customFormat="1" ht="15" customHeight="1" x14ac:dyDescent="0.25">
      <c r="A219" s="27" t="s">
        <v>1015</v>
      </c>
      <c r="B219" s="27" t="s">
        <v>1025</v>
      </c>
      <c r="C219" s="27" t="s">
        <v>21</v>
      </c>
      <c r="D219" s="27" t="s">
        <v>1026</v>
      </c>
      <c r="E219" s="28">
        <v>142150</v>
      </c>
    </row>
    <row r="220" spans="1:7" s="29" customFormat="1" ht="15" customHeight="1" x14ac:dyDescent="0.25">
      <c r="A220" s="27" t="s">
        <v>1015</v>
      </c>
      <c r="B220" s="27" t="s">
        <v>1027</v>
      </c>
      <c r="C220" s="27" t="s">
        <v>1028</v>
      </c>
      <c r="D220" s="27" t="s">
        <v>1029</v>
      </c>
      <c r="E220" s="28">
        <v>717450</v>
      </c>
    </row>
    <row r="221" spans="1:7" s="29" customFormat="1" ht="15" customHeight="1" x14ac:dyDescent="0.25">
      <c r="A221" s="27" t="s">
        <v>1015</v>
      </c>
      <c r="B221" s="27" t="s">
        <v>1030</v>
      </c>
      <c r="C221" s="27" t="s">
        <v>1031</v>
      </c>
      <c r="D221" s="27" t="s">
        <v>1032</v>
      </c>
      <c r="E221" s="28">
        <v>358750</v>
      </c>
    </row>
    <row r="222" spans="1:7" ht="18.75" customHeight="1" x14ac:dyDescent="0.25">
      <c r="A222" s="53" t="s">
        <v>6</v>
      </c>
      <c r="B222" s="54"/>
      <c r="C222" s="54"/>
      <c r="D222" s="55"/>
      <c r="E222" s="31">
        <f>SUM(E213:E221)</f>
        <v>10449900</v>
      </c>
    </row>
    <row r="223" spans="1:7" ht="18.75" customHeight="1" x14ac:dyDescent="0.25">
      <c r="A223" s="53" t="s">
        <v>7</v>
      </c>
      <c r="B223" s="54"/>
      <c r="C223" s="54"/>
      <c r="D223" s="55"/>
      <c r="E223" s="31">
        <v>1564000</v>
      </c>
      <c r="F223" s="32">
        <f>E222-E223</f>
        <v>8885900</v>
      </c>
      <c r="G223" s="30"/>
    </row>
    <row r="225" spans="1:7" ht="36" x14ac:dyDescent="0.25">
      <c r="A225" s="24" t="s">
        <v>0</v>
      </c>
      <c r="B225" s="24" t="s">
        <v>1</v>
      </c>
      <c r="C225" s="24" t="s">
        <v>2</v>
      </c>
      <c r="D225" s="24" t="s">
        <v>3</v>
      </c>
      <c r="E225" s="25" t="s">
        <v>4</v>
      </c>
    </row>
    <row r="226" spans="1:7" ht="18.75" customHeight="1" x14ac:dyDescent="0.25">
      <c r="A226" s="53" t="s">
        <v>8</v>
      </c>
      <c r="B226" s="54"/>
      <c r="C226" s="54"/>
      <c r="D226" s="55"/>
      <c r="E226" s="26">
        <v>153</v>
      </c>
    </row>
    <row r="227" spans="1:7" s="29" customFormat="1" ht="15" customHeight="1" x14ac:dyDescent="0.25">
      <c r="A227" s="27"/>
      <c r="B227" s="27"/>
      <c r="C227" s="27"/>
      <c r="D227" s="27"/>
      <c r="E227" s="28"/>
    </row>
    <row r="228" spans="1:7" ht="18.75" customHeight="1" x14ac:dyDescent="0.25">
      <c r="A228" s="53" t="s">
        <v>9</v>
      </c>
      <c r="B228" s="54"/>
      <c r="C228" s="54"/>
      <c r="D228" s="55"/>
      <c r="E228" s="31">
        <f>SUM(E226:E227)</f>
        <v>153</v>
      </c>
    </row>
    <row r="229" spans="1:7" ht="18.75" customHeight="1" x14ac:dyDescent="0.25">
      <c r="A229" s="53" t="s">
        <v>10</v>
      </c>
      <c r="B229" s="54"/>
      <c r="C229" s="54"/>
      <c r="D229" s="55"/>
      <c r="E229" s="31"/>
      <c r="F229" s="32">
        <f>E228-E229</f>
        <v>153</v>
      </c>
      <c r="G229" s="30"/>
    </row>
    <row r="232" spans="1:7" ht="36" x14ac:dyDescent="0.25">
      <c r="A232" s="24" t="s">
        <v>0</v>
      </c>
      <c r="B232" s="24" t="s">
        <v>1</v>
      </c>
      <c r="C232" s="24" t="s">
        <v>2</v>
      </c>
      <c r="D232" s="24" t="s">
        <v>3</v>
      </c>
      <c r="E232" s="25" t="s">
        <v>4</v>
      </c>
    </row>
    <row r="233" spans="1:7" ht="18.75" customHeight="1" x14ac:dyDescent="0.25">
      <c r="A233" s="53" t="s">
        <v>5</v>
      </c>
      <c r="B233" s="54"/>
      <c r="C233" s="54"/>
      <c r="D233" s="55"/>
      <c r="E233" s="26">
        <v>10449900</v>
      </c>
    </row>
    <row r="234" spans="1:7" s="29" customFormat="1" ht="15" customHeight="1" x14ac:dyDescent="0.25">
      <c r="A234" s="27" t="s">
        <v>1033</v>
      </c>
      <c r="B234" s="27" t="s">
        <v>1034</v>
      </c>
      <c r="C234" s="27" t="s">
        <v>1034</v>
      </c>
      <c r="D234" s="27" t="s">
        <v>12</v>
      </c>
      <c r="E234" s="28">
        <v>-250000</v>
      </c>
    </row>
    <row r="235" spans="1:7" s="29" customFormat="1" ht="15" customHeight="1" x14ac:dyDescent="0.25">
      <c r="A235" s="27" t="s">
        <v>1033</v>
      </c>
      <c r="B235" s="27" t="s">
        <v>1035</v>
      </c>
      <c r="C235" s="27" t="s">
        <v>1035</v>
      </c>
      <c r="D235" s="27" t="s">
        <v>12</v>
      </c>
      <c r="E235" s="28">
        <v>-50000</v>
      </c>
    </row>
    <row r="236" spans="1:7" s="29" customFormat="1" ht="15" customHeight="1" x14ac:dyDescent="0.25">
      <c r="A236" s="27" t="s">
        <v>1033</v>
      </c>
      <c r="B236" s="27" t="s">
        <v>1036</v>
      </c>
      <c r="C236" s="27" t="s">
        <v>1036</v>
      </c>
      <c r="D236" s="27" t="s">
        <v>12</v>
      </c>
      <c r="E236" s="28">
        <v>-70000</v>
      </c>
    </row>
    <row r="237" spans="1:7" s="29" customFormat="1" ht="15" customHeight="1" x14ac:dyDescent="0.25">
      <c r="A237" s="27" t="s">
        <v>1033</v>
      </c>
      <c r="B237" s="27" t="s">
        <v>1037</v>
      </c>
      <c r="C237" s="27" t="s">
        <v>1037</v>
      </c>
      <c r="D237" s="27" t="s">
        <v>12</v>
      </c>
      <c r="E237" s="28">
        <v>-70000</v>
      </c>
    </row>
    <row r="238" spans="1:7" s="29" customFormat="1" ht="15" customHeight="1" x14ac:dyDescent="0.25">
      <c r="A238" s="27" t="s">
        <v>1033</v>
      </c>
      <c r="B238" s="27" t="s">
        <v>1038</v>
      </c>
      <c r="C238" s="27" t="s">
        <v>1038</v>
      </c>
      <c r="D238" s="27" t="s">
        <v>12</v>
      </c>
      <c r="E238" s="28">
        <v>-300000</v>
      </c>
    </row>
    <row r="239" spans="1:7" s="29" customFormat="1" ht="15" customHeight="1" x14ac:dyDescent="0.25">
      <c r="A239" s="27" t="s">
        <v>1033</v>
      </c>
      <c r="B239" s="27" t="s">
        <v>1039</v>
      </c>
      <c r="C239" s="27" t="s">
        <v>13</v>
      </c>
      <c r="D239" s="27" t="s">
        <v>1040</v>
      </c>
      <c r="E239" s="28">
        <v>-30909650</v>
      </c>
    </row>
    <row r="240" spans="1:7" s="29" customFormat="1" ht="15" customHeight="1" x14ac:dyDescent="0.25">
      <c r="A240" s="27" t="s">
        <v>1033</v>
      </c>
      <c r="B240" s="27" t="s">
        <v>1041</v>
      </c>
      <c r="C240" s="27" t="s">
        <v>1042</v>
      </c>
      <c r="D240" s="27" t="s">
        <v>1043</v>
      </c>
      <c r="E240" s="28">
        <v>20493500</v>
      </c>
    </row>
    <row r="241" spans="1:7" s="29" customFormat="1" ht="15" customHeight="1" x14ac:dyDescent="0.25">
      <c r="A241" s="27" t="s">
        <v>1033</v>
      </c>
      <c r="B241" s="27" t="s">
        <v>1044</v>
      </c>
      <c r="C241" s="27" t="s">
        <v>700</v>
      </c>
      <c r="D241" s="27" t="s">
        <v>1045</v>
      </c>
      <c r="E241" s="28">
        <v>1234950</v>
      </c>
    </row>
    <row r="242" spans="1:7" s="29" customFormat="1" ht="15" customHeight="1" x14ac:dyDescent="0.25">
      <c r="A242" s="27" t="s">
        <v>1033</v>
      </c>
      <c r="B242" s="27" t="s">
        <v>1046</v>
      </c>
      <c r="C242" s="27" t="s">
        <v>1047</v>
      </c>
      <c r="D242" s="27" t="s">
        <v>1048</v>
      </c>
      <c r="E242" s="28">
        <v>295300</v>
      </c>
    </row>
    <row r="243" spans="1:7" s="29" customFormat="1" ht="15" customHeight="1" x14ac:dyDescent="0.25">
      <c r="A243" s="27" t="s">
        <v>1033</v>
      </c>
      <c r="B243" s="27" t="s">
        <v>1049</v>
      </c>
      <c r="C243" s="27" t="s">
        <v>1047</v>
      </c>
      <c r="D243" s="27" t="s">
        <v>1050</v>
      </c>
      <c r="E243" s="28">
        <v>75000</v>
      </c>
    </row>
    <row r="244" spans="1:7" s="29" customFormat="1" ht="15" customHeight="1" x14ac:dyDescent="0.25">
      <c r="A244" s="27" t="s">
        <v>1033</v>
      </c>
      <c r="B244" s="27" t="s">
        <v>1051</v>
      </c>
      <c r="C244" s="27" t="s">
        <v>1047</v>
      </c>
      <c r="D244" s="27" t="s">
        <v>1052</v>
      </c>
      <c r="E244" s="28">
        <v>71550</v>
      </c>
    </row>
    <row r="245" spans="1:7" s="29" customFormat="1" ht="15" customHeight="1" x14ac:dyDescent="0.25">
      <c r="A245" s="27" t="s">
        <v>1033</v>
      </c>
      <c r="B245" s="27" t="s">
        <v>1053</v>
      </c>
      <c r="C245" s="27" t="s">
        <v>1054</v>
      </c>
      <c r="D245" s="27" t="s">
        <v>1055</v>
      </c>
      <c r="E245" s="28">
        <v>2373300</v>
      </c>
    </row>
    <row r="246" spans="1:7" ht="18.75" customHeight="1" x14ac:dyDescent="0.25">
      <c r="A246" s="53" t="s">
        <v>6</v>
      </c>
      <c r="B246" s="54"/>
      <c r="C246" s="54"/>
      <c r="D246" s="55"/>
      <c r="E246" s="31">
        <f>SUM(E233:E245)</f>
        <v>3343850</v>
      </c>
    </row>
    <row r="247" spans="1:7" ht="18.75" customHeight="1" x14ac:dyDescent="0.25">
      <c r="A247" s="53" t="s">
        <v>7</v>
      </c>
      <c r="B247" s="54"/>
      <c r="C247" s="54"/>
      <c r="D247" s="55"/>
      <c r="E247" s="31">
        <v>824000</v>
      </c>
      <c r="F247" s="32">
        <f>E246-E247</f>
        <v>2519850</v>
      </c>
      <c r="G247" s="30"/>
    </row>
    <row r="249" spans="1:7" ht="36" x14ac:dyDescent="0.25">
      <c r="A249" s="24" t="s">
        <v>0</v>
      </c>
      <c r="B249" s="24" t="s">
        <v>1</v>
      </c>
      <c r="C249" s="24" t="s">
        <v>2</v>
      </c>
      <c r="D249" s="24" t="s">
        <v>3</v>
      </c>
      <c r="E249" s="25" t="s">
        <v>4</v>
      </c>
    </row>
    <row r="250" spans="1:7" ht="18.75" customHeight="1" x14ac:dyDescent="0.25">
      <c r="A250" s="53" t="s">
        <v>8</v>
      </c>
      <c r="B250" s="54"/>
      <c r="C250" s="54"/>
      <c r="D250" s="55"/>
      <c r="E250" s="26">
        <v>153</v>
      </c>
    </row>
    <row r="251" spans="1:7" s="29" customFormat="1" ht="15" customHeight="1" x14ac:dyDescent="0.25">
      <c r="A251" s="27"/>
      <c r="B251" s="27"/>
      <c r="C251" s="27"/>
      <c r="D251" s="27"/>
      <c r="E251" s="28"/>
    </row>
    <row r="252" spans="1:7" ht="18.75" customHeight="1" x14ac:dyDescent="0.25">
      <c r="A252" s="53" t="s">
        <v>9</v>
      </c>
      <c r="B252" s="54"/>
      <c r="C252" s="54"/>
      <c r="D252" s="55"/>
      <c r="E252" s="31">
        <f>SUM(E250:E251)</f>
        <v>153</v>
      </c>
    </row>
    <row r="253" spans="1:7" ht="18.75" customHeight="1" x14ac:dyDescent="0.25">
      <c r="A253" s="53" t="s">
        <v>10</v>
      </c>
      <c r="B253" s="54"/>
      <c r="C253" s="54"/>
      <c r="D253" s="55"/>
      <c r="E253" s="31"/>
      <c r="F253" s="32">
        <f>E252-E253</f>
        <v>153</v>
      </c>
      <c r="G253" s="30"/>
    </row>
    <row r="256" spans="1:7" ht="36" x14ac:dyDescent="0.25">
      <c r="A256" s="24" t="s">
        <v>0</v>
      </c>
      <c r="B256" s="24" t="s">
        <v>1</v>
      </c>
      <c r="C256" s="24" t="s">
        <v>2</v>
      </c>
      <c r="D256" s="24" t="s">
        <v>3</v>
      </c>
      <c r="E256" s="25" t="s">
        <v>4</v>
      </c>
    </row>
    <row r="257" spans="1:7" ht="18.75" customHeight="1" x14ac:dyDescent="0.25">
      <c r="A257" s="53" t="s">
        <v>5</v>
      </c>
      <c r="B257" s="54"/>
      <c r="C257" s="54"/>
      <c r="D257" s="55"/>
      <c r="E257" s="26">
        <v>3343850</v>
      </c>
    </row>
    <row r="258" spans="1:7" s="29" customFormat="1" ht="15" customHeight="1" x14ac:dyDescent="0.25">
      <c r="A258" s="27" t="s">
        <v>1056</v>
      </c>
      <c r="B258" s="27" t="s">
        <v>1057</v>
      </c>
      <c r="C258" s="27" t="s">
        <v>1057</v>
      </c>
      <c r="D258" s="27" t="s">
        <v>1058</v>
      </c>
      <c r="E258" s="28">
        <v>8200</v>
      </c>
    </row>
    <row r="259" spans="1:7" s="29" customFormat="1" ht="15" customHeight="1" x14ac:dyDescent="0.25">
      <c r="A259" s="27" t="s">
        <v>1056</v>
      </c>
      <c r="B259" s="27" t="s">
        <v>1059</v>
      </c>
      <c r="C259" s="27" t="s">
        <v>1059</v>
      </c>
      <c r="D259" s="27" t="s">
        <v>1060</v>
      </c>
      <c r="E259" s="28">
        <v>-25300</v>
      </c>
    </row>
    <row r="260" spans="1:7" s="29" customFormat="1" ht="15" customHeight="1" x14ac:dyDescent="0.25">
      <c r="A260" s="27" t="s">
        <v>1056</v>
      </c>
      <c r="B260" s="27" t="s">
        <v>1061</v>
      </c>
      <c r="C260" s="27" t="s">
        <v>51</v>
      </c>
      <c r="D260" s="27" t="s">
        <v>1062</v>
      </c>
      <c r="E260" s="28">
        <v>-83400</v>
      </c>
    </row>
    <row r="261" spans="1:7" s="29" customFormat="1" ht="15" customHeight="1" x14ac:dyDescent="0.25">
      <c r="A261" s="27" t="s">
        <v>1056</v>
      </c>
      <c r="B261" s="27" t="s">
        <v>1063</v>
      </c>
      <c r="C261" s="27" t="s">
        <v>23</v>
      </c>
      <c r="D261" s="27" t="s">
        <v>1064</v>
      </c>
      <c r="E261" s="28">
        <v>-120000</v>
      </c>
    </row>
    <row r="262" spans="1:7" s="29" customFormat="1" ht="15" customHeight="1" x14ac:dyDescent="0.25">
      <c r="A262" s="27"/>
      <c r="B262" s="27"/>
      <c r="C262" s="27"/>
      <c r="D262" s="27"/>
      <c r="E262" s="28"/>
    </row>
    <row r="263" spans="1:7" ht="18.75" customHeight="1" x14ac:dyDescent="0.25">
      <c r="A263" s="53" t="s">
        <v>6</v>
      </c>
      <c r="B263" s="54"/>
      <c r="C263" s="54"/>
      <c r="D263" s="55"/>
      <c r="E263" s="31">
        <f>SUM(E257:E262)</f>
        <v>3123350</v>
      </c>
    </row>
    <row r="264" spans="1:7" ht="18.75" customHeight="1" x14ac:dyDescent="0.25">
      <c r="A264" s="53" t="s">
        <v>7</v>
      </c>
      <c r="B264" s="54"/>
      <c r="C264" s="54"/>
      <c r="D264" s="55"/>
      <c r="E264" s="31">
        <v>603500</v>
      </c>
      <c r="F264" s="32">
        <f>E263-E264</f>
        <v>2519850</v>
      </c>
      <c r="G264" s="30"/>
    </row>
    <row r="266" spans="1:7" ht="36" x14ac:dyDescent="0.25">
      <c r="A266" s="24" t="s">
        <v>0</v>
      </c>
      <c r="B266" s="24" t="s">
        <v>1</v>
      </c>
      <c r="C266" s="24" t="s">
        <v>2</v>
      </c>
      <c r="D266" s="24" t="s">
        <v>3</v>
      </c>
      <c r="E266" s="25" t="s">
        <v>4</v>
      </c>
    </row>
    <row r="267" spans="1:7" ht="18.75" customHeight="1" x14ac:dyDescent="0.25">
      <c r="A267" s="53" t="s">
        <v>8</v>
      </c>
      <c r="B267" s="54"/>
      <c r="C267" s="54"/>
      <c r="D267" s="55"/>
      <c r="E267" s="26">
        <v>153</v>
      </c>
    </row>
    <row r="268" spans="1:7" s="29" customFormat="1" ht="15" customHeight="1" x14ac:dyDescent="0.25">
      <c r="A268" s="27"/>
      <c r="B268" s="27"/>
      <c r="C268" s="27"/>
      <c r="D268" s="27"/>
      <c r="E268" s="28"/>
    </row>
    <row r="269" spans="1:7" ht="18.75" customHeight="1" x14ac:dyDescent="0.25">
      <c r="A269" s="53" t="s">
        <v>9</v>
      </c>
      <c r="B269" s="54"/>
      <c r="C269" s="54"/>
      <c r="D269" s="55"/>
      <c r="E269" s="31">
        <f>SUM(E267:E268)</f>
        <v>153</v>
      </c>
    </row>
    <row r="270" spans="1:7" ht="18.75" customHeight="1" x14ac:dyDescent="0.25">
      <c r="A270" s="53" t="s">
        <v>10</v>
      </c>
      <c r="B270" s="54"/>
      <c r="C270" s="54"/>
      <c r="D270" s="55"/>
      <c r="E270" s="31"/>
      <c r="F270" s="32">
        <f>E269-E270</f>
        <v>153</v>
      </c>
      <c r="G270" s="30"/>
    </row>
    <row r="273" spans="1:7" ht="36" x14ac:dyDescent="0.25">
      <c r="A273" s="24" t="s">
        <v>0</v>
      </c>
      <c r="B273" s="24" t="s">
        <v>1</v>
      </c>
      <c r="C273" s="24" t="s">
        <v>2</v>
      </c>
      <c r="D273" s="24" t="s">
        <v>3</v>
      </c>
      <c r="E273" s="25" t="s">
        <v>4</v>
      </c>
    </row>
    <row r="274" spans="1:7" ht="18.75" customHeight="1" x14ac:dyDescent="0.25">
      <c r="A274" s="53" t="s">
        <v>5</v>
      </c>
      <c r="B274" s="54"/>
      <c r="C274" s="54"/>
      <c r="D274" s="55"/>
      <c r="E274" s="26">
        <v>3123350</v>
      </c>
    </row>
    <row r="275" spans="1:7" s="29" customFormat="1" ht="15" customHeight="1" x14ac:dyDescent="0.25">
      <c r="A275" s="27" t="s">
        <v>1065</v>
      </c>
      <c r="B275" s="27" t="s">
        <v>1066</v>
      </c>
      <c r="C275" s="27" t="s">
        <v>13</v>
      </c>
      <c r="D275" s="27" t="s">
        <v>1067</v>
      </c>
      <c r="E275" s="28">
        <v>-7190850</v>
      </c>
    </row>
    <row r="276" spans="1:7" s="29" customFormat="1" ht="15" customHeight="1" x14ac:dyDescent="0.25">
      <c r="A276" s="27" t="s">
        <v>1065</v>
      </c>
      <c r="B276" s="27" t="s">
        <v>1068</v>
      </c>
      <c r="C276" s="27" t="s">
        <v>45</v>
      </c>
      <c r="D276" s="27" t="s">
        <v>1069</v>
      </c>
      <c r="E276" s="28">
        <v>4200000</v>
      </c>
    </row>
    <row r="277" spans="1:7" s="29" customFormat="1" ht="15" customHeight="1" x14ac:dyDescent="0.25">
      <c r="A277" s="27" t="s">
        <v>1065</v>
      </c>
      <c r="B277" s="27" t="s">
        <v>1070</v>
      </c>
      <c r="C277" s="27" t="s">
        <v>22</v>
      </c>
      <c r="D277" s="27" t="s">
        <v>1071</v>
      </c>
      <c r="E277" s="28">
        <v>246800</v>
      </c>
    </row>
    <row r="278" spans="1:7" s="29" customFormat="1" ht="15" customHeight="1" x14ac:dyDescent="0.25">
      <c r="A278" s="27" t="s">
        <v>1065</v>
      </c>
      <c r="B278" s="27" t="s">
        <v>1072</v>
      </c>
      <c r="C278" s="27" t="s">
        <v>22</v>
      </c>
      <c r="D278" s="27" t="s">
        <v>1073</v>
      </c>
      <c r="E278" s="28">
        <v>224200</v>
      </c>
    </row>
    <row r="279" spans="1:7" s="29" customFormat="1" ht="15" customHeight="1" x14ac:dyDescent="0.25">
      <c r="A279" s="27" t="s">
        <v>1065</v>
      </c>
      <c r="B279" s="27" t="s">
        <v>1074</v>
      </c>
      <c r="C279" s="27" t="s">
        <v>50</v>
      </c>
      <c r="D279" s="27" t="s">
        <v>1075</v>
      </c>
      <c r="E279" s="28">
        <v>521850</v>
      </c>
    </row>
    <row r="280" spans="1:7" s="29" customFormat="1" ht="15" customHeight="1" x14ac:dyDescent="0.25">
      <c r="A280" s="27" t="s">
        <v>1065</v>
      </c>
      <c r="B280" s="27" t="s">
        <v>1076</v>
      </c>
      <c r="C280" s="27" t="s">
        <v>1077</v>
      </c>
      <c r="D280" s="27" t="s">
        <v>1078</v>
      </c>
      <c r="E280" s="28">
        <v>22050</v>
      </c>
    </row>
    <row r="281" spans="1:7" s="29" customFormat="1" ht="15" customHeight="1" x14ac:dyDescent="0.25">
      <c r="A281" s="27" t="s">
        <v>1065</v>
      </c>
      <c r="B281" s="27" t="s">
        <v>1079</v>
      </c>
      <c r="C281" s="27" t="s">
        <v>1080</v>
      </c>
      <c r="D281" s="27" t="s">
        <v>1081</v>
      </c>
      <c r="E281" s="28">
        <v>315000</v>
      </c>
    </row>
    <row r="282" spans="1:7" s="29" customFormat="1" ht="15" customHeight="1" x14ac:dyDescent="0.25">
      <c r="A282" s="27" t="s">
        <v>1065</v>
      </c>
      <c r="B282" s="27" t="s">
        <v>1082</v>
      </c>
      <c r="C282" s="27" t="s">
        <v>50</v>
      </c>
      <c r="D282" s="27" t="s">
        <v>1083</v>
      </c>
      <c r="E282" s="28">
        <v>115900</v>
      </c>
    </row>
    <row r="283" spans="1:7" s="29" customFormat="1" ht="15" customHeight="1" x14ac:dyDescent="0.25">
      <c r="A283" s="27" t="s">
        <v>1065</v>
      </c>
      <c r="B283" s="27" t="s">
        <v>1084</v>
      </c>
      <c r="C283" s="27" t="s">
        <v>50</v>
      </c>
      <c r="D283" s="27" t="s">
        <v>1085</v>
      </c>
      <c r="E283" s="28">
        <v>70000</v>
      </c>
    </row>
    <row r="284" spans="1:7" s="29" customFormat="1" ht="15" customHeight="1" x14ac:dyDescent="0.25">
      <c r="A284" s="27" t="s">
        <v>1065</v>
      </c>
      <c r="B284" s="27" t="s">
        <v>1086</v>
      </c>
      <c r="C284" s="27" t="s">
        <v>1087</v>
      </c>
      <c r="D284" s="27" t="s">
        <v>1088</v>
      </c>
      <c r="E284" s="28">
        <v>137350</v>
      </c>
    </row>
    <row r="285" spans="1:7" s="29" customFormat="1" ht="15" customHeight="1" x14ac:dyDescent="0.25">
      <c r="A285" s="27" t="s">
        <v>1065</v>
      </c>
      <c r="B285" s="27" t="s">
        <v>1089</v>
      </c>
      <c r="C285" s="27" t="s">
        <v>1087</v>
      </c>
      <c r="D285" s="27" t="s">
        <v>1090</v>
      </c>
      <c r="E285" s="28">
        <v>297700</v>
      </c>
    </row>
    <row r="286" spans="1:7" ht="18.75" customHeight="1" x14ac:dyDescent="0.25">
      <c r="A286" s="53" t="s">
        <v>6</v>
      </c>
      <c r="B286" s="54"/>
      <c r="C286" s="54"/>
      <c r="D286" s="55"/>
      <c r="E286" s="31">
        <f>SUM(E274:E285)</f>
        <v>2083350</v>
      </c>
    </row>
    <row r="287" spans="1:7" ht="18.75" customHeight="1" x14ac:dyDescent="0.25">
      <c r="A287" s="53" t="s">
        <v>7</v>
      </c>
      <c r="B287" s="54"/>
      <c r="C287" s="54"/>
      <c r="D287" s="55"/>
      <c r="E287" s="31">
        <v>603500</v>
      </c>
      <c r="F287" s="32">
        <f>E286-E287</f>
        <v>1479850</v>
      </c>
      <c r="G287" s="30"/>
    </row>
    <row r="289" spans="1:7" ht="36" x14ac:dyDescent="0.25">
      <c r="A289" s="24" t="s">
        <v>0</v>
      </c>
      <c r="B289" s="24" t="s">
        <v>1</v>
      </c>
      <c r="C289" s="24" t="s">
        <v>2</v>
      </c>
      <c r="D289" s="24" t="s">
        <v>3</v>
      </c>
      <c r="E289" s="25" t="s">
        <v>4</v>
      </c>
    </row>
    <row r="290" spans="1:7" ht="18.75" customHeight="1" x14ac:dyDescent="0.25">
      <c r="A290" s="53" t="s">
        <v>8</v>
      </c>
      <c r="B290" s="54"/>
      <c r="C290" s="54"/>
      <c r="D290" s="55"/>
      <c r="E290" s="26">
        <v>153</v>
      </c>
    </row>
    <row r="291" spans="1:7" s="29" customFormat="1" ht="15" customHeight="1" x14ac:dyDescent="0.25">
      <c r="A291" s="27"/>
      <c r="B291" s="27"/>
      <c r="C291" s="27"/>
      <c r="D291" s="27"/>
      <c r="E291" s="28"/>
    </row>
    <row r="292" spans="1:7" ht="18.75" customHeight="1" x14ac:dyDescent="0.25">
      <c r="A292" s="53" t="s">
        <v>9</v>
      </c>
      <c r="B292" s="54"/>
      <c r="C292" s="54"/>
      <c r="D292" s="55"/>
      <c r="E292" s="31">
        <f>SUM(E290:E291)</f>
        <v>153</v>
      </c>
    </row>
    <row r="293" spans="1:7" ht="18.75" customHeight="1" x14ac:dyDescent="0.25">
      <c r="A293" s="53" t="s">
        <v>10</v>
      </c>
      <c r="B293" s="54"/>
      <c r="C293" s="54"/>
      <c r="D293" s="55"/>
      <c r="E293" s="31"/>
      <c r="F293" s="32">
        <f>E292-E293</f>
        <v>153</v>
      </c>
      <c r="G293" s="30"/>
    </row>
    <row r="296" spans="1:7" ht="36" x14ac:dyDescent="0.25">
      <c r="A296" s="24" t="s">
        <v>0</v>
      </c>
      <c r="B296" s="24" t="s">
        <v>1</v>
      </c>
      <c r="C296" s="24" t="s">
        <v>2</v>
      </c>
      <c r="D296" s="24" t="s">
        <v>3</v>
      </c>
      <c r="E296" s="25" t="s">
        <v>4</v>
      </c>
    </row>
    <row r="297" spans="1:7" ht="18.75" customHeight="1" x14ac:dyDescent="0.25">
      <c r="A297" s="53" t="s">
        <v>5</v>
      </c>
      <c r="B297" s="54"/>
      <c r="C297" s="54"/>
      <c r="D297" s="55"/>
      <c r="E297" s="26">
        <v>2083350</v>
      </c>
    </row>
    <row r="298" spans="1:7" s="29" customFormat="1" ht="15" customHeight="1" x14ac:dyDescent="0.25">
      <c r="A298" s="27" t="s">
        <v>1091</v>
      </c>
      <c r="B298" s="27" t="s">
        <v>1092</v>
      </c>
      <c r="C298" s="27" t="s">
        <v>13</v>
      </c>
      <c r="D298" s="27" t="s">
        <v>1093</v>
      </c>
      <c r="E298" s="28">
        <v>-11479850</v>
      </c>
    </row>
    <row r="299" spans="1:7" s="29" customFormat="1" ht="15" customHeight="1" x14ac:dyDescent="0.25">
      <c r="A299" s="27" t="s">
        <v>1091</v>
      </c>
      <c r="B299" s="27" t="s">
        <v>1094</v>
      </c>
      <c r="C299" s="27" t="s">
        <v>13</v>
      </c>
      <c r="D299" s="27" t="s">
        <v>1095</v>
      </c>
      <c r="E299" s="28">
        <v>-5135139</v>
      </c>
    </row>
    <row r="300" spans="1:7" s="29" customFormat="1" ht="15" customHeight="1" x14ac:dyDescent="0.25">
      <c r="A300" s="27" t="s">
        <v>1091</v>
      </c>
      <c r="B300" s="27" t="s">
        <v>1096</v>
      </c>
      <c r="C300" s="27" t="s">
        <v>1097</v>
      </c>
      <c r="D300" s="27" t="s">
        <v>1098</v>
      </c>
      <c r="E300" s="28">
        <v>10000000</v>
      </c>
    </row>
    <row r="301" spans="1:7" s="29" customFormat="1" ht="15" customHeight="1" x14ac:dyDescent="0.25">
      <c r="A301" s="27" t="s">
        <v>1091</v>
      </c>
      <c r="B301" s="27" t="s">
        <v>1099</v>
      </c>
      <c r="C301" s="27" t="s">
        <v>40</v>
      </c>
      <c r="D301" s="27" t="s">
        <v>1100</v>
      </c>
      <c r="E301" s="28">
        <v>165150</v>
      </c>
    </row>
    <row r="302" spans="1:7" s="29" customFormat="1" ht="15" customHeight="1" x14ac:dyDescent="0.25">
      <c r="A302" s="27" t="s">
        <v>1091</v>
      </c>
      <c r="B302" s="27" t="s">
        <v>1101</v>
      </c>
      <c r="C302" s="27" t="s">
        <v>40</v>
      </c>
      <c r="D302" s="27" t="s">
        <v>1102</v>
      </c>
      <c r="E302" s="28">
        <v>351700</v>
      </c>
    </row>
    <row r="303" spans="1:7" s="29" customFormat="1" ht="15" customHeight="1" x14ac:dyDescent="0.25">
      <c r="A303" s="27" t="s">
        <v>1091</v>
      </c>
      <c r="B303" s="27" t="s">
        <v>1103</v>
      </c>
      <c r="C303" s="27" t="s">
        <v>771</v>
      </c>
      <c r="D303" s="27" t="s">
        <v>1104</v>
      </c>
      <c r="E303" s="28">
        <v>100000</v>
      </c>
    </row>
    <row r="304" spans="1:7" s="29" customFormat="1" ht="15" customHeight="1" x14ac:dyDescent="0.25">
      <c r="A304" s="27" t="s">
        <v>1091</v>
      </c>
      <c r="B304" s="27" t="s">
        <v>1105</v>
      </c>
      <c r="C304" s="27" t="s">
        <v>45</v>
      </c>
      <c r="D304" s="27" t="s">
        <v>1106</v>
      </c>
      <c r="E304" s="28">
        <v>18384000</v>
      </c>
    </row>
    <row r="305" spans="1:7" s="29" customFormat="1" ht="15" customHeight="1" x14ac:dyDescent="0.25">
      <c r="A305" s="27" t="s">
        <v>1091</v>
      </c>
      <c r="B305" s="27" t="s">
        <v>1107</v>
      </c>
      <c r="C305" s="27" t="s">
        <v>963</v>
      </c>
      <c r="D305" s="27" t="s">
        <v>1108</v>
      </c>
      <c r="E305" s="28">
        <v>4600</v>
      </c>
    </row>
    <row r="306" spans="1:7" s="29" customFormat="1" ht="15" customHeight="1" x14ac:dyDescent="0.25">
      <c r="A306" s="27" t="s">
        <v>1091</v>
      </c>
      <c r="B306" s="27" t="s">
        <v>1109</v>
      </c>
      <c r="C306" s="27" t="s">
        <v>13</v>
      </c>
      <c r="D306" s="27" t="s">
        <v>1110</v>
      </c>
      <c r="E306" s="28">
        <v>5135139</v>
      </c>
    </row>
    <row r="307" spans="1:7" s="29" customFormat="1" ht="15" customHeight="1" x14ac:dyDescent="0.25">
      <c r="A307" s="27" t="s">
        <v>1091</v>
      </c>
      <c r="B307" s="27" t="s">
        <v>1111</v>
      </c>
      <c r="C307" s="27" t="s">
        <v>1112</v>
      </c>
      <c r="D307" s="27" t="s">
        <v>1113</v>
      </c>
      <c r="E307" s="28">
        <v>646500</v>
      </c>
    </row>
    <row r="308" spans="1:7" ht="18.75" customHeight="1" x14ac:dyDescent="0.25">
      <c r="A308" s="53" t="s">
        <v>6</v>
      </c>
      <c r="B308" s="54"/>
      <c r="C308" s="54"/>
      <c r="D308" s="55"/>
      <c r="E308" s="31">
        <f>SUM(E297:E307)</f>
        <v>20255450</v>
      </c>
    </row>
    <row r="309" spans="1:7" ht="18.75" customHeight="1" x14ac:dyDescent="0.25">
      <c r="A309" s="53" t="s">
        <v>7</v>
      </c>
      <c r="B309" s="54"/>
      <c r="C309" s="54"/>
      <c r="D309" s="55"/>
      <c r="E309" s="31">
        <v>603500</v>
      </c>
      <c r="F309" s="32">
        <f>E308-E309</f>
        <v>19651950</v>
      </c>
      <c r="G309" s="30"/>
    </row>
    <row r="311" spans="1:7" ht="36" x14ac:dyDescent="0.25">
      <c r="A311" s="24" t="s">
        <v>0</v>
      </c>
      <c r="B311" s="24" t="s">
        <v>1</v>
      </c>
      <c r="C311" s="24" t="s">
        <v>2</v>
      </c>
      <c r="D311" s="24" t="s">
        <v>3</v>
      </c>
      <c r="E311" s="25" t="s">
        <v>4</v>
      </c>
    </row>
    <row r="312" spans="1:7" ht="18.75" customHeight="1" x14ac:dyDescent="0.25">
      <c r="A312" s="53" t="s">
        <v>8</v>
      </c>
      <c r="B312" s="54"/>
      <c r="C312" s="54"/>
      <c r="D312" s="55"/>
      <c r="E312" s="26">
        <v>153</v>
      </c>
    </row>
    <row r="313" spans="1:7" s="29" customFormat="1" ht="15" customHeight="1" x14ac:dyDescent="0.25">
      <c r="A313" s="27" t="s">
        <v>1091</v>
      </c>
      <c r="B313" s="27" t="s">
        <v>1114</v>
      </c>
      <c r="C313" s="27" t="s">
        <v>45</v>
      </c>
      <c r="D313" s="27" t="s">
        <v>1115</v>
      </c>
      <c r="E313" s="28">
        <v>3000</v>
      </c>
    </row>
    <row r="314" spans="1:7" ht="18.75" customHeight="1" x14ac:dyDescent="0.25">
      <c r="A314" s="53" t="s">
        <v>9</v>
      </c>
      <c r="B314" s="54"/>
      <c r="C314" s="54"/>
      <c r="D314" s="55"/>
      <c r="E314" s="31">
        <f>SUM(E312:E313)</f>
        <v>3153</v>
      </c>
    </row>
    <row r="315" spans="1:7" ht="18.75" customHeight="1" x14ac:dyDescent="0.25">
      <c r="A315" s="53" t="s">
        <v>10</v>
      </c>
      <c r="B315" s="54"/>
      <c r="C315" s="54"/>
      <c r="D315" s="55"/>
      <c r="E315" s="31"/>
      <c r="F315" s="32">
        <f>E314-E315</f>
        <v>3153</v>
      </c>
      <c r="G315" s="30"/>
    </row>
  </sheetData>
  <mergeCells count="85">
    <mergeCell ref="A293:D293"/>
    <mergeCell ref="A274:D274"/>
    <mergeCell ref="A286:D286"/>
    <mergeCell ref="A287:D287"/>
    <mergeCell ref="A290:D290"/>
    <mergeCell ref="A292:D292"/>
    <mergeCell ref="A270:D270"/>
    <mergeCell ref="A257:D257"/>
    <mergeCell ref="A263:D263"/>
    <mergeCell ref="A264:D264"/>
    <mergeCell ref="A267:D267"/>
    <mergeCell ref="A269:D269"/>
    <mergeCell ref="A223:D223"/>
    <mergeCell ref="A226:D226"/>
    <mergeCell ref="A228:D228"/>
    <mergeCell ref="A229:D229"/>
    <mergeCell ref="A193:D193"/>
    <mergeCell ref="A194:D194"/>
    <mergeCell ref="A198:D198"/>
    <mergeCell ref="A201:D201"/>
    <mergeCell ref="A202:D202"/>
    <mergeCell ref="A106:D106"/>
    <mergeCell ref="A213:D213"/>
    <mergeCell ref="A222:D222"/>
    <mergeCell ref="A96:D96"/>
    <mergeCell ref="A144:D144"/>
    <mergeCell ref="A154:D154"/>
    <mergeCell ref="A155:D155"/>
    <mergeCell ref="A140:D140"/>
    <mergeCell ref="A128:D128"/>
    <mergeCell ref="A139:D139"/>
    <mergeCell ref="A97:D97"/>
    <mergeCell ref="A101:D101"/>
    <mergeCell ref="A105:D105"/>
    <mergeCell ref="A205:D205"/>
    <mergeCell ref="A208:D208"/>
    <mergeCell ref="A209:D209"/>
    <mergeCell ref="A51:D51"/>
    <mergeCell ref="A92:D92"/>
    <mergeCell ref="A72:D72"/>
    <mergeCell ref="A87:D87"/>
    <mergeCell ref="A88:D88"/>
    <mergeCell ref="A64:D64"/>
    <mergeCell ref="A67:D67"/>
    <mergeCell ref="A68:D68"/>
    <mergeCell ref="A55:D55"/>
    <mergeCell ref="A59:D59"/>
    <mergeCell ref="A60:D60"/>
    <mergeCell ref="A44:D44"/>
    <mergeCell ref="A50:D50"/>
    <mergeCell ref="A1:E1"/>
    <mergeCell ref="A12:D12"/>
    <mergeCell ref="A24:D24"/>
    <mergeCell ref="A30:D30"/>
    <mergeCell ref="A31:D31"/>
    <mergeCell ref="A19:D19"/>
    <mergeCell ref="A20:D20"/>
    <mergeCell ref="A8:D8"/>
    <mergeCell ref="A4:D4"/>
    <mergeCell ref="A7:D7"/>
    <mergeCell ref="A35:D35"/>
    <mergeCell ref="A39:D39"/>
    <mergeCell ref="A40:D40"/>
    <mergeCell ref="A110:D110"/>
    <mergeCell ref="A123:D123"/>
    <mergeCell ref="A124:D124"/>
    <mergeCell ref="A183:D183"/>
    <mergeCell ref="A172:D172"/>
    <mergeCell ref="A178:D178"/>
    <mergeCell ref="A179:D179"/>
    <mergeCell ref="A159:D159"/>
    <mergeCell ref="A167:D167"/>
    <mergeCell ref="A168:D168"/>
    <mergeCell ref="A253:D253"/>
    <mergeCell ref="A233:D233"/>
    <mergeCell ref="A246:D246"/>
    <mergeCell ref="A247:D247"/>
    <mergeCell ref="A250:D250"/>
    <mergeCell ref="A252:D252"/>
    <mergeCell ref="A315:D315"/>
    <mergeCell ref="A297:D297"/>
    <mergeCell ref="A308:D308"/>
    <mergeCell ref="A309:D309"/>
    <mergeCell ref="A312:D312"/>
    <mergeCell ref="A314:D314"/>
  </mergeCells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43"/>
  <sheetViews>
    <sheetView topLeftCell="A332" workbookViewId="0">
      <selection activeCell="E336" sqref="E336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4" spans="1:7" ht="36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ht="19.5" customHeight="1" x14ac:dyDescent="0.25">
      <c r="A5" s="53" t="s">
        <v>5</v>
      </c>
      <c r="B5" s="54"/>
      <c r="C5" s="54"/>
      <c r="D5" s="55"/>
      <c r="E5" s="26">
        <v>20255450</v>
      </c>
    </row>
    <row r="6" spans="1:7" s="29" customFormat="1" x14ac:dyDescent="0.25">
      <c r="A6" s="27" t="s">
        <v>1116</v>
      </c>
      <c r="B6" s="27" t="s">
        <v>1117</v>
      </c>
      <c r="C6" s="27" t="s">
        <v>603</v>
      </c>
      <c r="D6" s="27" t="s">
        <v>1118</v>
      </c>
      <c r="E6" s="28">
        <v>98400</v>
      </c>
    </row>
    <row r="7" spans="1:7" s="29" customFormat="1" x14ac:dyDescent="0.25">
      <c r="A7" s="27" t="s">
        <v>1116</v>
      </c>
      <c r="B7" s="27" t="s">
        <v>1119</v>
      </c>
      <c r="C7" s="27" t="s">
        <v>1120</v>
      </c>
      <c r="D7" s="27" t="s">
        <v>1121</v>
      </c>
      <c r="E7" s="28">
        <v>13750</v>
      </c>
    </row>
    <row r="8" spans="1:7" s="29" customFormat="1" x14ac:dyDescent="0.25">
      <c r="A8" s="27" t="s">
        <v>1116</v>
      </c>
      <c r="B8" s="27" t="s">
        <v>1122</v>
      </c>
      <c r="C8" s="27" t="s">
        <v>250</v>
      </c>
      <c r="D8" s="27" t="s">
        <v>1123</v>
      </c>
      <c r="E8" s="28">
        <v>1316700</v>
      </c>
    </row>
    <row r="9" spans="1:7" s="29" customFormat="1" x14ac:dyDescent="0.25">
      <c r="A9" s="27" t="s">
        <v>1116</v>
      </c>
      <c r="B9" s="27" t="s">
        <v>1124</v>
      </c>
      <c r="C9" s="27" t="s">
        <v>250</v>
      </c>
      <c r="D9" s="27" t="s">
        <v>1125</v>
      </c>
      <c r="E9" s="28">
        <v>1809500</v>
      </c>
    </row>
    <row r="10" spans="1:7" s="29" customFormat="1" x14ac:dyDescent="0.25">
      <c r="A10" s="27" t="s">
        <v>1116</v>
      </c>
      <c r="B10" s="27" t="s">
        <v>1126</v>
      </c>
      <c r="C10" s="27" t="s">
        <v>1127</v>
      </c>
      <c r="D10" s="27" t="s">
        <v>1128</v>
      </c>
      <c r="E10" s="28">
        <v>10000000</v>
      </c>
    </row>
    <row r="11" spans="1:7" ht="18" customHeight="1" x14ac:dyDescent="0.25">
      <c r="A11" s="53" t="s">
        <v>6</v>
      </c>
      <c r="B11" s="54"/>
      <c r="C11" s="54"/>
      <c r="D11" s="55"/>
      <c r="E11" s="31">
        <f>SUM(E5:E10)</f>
        <v>33493800</v>
      </c>
    </row>
    <row r="12" spans="1:7" ht="18" customHeight="1" x14ac:dyDescent="0.25">
      <c r="A12" s="53" t="s">
        <v>7</v>
      </c>
      <c r="B12" s="54"/>
      <c r="C12" s="54"/>
      <c r="D12" s="55"/>
      <c r="E12" s="31">
        <v>603500</v>
      </c>
      <c r="F12" s="32">
        <f>E11-E12</f>
        <v>32890300</v>
      </c>
      <c r="G12" s="30"/>
    </row>
    <row r="14" spans="1:7" ht="36" x14ac:dyDescent="0.25">
      <c r="A14" s="24" t="s">
        <v>0</v>
      </c>
      <c r="B14" s="24" t="s">
        <v>1</v>
      </c>
      <c r="C14" s="24" t="s">
        <v>2</v>
      </c>
      <c r="D14" s="24" t="s">
        <v>3</v>
      </c>
      <c r="E14" s="25" t="s">
        <v>4</v>
      </c>
    </row>
    <row r="15" spans="1:7" ht="18.75" customHeight="1" x14ac:dyDescent="0.25">
      <c r="A15" s="53" t="s">
        <v>8</v>
      </c>
      <c r="B15" s="54"/>
      <c r="C15" s="54"/>
      <c r="D15" s="55"/>
      <c r="E15" s="26">
        <v>3153</v>
      </c>
    </row>
    <row r="16" spans="1:7" s="29" customFormat="1" ht="15" customHeight="1" x14ac:dyDescent="0.25">
      <c r="A16" s="27"/>
      <c r="B16" s="27"/>
      <c r="C16" s="27"/>
      <c r="D16" s="27"/>
      <c r="E16" s="28"/>
    </row>
    <row r="17" spans="1:7" ht="18.75" customHeight="1" x14ac:dyDescent="0.25">
      <c r="A17" s="53" t="s">
        <v>9</v>
      </c>
      <c r="B17" s="54"/>
      <c r="C17" s="54"/>
      <c r="D17" s="55"/>
      <c r="E17" s="31">
        <f>SUM(E15:E16)</f>
        <v>3153</v>
      </c>
    </row>
    <row r="18" spans="1:7" ht="18.75" customHeight="1" x14ac:dyDescent="0.25">
      <c r="A18" s="53" t="s">
        <v>10</v>
      </c>
      <c r="B18" s="54"/>
      <c r="C18" s="54"/>
      <c r="D18" s="55"/>
      <c r="E18" s="31"/>
      <c r="F18" s="32">
        <f>E17-E18</f>
        <v>3153</v>
      </c>
      <c r="G18" s="30"/>
    </row>
    <row r="21" spans="1:7" ht="36" x14ac:dyDescent="0.25">
      <c r="A21" s="24" t="s">
        <v>0</v>
      </c>
      <c r="B21" s="24" t="s">
        <v>1</v>
      </c>
      <c r="C21" s="24" t="s">
        <v>2</v>
      </c>
      <c r="D21" s="24" t="s">
        <v>3</v>
      </c>
      <c r="E21" s="25" t="s">
        <v>4</v>
      </c>
    </row>
    <row r="22" spans="1:7" ht="19.5" customHeight="1" x14ac:dyDescent="0.25">
      <c r="A22" s="53" t="s">
        <v>5</v>
      </c>
      <c r="B22" s="54"/>
      <c r="C22" s="54"/>
      <c r="D22" s="55"/>
      <c r="E22" s="26">
        <v>33493800</v>
      </c>
    </row>
    <row r="23" spans="1:7" s="29" customFormat="1" x14ac:dyDescent="0.25">
      <c r="A23" s="27" t="s">
        <v>1129</v>
      </c>
      <c r="B23" s="27" t="s">
        <v>1130</v>
      </c>
      <c r="C23" s="27" t="s">
        <v>1130</v>
      </c>
      <c r="D23" s="27" t="s">
        <v>1131</v>
      </c>
      <c r="E23" s="28">
        <v>50000</v>
      </c>
    </row>
    <row r="24" spans="1:7" s="29" customFormat="1" x14ac:dyDescent="0.25">
      <c r="A24" s="27" t="s">
        <v>1129</v>
      </c>
      <c r="B24" s="27" t="s">
        <v>1132</v>
      </c>
      <c r="C24" s="27" t="s">
        <v>1132</v>
      </c>
      <c r="D24" s="27" t="s">
        <v>1133</v>
      </c>
      <c r="E24" s="28">
        <v>71000</v>
      </c>
    </row>
    <row r="25" spans="1:7" s="29" customFormat="1" x14ac:dyDescent="0.25">
      <c r="A25" s="27" t="s">
        <v>1129</v>
      </c>
      <c r="B25" s="27" t="s">
        <v>1134</v>
      </c>
      <c r="C25" s="27" t="s">
        <v>13</v>
      </c>
      <c r="D25" s="27" t="s">
        <v>1135</v>
      </c>
      <c r="E25" s="28">
        <v>-32890300</v>
      </c>
    </row>
    <row r="26" spans="1:7" s="29" customFormat="1" x14ac:dyDescent="0.25">
      <c r="A26" s="27" t="s">
        <v>1129</v>
      </c>
      <c r="B26" s="27" t="s">
        <v>1136</v>
      </c>
      <c r="C26" s="27" t="s">
        <v>1137</v>
      </c>
      <c r="D26" s="27" t="s">
        <v>1138</v>
      </c>
      <c r="E26" s="28">
        <v>73700</v>
      </c>
    </row>
    <row r="27" spans="1:7" s="29" customFormat="1" x14ac:dyDescent="0.25">
      <c r="A27" s="27" t="s">
        <v>1129</v>
      </c>
      <c r="B27" s="27" t="s">
        <v>1139</v>
      </c>
      <c r="C27" s="27" t="s">
        <v>1140</v>
      </c>
      <c r="D27" s="27" t="s">
        <v>1141</v>
      </c>
      <c r="E27" s="28">
        <v>314300</v>
      </c>
    </row>
    <row r="28" spans="1:7" s="29" customFormat="1" x14ac:dyDescent="0.25">
      <c r="A28" s="27" t="s">
        <v>1129</v>
      </c>
      <c r="B28" s="27" t="s">
        <v>1142</v>
      </c>
      <c r="C28" s="27" t="s">
        <v>1112</v>
      </c>
      <c r="D28" s="27" t="s">
        <v>1143</v>
      </c>
      <c r="E28" s="28">
        <v>10000000</v>
      </c>
    </row>
    <row r="29" spans="1:7" s="29" customFormat="1" x14ac:dyDescent="0.25">
      <c r="A29" s="27" t="s">
        <v>1129</v>
      </c>
      <c r="B29" s="27" t="s">
        <v>1144</v>
      </c>
      <c r="C29" s="27" t="s">
        <v>928</v>
      </c>
      <c r="D29" s="27" t="s">
        <v>1145</v>
      </c>
      <c r="E29" s="28">
        <v>1128300</v>
      </c>
    </row>
    <row r="30" spans="1:7" s="29" customFormat="1" x14ac:dyDescent="0.25">
      <c r="A30" s="27" t="s">
        <v>1129</v>
      </c>
      <c r="B30" s="27" t="s">
        <v>1146</v>
      </c>
      <c r="C30" s="27" t="s">
        <v>34</v>
      </c>
      <c r="D30" s="27" t="s">
        <v>1147</v>
      </c>
      <c r="E30" s="28">
        <v>783850</v>
      </c>
    </row>
    <row r="31" spans="1:7" s="29" customFormat="1" x14ac:dyDescent="0.25">
      <c r="A31" s="27" t="s">
        <v>1129</v>
      </c>
      <c r="B31" s="27" t="s">
        <v>1148</v>
      </c>
      <c r="C31" s="27" t="s">
        <v>40</v>
      </c>
      <c r="D31" s="27" t="s">
        <v>1149</v>
      </c>
      <c r="E31" s="28">
        <v>35568000</v>
      </c>
    </row>
    <row r="32" spans="1:7" ht="18" customHeight="1" x14ac:dyDescent="0.25">
      <c r="A32" s="53" t="s">
        <v>6</v>
      </c>
      <c r="B32" s="54"/>
      <c r="C32" s="54"/>
      <c r="D32" s="55"/>
      <c r="E32" s="31">
        <f>SUM(E22:E31)</f>
        <v>48592650</v>
      </c>
    </row>
    <row r="33" spans="1:7" ht="18" customHeight="1" x14ac:dyDescent="0.25">
      <c r="A33" s="53" t="s">
        <v>7</v>
      </c>
      <c r="B33" s="54"/>
      <c r="C33" s="54"/>
      <c r="D33" s="55"/>
      <c r="E33" s="31">
        <v>724500</v>
      </c>
      <c r="F33" s="32">
        <f>E32-E33</f>
        <v>47868150</v>
      </c>
      <c r="G33" s="30"/>
    </row>
    <row r="35" spans="1:7" ht="36" x14ac:dyDescent="0.25">
      <c r="A35" s="24" t="s">
        <v>0</v>
      </c>
      <c r="B35" s="24" t="s">
        <v>1</v>
      </c>
      <c r="C35" s="24" t="s">
        <v>2</v>
      </c>
      <c r="D35" s="24" t="s">
        <v>3</v>
      </c>
      <c r="E35" s="25" t="s">
        <v>4</v>
      </c>
    </row>
    <row r="36" spans="1:7" ht="18.75" customHeight="1" x14ac:dyDescent="0.25">
      <c r="A36" s="53" t="s">
        <v>8</v>
      </c>
      <c r="B36" s="54"/>
      <c r="C36" s="54"/>
      <c r="D36" s="55"/>
      <c r="E36" s="26">
        <v>3153</v>
      </c>
    </row>
    <row r="37" spans="1:7" s="29" customFormat="1" ht="15" customHeight="1" x14ac:dyDescent="0.25">
      <c r="A37" s="27"/>
      <c r="B37" s="27"/>
      <c r="C37" s="27"/>
      <c r="D37" s="27"/>
      <c r="E37" s="28"/>
    </row>
    <row r="38" spans="1:7" ht="18.75" customHeight="1" x14ac:dyDescent="0.25">
      <c r="A38" s="53" t="s">
        <v>9</v>
      </c>
      <c r="B38" s="54"/>
      <c r="C38" s="54"/>
      <c r="D38" s="55"/>
      <c r="E38" s="31">
        <f>SUM(E36:E37)</f>
        <v>3153</v>
      </c>
    </row>
    <row r="39" spans="1:7" ht="18.75" customHeight="1" x14ac:dyDescent="0.25">
      <c r="A39" s="53" t="s">
        <v>10</v>
      </c>
      <c r="B39" s="54"/>
      <c r="C39" s="54"/>
      <c r="D39" s="55"/>
      <c r="E39" s="31"/>
      <c r="F39" s="32">
        <f>E38-E39</f>
        <v>3153</v>
      </c>
      <c r="G39" s="30"/>
    </row>
    <row r="42" spans="1:7" ht="36" x14ac:dyDescent="0.25">
      <c r="A42" s="24" t="s">
        <v>0</v>
      </c>
      <c r="B42" s="24" t="s">
        <v>1</v>
      </c>
      <c r="C42" s="24" t="s">
        <v>2</v>
      </c>
      <c r="D42" s="24" t="s">
        <v>3</v>
      </c>
      <c r="E42" s="25" t="s">
        <v>4</v>
      </c>
    </row>
    <row r="43" spans="1:7" ht="19.5" customHeight="1" x14ac:dyDescent="0.25">
      <c r="A43" s="53" t="s">
        <v>5</v>
      </c>
      <c r="B43" s="54"/>
      <c r="C43" s="54"/>
      <c r="D43" s="55"/>
      <c r="E43" s="26">
        <v>48592650</v>
      </c>
    </row>
    <row r="44" spans="1:7" s="29" customFormat="1" x14ac:dyDescent="0.25">
      <c r="A44" s="27" t="s">
        <v>1150</v>
      </c>
      <c r="B44" s="27" t="s">
        <v>1151</v>
      </c>
      <c r="C44" s="27" t="s">
        <v>13</v>
      </c>
      <c r="D44" s="27" t="s">
        <v>1152</v>
      </c>
      <c r="E44" s="28">
        <v>-49368150</v>
      </c>
    </row>
    <row r="45" spans="1:7" s="29" customFormat="1" x14ac:dyDescent="0.25">
      <c r="A45" s="27" t="s">
        <v>1150</v>
      </c>
      <c r="B45" s="27" t="s">
        <v>1153</v>
      </c>
      <c r="C45" s="27" t="s">
        <v>19</v>
      </c>
      <c r="D45" s="27" t="s">
        <v>1154</v>
      </c>
      <c r="E45" s="28">
        <v>1500000</v>
      </c>
    </row>
    <row r="46" spans="1:7" s="29" customFormat="1" x14ac:dyDescent="0.25">
      <c r="A46" s="27" t="s">
        <v>1150</v>
      </c>
      <c r="B46" s="27" t="s">
        <v>1155</v>
      </c>
      <c r="C46" s="27" t="s">
        <v>17</v>
      </c>
      <c r="D46" s="27" t="s">
        <v>1156</v>
      </c>
      <c r="E46" s="28">
        <v>1000000</v>
      </c>
    </row>
    <row r="47" spans="1:7" s="29" customFormat="1" x14ac:dyDescent="0.25">
      <c r="A47" s="27" t="s">
        <v>1150</v>
      </c>
      <c r="B47" s="27" t="s">
        <v>1157</v>
      </c>
      <c r="C47" s="27" t="s">
        <v>1158</v>
      </c>
      <c r="D47" s="27" t="s">
        <v>1159</v>
      </c>
      <c r="E47" s="28">
        <v>226200</v>
      </c>
    </row>
    <row r="48" spans="1:7" s="29" customFormat="1" x14ac:dyDescent="0.25">
      <c r="A48" s="27" t="s">
        <v>1150</v>
      </c>
      <c r="B48" s="27" t="s">
        <v>1160</v>
      </c>
      <c r="C48" s="27" t="s">
        <v>1161</v>
      </c>
      <c r="D48" s="27" t="s">
        <v>1162</v>
      </c>
      <c r="E48" s="28">
        <v>40000</v>
      </c>
    </row>
    <row r="49" spans="1:7" ht="18" customHeight="1" x14ac:dyDescent="0.25">
      <c r="A49" s="53" t="s">
        <v>6</v>
      </c>
      <c r="B49" s="54"/>
      <c r="C49" s="54"/>
      <c r="D49" s="55"/>
      <c r="E49" s="31">
        <f>SUM(E43:E48)</f>
        <v>1990700</v>
      </c>
    </row>
    <row r="50" spans="1:7" ht="18" customHeight="1" x14ac:dyDescent="0.25">
      <c r="A50" s="53" t="s">
        <v>7</v>
      </c>
      <c r="B50" s="54"/>
      <c r="C50" s="54"/>
      <c r="D50" s="55"/>
      <c r="E50" s="31">
        <v>724500</v>
      </c>
      <c r="F50" s="32">
        <f>E49-E50</f>
        <v>1266200</v>
      </c>
      <c r="G50" s="30"/>
    </row>
    <row r="52" spans="1:7" ht="36" x14ac:dyDescent="0.25">
      <c r="A52" s="24" t="s">
        <v>0</v>
      </c>
      <c r="B52" s="24" t="s">
        <v>1</v>
      </c>
      <c r="C52" s="24" t="s">
        <v>2</v>
      </c>
      <c r="D52" s="24" t="s">
        <v>3</v>
      </c>
      <c r="E52" s="25" t="s">
        <v>4</v>
      </c>
    </row>
    <row r="53" spans="1:7" ht="18.75" customHeight="1" x14ac:dyDescent="0.25">
      <c r="A53" s="53" t="s">
        <v>8</v>
      </c>
      <c r="B53" s="54"/>
      <c r="C53" s="54"/>
      <c r="D53" s="55"/>
      <c r="E53" s="26">
        <v>3153</v>
      </c>
    </row>
    <row r="54" spans="1:7" s="29" customFormat="1" ht="15" customHeight="1" x14ac:dyDescent="0.25">
      <c r="A54" s="27"/>
      <c r="B54" s="27"/>
      <c r="C54" s="27"/>
      <c r="D54" s="27"/>
      <c r="E54" s="28"/>
    </row>
    <row r="55" spans="1:7" ht="18.75" customHeight="1" x14ac:dyDescent="0.25">
      <c r="A55" s="53" t="s">
        <v>9</v>
      </c>
      <c r="B55" s="54"/>
      <c r="C55" s="54"/>
      <c r="D55" s="55"/>
      <c r="E55" s="31">
        <f>SUM(E53:E54)</f>
        <v>3153</v>
      </c>
    </row>
    <row r="56" spans="1:7" ht="18.75" customHeight="1" x14ac:dyDescent="0.25">
      <c r="A56" s="53" t="s">
        <v>10</v>
      </c>
      <c r="B56" s="54"/>
      <c r="C56" s="54"/>
      <c r="D56" s="55"/>
      <c r="E56" s="31"/>
      <c r="F56" s="32">
        <f>E55-E56</f>
        <v>3153</v>
      </c>
      <c r="G56" s="30"/>
    </row>
    <row r="59" spans="1:7" ht="36" x14ac:dyDescent="0.25">
      <c r="A59" s="24" t="s">
        <v>0</v>
      </c>
      <c r="B59" s="24" t="s">
        <v>1</v>
      </c>
      <c r="C59" s="24" t="s">
        <v>2</v>
      </c>
      <c r="D59" s="24" t="s">
        <v>3</v>
      </c>
      <c r="E59" s="25" t="s">
        <v>4</v>
      </c>
    </row>
    <row r="60" spans="1:7" ht="19.5" customHeight="1" x14ac:dyDescent="0.25">
      <c r="A60" s="53" t="s">
        <v>5</v>
      </c>
      <c r="B60" s="54"/>
      <c r="C60" s="54"/>
      <c r="D60" s="55"/>
      <c r="E60" s="26">
        <v>1990700</v>
      </c>
    </row>
    <row r="61" spans="1:7" s="29" customFormat="1" x14ac:dyDescent="0.25">
      <c r="A61" s="27" t="s">
        <v>1163</v>
      </c>
      <c r="B61" s="27" t="s">
        <v>1164</v>
      </c>
      <c r="C61" s="27" t="s">
        <v>13</v>
      </c>
      <c r="D61" s="27" t="s">
        <v>1165</v>
      </c>
      <c r="E61" s="28">
        <v>-1000000</v>
      </c>
    </row>
    <row r="62" spans="1:7" s="29" customFormat="1" x14ac:dyDescent="0.25">
      <c r="A62" s="27" t="s">
        <v>1163</v>
      </c>
      <c r="B62" s="27" t="s">
        <v>1166</v>
      </c>
      <c r="C62" s="27" t="s">
        <v>53</v>
      </c>
      <c r="D62" s="27" t="s">
        <v>1167</v>
      </c>
      <c r="E62" s="28">
        <v>412350</v>
      </c>
    </row>
    <row r="63" spans="1:7" ht="18" customHeight="1" x14ac:dyDescent="0.25">
      <c r="A63" s="53" t="s">
        <v>6</v>
      </c>
      <c r="B63" s="54"/>
      <c r="C63" s="54"/>
      <c r="D63" s="55"/>
      <c r="E63" s="31">
        <f>SUM(E60:E62)</f>
        <v>1403050</v>
      </c>
    </row>
    <row r="64" spans="1:7" ht="18" customHeight="1" x14ac:dyDescent="0.25">
      <c r="A64" s="53" t="s">
        <v>7</v>
      </c>
      <c r="B64" s="54"/>
      <c r="C64" s="54"/>
      <c r="D64" s="55"/>
      <c r="E64" s="31">
        <v>724500</v>
      </c>
      <c r="F64" s="32">
        <f>E63-E64</f>
        <v>678550</v>
      </c>
      <c r="G64" s="30"/>
    </row>
    <row r="66" spans="1:7" ht="36" x14ac:dyDescent="0.25">
      <c r="A66" s="24" t="s">
        <v>0</v>
      </c>
      <c r="B66" s="24" t="s">
        <v>1</v>
      </c>
      <c r="C66" s="24" t="s">
        <v>2</v>
      </c>
      <c r="D66" s="24" t="s">
        <v>3</v>
      </c>
      <c r="E66" s="25" t="s">
        <v>4</v>
      </c>
    </row>
    <row r="67" spans="1:7" ht="18.75" customHeight="1" x14ac:dyDescent="0.25">
      <c r="A67" s="53" t="s">
        <v>8</v>
      </c>
      <c r="B67" s="54"/>
      <c r="C67" s="54"/>
      <c r="D67" s="55"/>
      <c r="E67" s="26">
        <v>3153</v>
      </c>
    </row>
    <row r="68" spans="1:7" s="29" customFormat="1" ht="15" customHeight="1" x14ac:dyDescent="0.25">
      <c r="A68" s="27"/>
      <c r="B68" s="27"/>
      <c r="C68" s="27"/>
      <c r="D68" s="27"/>
      <c r="E68" s="28"/>
    </row>
    <row r="69" spans="1:7" ht="18.75" customHeight="1" x14ac:dyDescent="0.25">
      <c r="A69" s="53" t="s">
        <v>9</v>
      </c>
      <c r="B69" s="54"/>
      <c r="C69" s="54"/>
      <c r="D69" s="55"/>
      <c r="E69" s="31">
        <f>SUM(E67:E68)</f>
        <v>3153</v>
      </c>
    </row>
    <row r="70" spans="1:7" ht="18.75" customHeight="1" x14ac:dyDescent="0.25">
      <c r="A70" s="53" t="s">
        <v>10</v>
      </c>
      <c r="B70" s="54"/>
      <c r="C70" s="54"/>
      <c r="D70" s="55"/>
      <c r="E70" s="31"/>
      <c r="F70" s="32">
        <f>E69-E70</f>
        <v>3153</v>
      </c>
      <c r="G70" s="30"/>
    </row>
    <row r="73" spans="1:7" ht="36" x14ac:dyDescent="0.25">
      <c r="A73" s="24" t="s">
        <v>0</v>
      </c>
      <c r="B73" s="24" t="s">
        <v>1</v>
      </c>
      <c r="C73" s="24" t="s">
        <v>2</v>
      </c>
      <c r="D73" s="24" t="s">
        <v>3</v>
      </c>
      <c r="E73" s="25" t="s">
        <v>4</v>
      </c>
    </row>
    <row r="74" spans="1:7" ht="19.5" customHeight="1" x14ac:dyDescent="0.25">
      <c r="A74" s="53" t="s">
        <v>5</v>
      </c>
      <c r="B74" s="54"/>
      <c r="C74" s="54"/>
      <c r="D74" s="55"/>
      <c r="E74" s="26">
        <v>1403050</v>
      </c>
    </row>
    <row r="75" spans="1:7" s="29" customFormat="1" x14ac:dyDescent="0.25">
      <c r="A75" s="27" t="s">
        <v>1168</v>
      </c>
      <c r="B75" s="27" t="s">
        <v>1169</v>
      </c>
      <c r="C75" s="27" t="s">
        <v>1169</v>
      </c>
      <c r="D75" s="27" t="s">
        <v>1170</v>
      </c>
      <c r="E75" s="28">
        <v>-1600</v>
      </c>
    </row>
    <row r="76" spans="1:7" s="29" customFormat="1" x14ac:dyDescent="0.25">
      <c r="A76" s="27" t="s">
        <v>1168</v>
      </c>
      <c r="B76" s="27" t="s">
        <v>1171</v>
      </c>
      <c r="C76" s="27" t="s">
        <v>1171</v>
      </c>
      <c r="D76" s="27" t="s">
        <v>12</v>
      </c>
      <c r="E76" s="28">
        <v>-100000</v>
      </c>
    </row>
    <row r="77" spans="1:7" s="29" customFormat="1" x14ac:dyDescent="0.25">
      <c r="A77" s="27" t="s">
        <v>1168</v>
      </c>
      <c r="B77" s="27" t="s">
        <v>1172</v>
      </c>
      <c r="C77" s="27" t="s">
        <v>1173</v>
      </c>
      <c r="D77" s="27" t="s">
        <v>1174</v>
      </c>
      <c r="E77" s="28">
        <v>314300</v>
      </c>
    </row>
    <row r="78" spans="1:7" s="29" customFormat="1" x14ac:dyDescent="0.25">
      <c r="A78" s="27" t="s">
        <v>1168</v>
      </c>
      <c r="B78" s="27" t="s">
        <v>1175</v>
      </c>
      <c r="C78" s="27" t="s">
        <v>937</v>
      </c>
      <c r="D78" s="27" t="s">
        <v>1176</v>
      </c>
      <c r="E78" s="28">
        <v>1708000</v>
      </c>
    </row>
    <row r="79" spans="1:7" s="29" customFormat="1" x14ac:dyDescent="0.25">
      <c r="A79" s="27" t="s">
        <v>1168</v>
      </c>
      <c r="B79" s="27" t="s">
        <v>1177</v>
      </c>
      <c r="C79" s="27" t="s">
        <v>42</v>
      </c>
      <c r="D79" s="27" t="s">
        <v>1178</v>
      </c>
      <c r="E79" s="28">
        <v>400000</v>
      </c>
    </row>
    <row r="80" spans="1:7" ht="18" customHeight="1" x14ac:dyDescent="0.25">
      <c r="A80" s="53" t="s">
        <v>6</v>
      </c>
      <c r="B80" s="54"/>
      <c r="C80" s="54"/>
      <c r="D80" s="55"/>
      <c r="E80" s="31">
        <f>SUM(E74:E79)</f>
        <v>3723750</v>
      </c>
    </row>
    <row r="81" spans="1:7" ht="18" customHeight="1" x14ac:dyDescent="0.25">
      <c r="A81" s="53" t="s">
        <v>7</v>
      </c>
      <c r="B81" s="54"/>
      <c r="C81" s="54"/>
      <c r="D81" s="55"/>
      <c r="E81" s="31">
        <v>622900</v>
      </c>
      <c r="F81" s="32">
        <f>E80-E81</f>
        <v>3100850</v>
      </c>
      <c r="G81" s="30"/>
    </row>
    <row r="83" spans="1:7" ht="36" x14ac:dyDescent="0.25">
      <c r="A83" s="24" t="s">
        <v>0</v>
      </c>
      <c r="B83" s="24" t="s">
        <v>1</v>
      </c>
      <c r="C83" s="24" t="s">
        <v>2</v>
      </c>
      <c r="D83" s="24" t="s">
        <v>3</v>
      </c>
      <c r="E83" s="25" t="s">
        <v>4</v>
      </c>
    </row>
    <row r="84" spans="1:7" ht="18.75" customHeight="1" x14ac:dyDescent="0.25">
      <c r="A84" s="53" t="s">
        <v>8</v>
      </c>
      <c r="B84" s="54"/>
      <c r="C84" s="54"/>
      <c r="D84" s="55"/>
      <c r="E84" s="26">
        <v>3153</v>
      </c>
    </row>
    <row r="85" spans="1:7" s="29" customFormat="1" ht="15" customHeight="1" x14ac:dyDescent="0.25">
      <c r="A85" s="27"/>
      <c r="B85" s="27"/>
      <c r="C85" s="27"/>
      <c r="D85" s="27"/>
      <c r="E85" s="28"/>
    </row>
    <row r="86" spans="1:7" ht="18.75" customHeight="1" x14ac:dyDescent="0.25">
      <c r="A86" s="53" t="s">
        <v>9</v>
      </c>
      <c r="B86" s="54"/>
      <c r="C86" s="54"/>
      <c r="D86" s="55"/>
      <c r="E86" s="31">
        <f>SUM(E84:E85)</f>
        <v>3153</v>
      </c>
    </row>
    <row r="87" spans="1:7" ht="18.75" customHeight="1" x14ac:dyDescent="0.25">
      <c r="A87" s="53" t="s">
        <v>10</v>
      </c>
      <c r="B87" s="54"/>
      <c r="C87" s="54"/>
      <c r="D87" s="55"/>
      <c r="E87" s="31"/>
      <c r="F87" s="32">
        <f>E86-E87</f>
        <v>3153</v>
      </c>
      <c r="G87" s="30"/>
    </row>
    <row r="90" spans="1:7" ht="36" x14ac:dyDescent="0.25">
      <c r="A90" s="24" t="s">
        <v>0</v>
      </c>
      <c r="B90" s="24" t="s">
        <v>1</v>
      </c>
      <c r="C90" s="24" t="s">
        <v>2</v>
      </c>
      <c r="D90" s="24" t="s">
        <v>3</v>
      </c>
      <c r="E90" s="25" t="s">
        <v>4</v>
      </c>
    </row>
    <row r="91" spans="1:7" ht="19.5" customHeight="1" x14ac:dyDescent="0.25">
      <c r="A91" s="53" t="s">
        <v>5</v>
      </c>
      <c r="B91" s="54"/>
      <c r="C91" s="54"/>
      <c r="D91" s="55"/>
      <c r="E91" s="26">
        <v>3723750</v>
      </c>
    </row>
    <row r="92" spans="1:7" s="29" customFormat="1" x14ac:dyDescent="0.25">
      <c r="A92" s="27" t="s">
        <v>1179</v>
      </c>
      <c r="B92" s="27" t="s">
        <v>1180</v>
      </c>
      <c r="C92" s="27" t="s">
        <v>13</v>
      </c>
      <c r="D92" s="27" t="s">
        <v>1181</v>
      </c>
      <c r="E92" s="28">
        <v>-45500</v>
      </c>
    </row>
    <row r="93" spans="1:7" s="29" customFormat="1" x14ac:dyDescent="0.25">
      <c r="A93" s="27" t="s">
        <v>1179</v>
      </c>
      <c r="B93" s="27" t="s">
        <v>1182</v>
      </c>
      <c r="C93" s="27" t="s">
        <v>19</v>
      </c>
      <c r="D93" s="27" t="s">
        <v>1183</v>
      </c>
      <c r="E93" s="28">
        <v>1000000</v>
      </c>
    </row>
    <row r="94" spans="1:7" s="29" customFormat="1" x14ac:dyDescent="0.25">
      <c r="A94" s="27" t="s">
        <v>1179</v>
      </c>
      <c r="B94" s="27" t="s">
        <v>1184</v>
      </c>
      <c r="C94" s="27" t="s">
        <v>1185</v>
      </c>
      <c r="D94" s="27" t="s">
        <v>1186</v>
      </c>
      <c r="E94" s="28">
        <v>5900000</v>
      </c>
    </row>
    <row r="95" spans="1:7" s="29" customFormat="1" x14ac:dyDescent="0.25">
      <c r="A95" s="27" t="s">
        <v>1179</v>
      </c>
      <c r="B95" s="27" t="s">
        <v>1187</v>
      </c>
      <c r="C95" s="27" t="s">
        <v>1188</v>
      </c>
      <c r="D95" s="27" t="s">
        <v>1189</v>
      </c>
      <c r="E95" s="28">
        <v>100550</v>
      </c>
    </row>
    <row r="96" spans="1:7" ht="18" customHeight="1" x14ac:dyDescent="0.25">
      <c r="A96" s="53" t="s">
        <v>6</v>
      </c>
      <c r="B96" s="54"/>
      <c r="C96" s="54"/>
      <c r="D96" s="55"/>
      <c r="E96" s="31">
        <f>SUM(E91:E95)</f>
        <v>10678800</v>
      </c>
    </row>
    <row r="97" spans="1:7" ht="18" customHeight="1" x14ac:dyDescent="0.25">
      <c r="A97" s="53" t="s">
        <v>7</v>
      </c>
      <c r="B97" s="54"/>
      <c r="C97" s="54"/>
      <c r="D97" s="55"/>
      <c r="E97" s="31">
        <v>577400</v>
      </c>
      <c r="F97" s="32">
        <f>E96-E97</f>
        <v>10101400</v>
      </c>
      <c r="G97" s="30"/>
    </row>
    <row r="99" spans="1:7" ht="36" x14ac:dyDescent="0.25">
      <c r="A99" s="24" t="s">
        <v>0</v>
      </c>
      <c r="B99" s="24" t="s">
        <v>1</v>
      </c>
      <c r="C99" s="24" t="s">
        <v>2</v>
      </c>
      <c r="D99" s="24" t="s">
        <v>3</v>
      </c>
      <c r="E99" s="25" t="s">
        <v>4</v>
      </c>
    </row>
    <row r="100" spans="1:7" ht="18.75" customHeight="1" x14ac:dyDescent="0.25">
      <c r="A100" s="53" t="s">
        <v>8</v>
      </c>
      <c r="B100" s="54"/>
      <c r="C100" s="54"/>
      <c r="D100" s="55"/>
      <c r="E100" s="26">
        <v>3153</v>
      </c>
    </row>
    <row r="101" spans="1:7" s="29" customFormat="1" ht="15" customHeight="1" x14ac:dyDescent="0.25">
      <c r="A101" s="27"/>
      <c r="B101" s="27"/>
      <c r="C101" s="27"/>
      <c r="D101" s="27"/>
      <c r="E101" s="28"/>
    </row>
    <row r="102" spans="1:7" ht="18.75" customHeight="1" x14ac:dyDescent="0.25">
      <c r="A102" s="53" t="s">
        <v>9</v>
      </c>
      <c r="B102" s="54"/>
      <c r="C102" s="54"/>
      <c r="D102" s="55"/>
      <c r="E102" s="31">
        <f>SUM(E100:E101)</f>
        <v>3153</v>
      </c>
    </row>
    <row r="103" spans="1:7" ht="18.75" customHeight="1" x14ac:dyDescent="0.25">
      <c r="A103" s="53" t="s">
        <v>10</v>
      </c>
      <c r="B103" s="54"/>
      <c r="C103" s="54"/>
      <c r="D103" s="55"/>
      <c r="E103" s="31"/>
      <c r="F103" s="32">
        <f>E102-E103</f>
        <v>3153</v>
      </c>
      <c r="G103" s="30"/>
    </row>
    <row r="106" spans="1:7" ht="36" x14ac:dyDescent="0.25">
      <c r="A106" s="24" t="s">
        <v>0</v>
      </c>
      <c r="B106" s="24" t="s">
        <v>1</v>
      </c>
      <c r="C106" s="24" t="s">
        <v>2</v>
      </c>
      <c r="D106" s="24" t="s">
        <v>3</v>
      </c>
      <c r="E106" s="25" t="s">
        <v>4</v>
      </c>
    </row>
    <row r="107" spans="1:7" ht="19.5" customHeight="1" x14ac:dyDescent="0.25">
      <c r="A107" s="53" t="s">
        <v>5</v>
      </c>
      <c r="B107" s="54"/>
      <c r="C107" s="54"/>
      <c r="D107" s="55"/>
      <c r="E107" s="26">
        <v>10678800</v>
      </c>
    </row>
    <row r="108" spans="1:7" s="29" customFormat="1" x14ac:dyDescent="0.25">
      <c r="A108" s="27" t="s">
        <v>1190</v>
      </c>
      <c r="B108" s="27" t="s">
        <v>1191</v>
      </c>
      <c r="C108" s="27" t="s">
        <v>24</v>
      </c>
      <c r="D108" s="27" t="s">
        <v>1192</v>
      </c>
      <c r="E108" s="28">
        <v>-819134</v>
      </c>
    </row>
    <row r="109" spans="1:7" s="29" customFormat="1" x14ac:dyDescent="0.25">
      <c r="A109" s="27" t="s">
        <v>1190</v>
      </c>
      <c r="B109" s="27" t="s">
        <v>1193</v>
      </c>
      <c r="C109" s="27" t="s">
        <v>15</v>
      </c>
      <c r="D109" s="27" t="s">
        <v>1194</v>
      </c>
      <c r="E109" s="28">
        <v>-83269</v>
      </c>
    </row>
    <row r="110" spans="1:7" s="29" customFormat="1" x14ac:dyDescent="0.25">
      <c r="A110" s="27" t="s">
        <v>1190</v>
      </c>
      <c r="B110" s="27" t="s">
        <v>1195</v>
      </c>
      <c r="C110" s="27" t="s">
        <v>15</v>
      </c>
      <c r="D110" s="27" t="s">
        <v>1196</v>
      </c>
      <c r="E110" s="28">
        <v>-36630</v>
      </c>
    </row>
    <row r="111" spans="1:7" s="29" customFormat="1" x14ac:dyDescent="0.25">
      <c r="A111" s="27" t="s">
        <v>1190</v>
      </c>
      <c r="B111" s="27" t="s">
        <v>1197</v>
      </c>
      <c r="C111" s="27" t="s">
        <v>23</v>
      </c>
      <c r="D111" s="27" t="s">
        <v>1198</v>
      </c>
      <c r="E111" s="28">
        <v>-20830</v>
      </c>
    </row>
    <row r="112" spans="1:7" s="29" customFormat="1" x14ac:dyDescent="0.25">
      <c r="A112" s="27" t="s">
        <v>1190</v>
      </c>
      <c r="B112" s="27" t="s">
        <v>1199</v>
      </c>
      <c r="C112" s="27" t="s">
        <v>13</v>
      </c>
      <c r="D112" s="27" t="s">
        <v>1200</v>
      </c>
      <c r="E112" s="28">
        <v>-16808000</v>
      </c>
    </row>
    <row r="113" spans="1:7" s="29" customFormat="1" x14ac:dyDescent="0.25">
      <c r="A113" s="27" t="s">
        <v>1190</v>
      </c>
      <c r="B113" s="27" t="s">
        <v>1201</v>
      </c>
      <c r="C113" s="27" t="s">
        <v>13</v>
      </c>
      <c r="D113" s="27" t="s">
        <v>1371</v>
      </c>
      <c r="E113" s="28">
        <v>-959850</v>
      </c>
    </row>
    <row r="114" spans="1:7" s="29" customFormat="1" x14ac:dyDescent="0.25">
      <c r="A114" s="27" t="s">
        <v>1190</v>
      </c>
      <c r="B114" s="27" t="s">
        <v>1202</v>
      </c>
      <c r="C114" s="27" t="s">
        <v>18</v>
      </c>
      <c r="D114" s="27" t="s">
        <v>1203</v>
      </c>
      <c r="E114" s="28">
        <v>5879350</v>
      </c>
    </row>
    <row r="115" spans="1:7" s="29" customFormat="1" x14ac:dyDescent="0.25">
      <c r="A115" s="27" t="s">
        <v>1190</v>
      </c>
      <c r="B115" s="27" t="s">
        <v>1204</v>
      </c>
      <c r="C115" s="27" t="s">
        <v>17</v>
      </c>
      <c r="D115" s="27" t="s">
        <v>1205</v>
      </c>
      <c r="E115" s="28">
        <v>1000000</v>
      </c>
    </row>
    <row r="116" spans="1:7" s="29" customFormat="1" x14ac:dyDescent="0.25">
      <c r="A116" s="27" t="s">
        <v>1190</v>
      </c>
      <c r="B116" s="27" t="s">
        <v>1206</v>
      </c>
      <c r="C116" s="27" t="s">
        <v>922</v>
      </c>
      <c r="D116" s="27" t="s">
        <v>1207</v>
      </c>
      <c r="E116" s="28">
        <v>314300</v>
      </c>
    </row>
    <row r="117" spans="1:7" s="29" customFormat="1" x14ac:dyDescent="0.25">
      <c r="A117" s="27" t="s">
        <v>1190</v>
      </c>
      <c r="B117" s="27" t="s">
        <v>1208</v>
      </c>
      <c r="C117" s="27" t="s">
        <v>36</v>
      </c>
      <c r="D117" s="27" t="s">
        <v>1209</v>
      </c>
      <c r="E117" s="28">
        <v>314300</v>
      </c>
    </row>
    <row r="118" spans="1:7" s="29" customFormat="1" x14ac:dyDescent="0.25">
      <c r="A118" s="27" t="s">
        <v>1190</v>
      </c>
      <c r="B118" s="27" t="s">
        <v>1210</v>
      </c>
      <c r="C118" s="27" t="s">
        <v>36</v>
      </c>
      <c r="D118" s="27" t="s">
        <v>1211</v>
      </c>
      <c r="E118" s="28">
        <v>83500</v>
      </c>
    </row>
    <row r="119" spans="1:7" s="29" customFormat="1" x14ac:dyDescent="0.25">
      <c r="A119" s="27" t="s">
        <v>1190</v>
      </c>
      <c r="B119" s="27" t="s">
        <v>1212</v>
      </c>
      <c r="C119" s="27" t="s">
        <v>36</v>
      </c>
      <c r="D119" s="27" t="s">
        <v>1213</v>
      </c>
      <c r="E119" s="28">
        <v>75000</v>
      </c>
    </row>
    <row r="120" spans="1:7" s="29" customFormat="1" x14ac:dyDescent="0.25">
      <c r="A120" s="27" t="s">
        <v>1190</v>
      </c>
      <c r="B120" s="27" t="s">
        <v>1214</v>
      </c>
      <c r="C120" s="27" t="s">
        <v>1215</v>
      </c>
      <c r="D120" s="27" t="s">
        <v>1216</v>
      </c>
      <c r="E120" s="28">
        <v>959863</v>
      </c>
    </row>
    <row r="121" spans="1:7" s="29" customFormat="1" x14ac:dyDescent="0.25">
      <c r="A121" s="27" t="s">
        <v>1190</v>
      </c>
      <c r="B121" s="27" t="s">
        <v>1217</v>
      </c>
      <c r="C121" s="27" t="s">
        <v>1185</v>
      </c>
      <c r="D121" s="27" t="s">
        <v>1218</v>
      </c>
      <c r="E121" s="28">
        <v>802550</v>
      </c>
    </row>
    <row r="122" spans="1:7" ht="18" customHeight="1" x14ac:dyDescent="0.25">
      <c r="A122" s="53" t="s">
        <v>6</v>
      </c>
      <c r="B122" s="54"/>
      <c r="C122" s="54"/>
      <c r="D122" s="55"/>
      <c r="E122" s="31">
        <f>SUM(E107:E121)</f>
        <v>1379950</v>
      </c>
    </row>
    <row r="123" spans="1:7" ht="18" customHeight="1" x14ac:dyDescent="0.25">
      <c r="A123" s="53" t="s">
        <v>7</v>
      </c>
      <c r="B123" s="54"/>
      <c r="C123" s="54"/>
      <c r="D123" s="55"/>
      <c r="E123" s="31">
        <v>577400</v>
      </c>
      <c r="F123" s="32">
        <f>E122-E123</f>
        <v>802550</v>
      </c>
      <c r="G123" s="30"/>
    </row>
    <row r="125" spans="1:7" ht="36" x14ac:dyDescent="0.25">
      <c r="A125" s="24" t="s">
        <v>0</v>
      </c>
      <c r="B125" s="24" t="s">
        <v>1</v>
      </c>
      <c r="C125" s="24" t="s">
        <v>2</v>
      </c>
      <c r="D125" s="24" t="s">
        <v>3</v>
      </c>
      <c r="E125" s="25" t="s">
        <v>4</v>
      </c>
    </row>
    <row r="126" spans="1:7" ht="18.75" customHeight="1" x14ac:dyDescent="0.25">
      <c r="A126" s="53" t="s">
        <v>8</v>
      </c>
      <c r="B126" s="54"/>
      <c r="C126" s="54"/>
      <c r="D126" s="55"/>
      <c r="E126" s="26">
        <v>3153</v>
      </c>
    </row>
    <row r="127" spans="1:7" s="29" customFormat="1" ht="15" customHeight="1" x14ac:dyDescent="0.25">
      <c r="A127" s="27"/>
      <c r="B127" s="27"/>
      <c r="C127" s="27"/>
      <c r="D127" s="27"/>
      <c r="E127" s="28"/>
    </row>
    <row r="128" spans="1:7" ht="18.75" customHeight="1" x14ac:dyDescent="0.25">
      <c r="A128" s="53" t="s">
        <v>9</v>
      </c>
      <c r="B128" s="54"/>
      <c r="C128" s="54"/>
      <c r="D128" s="55"/>
      <c r="E128" s="31">
        <f>SUM(E126:E127)</f>
        <v>3153</v>
      </c>
    </row>
    <row r="129" spans="1:7" ht="18.75" customHeight="1" x14ac:dyDescent="0.25">
      <c r="A129" s="53" t="s">
        <v>10</v>
      </c>
      <c r="B129" s="54"/>
      <c r="C129" s="54"/>
      <c r="D129" s="55"/>
      <c r="E129" s="31"/>
      <c r="F129" s="32">
        <f>E128-E129</f>
        <v>3153</v>
      </c>
      <c r="G129" s="30"/>
    </row>
    <row r="132" spans="1:7" ht="36" x14ac:dyDescent="0.25">
      <c r="A132" s="24" t="s">
        <v>0</v>
      </c>
      <c r="B132" s="24" t="s">
        <v>1</v>
      </c>
      <c r="C132" s="24" t="s">
        <v>2</v>
      </c>
      <c r="D132" s="24" t="s">
        <v>3</v>
      </c>
      <c r="E132" s="25" t="s">
        <v>4</v>
      </c>
    </row>
    <row r="133" spans="1:7" ht="19.5" customHeight="1" x14ac:dyDescent="0.25">
      <c r="A133" s="53" t="s">
        <v>5</v>
      </c>
      <c r="B133" s="54"/>
      <c r="C133" s="54"/>
      <c r="D133" s="55"/>
      <c r="E133" s="26">
        <v>1379950</v>
      </c>
    </row>
    <row r="134" spans="1:7" s="29" customFormat="1" x14ac:dyDescent="0.25">
      <c r="A134" s="27" t="s">
        <v>1219</v>
      </c>
      <c r="B134" s="27" t="s">
        <v>1220</v>
      </c>
      <c r="C134" s="27" t="s">
        <v>13</v>
      </c>
      <c r="D134" s="27" t="s">
        <v>1221</v>
      </c>
      <c r="E134" s="28">
        <v>-126000</v>
      </c>
    </row>
    <row r="135" spans="1:7" s="29" customFormat="1" x14ac:dyDescent="0.25">
      <c r="A135" s="27" t="s">
        <v>1219</v>
      </c>
      <c r="B135" s="27" t="s">
        <v>1222</v>
      </c>
      <c r="C135" s="27" t="s">
        <v>17</v>
      </c>
      <c r="D135" s="27" t="s">
        <v>1223</v>
      </c>
      <c r="E135" s="28">
        <v>803050</v>
      </c>
    </row>
    <row r="136" spans="1:7" s="29" customFormat="1" x14ac:dyDescent="0.25">
      <c r="A136" s="27" t="s">
        <v>1219</v>
      </c>
      <c r="B136" s="27" t="s">
        <v>1224</v>
      </c>
      <c r="C136" s="27" t="s">
        <v>40</v>
      </c>
      <c r="D136" s="27" t="s">
        <v>1225</v>
      </c>
      <c r="E136" s="28">
        <v>2523250</v>
      </c>
    </row>
    <row r="137" spans="1:7" ht="18" customHeight="1" x14ac:dyDescent="0.25">
      <c r="A137" s="53" t="s">
        <v>6</v>
      </c>
      <c r="B137" s="54"/>
      <c r="C137" s="54"/>
      <c r="D137" s="55"/>
      <c r="E137" s="31">
        <f>SUM(E133:E136)</f>
        <v>4580250</v>
      </c>
    </row>
    <row r="138" spans="1:7" ht="18" customHeight="1" x14ac:dyDescent="0.25">
      <c r="A138" s="53" t="s">
        <v>7</v>
      </c>
      <c r="B138" s="54"/>
      <c r="C138" s="54"/>
      <c r="D138" s="55"/>
      <c r="E138" s="31">
        <v>451400</v>
      </c>
      <c r="F138" s="32">
        <f>E137-E138</f>
        <v>4128850</v>
      </c>
      <c r="G138" s="30"/>
    </row>
    <row r="140" spans="1:7" ht="36" x14ac:dyDescent="0.25">
      <c r="A140" s="24" t="s">
        <v>0</v>
      </c>
      <c r="B140" s="24" t="s">
        <v>1</v>
      </c>
      <c r="C140" s="24" t="s">
        <v>2</v>
      </c>
      <c r="D140" s="24" t="s">
        <v>3</v>
      </c>
      <c r="E140" s="25" t="s">
        <v>4</v>
      </c>
    </row>
    <row r="141" spans="1:7" ht="18.75" customHeight="1" x14ac:dyDescent="0.25">
      <c r="A141" s="53" t="s">
        <v>8</v>
      </c>
      <c r="B141" s="54"/>
      <c r="C141" s="54"/>
      <c r="D141" s="55"/>
      <c r="E141" s="26">
        <v>3153</v>
      </c>
    </row>
    <row r="142" spans="1:7" s="29" customFormat="1" ht="15" customHeight="1" x14ac:dyDescent="0.25">
      <c r="A142" s="27"/>
      <c r="B142" s="27"/>
      <c r="C142" s="27"/>
      <c r="D142" s="27"/>
      <c r="E142" s="28"/>
    </row>
    <row r="143" spans="1:7" ht="18.75" customHeight="1" x14ac:dyDescent="0.25">
      <c r="A143" s="53" t="s">
        <v>9</v>
      </c>
      <c r="B143" s="54"/>
      <c r="C143" s="54"/>
      <c r="D143" s="55"/>
      <c r="E143" s="31">
        <f>SUM(E141:E142)</f>
        <v>3153</v>
      </c>
    </row>
    <row r="144" spans="1:7" ht="18.75" customHeight="1" x14ac:dyDescent="0.25">
      <c r="A144" s="53" t="s">
        <v>10</v>
      </c>
      <c r="B144" s="54"/>
      <c r="C144" s="54"/>
      <c r="D144" s="55"/>
      <c r="E144" s="31"/>
      <c r="F144" s="32">
        <f>E143-E144</f>
        <v>3153</v>
      </c>
      <c r="G144" s="30"/>
    </row>
    <row r="147" spans="1:7" ht="36" x14ac:dyDescent="0.25">
      <c r="A147" s="24" t="s">
        <v>0</v>
      </c>
      <c r="B147" s="24" t="s">
        <v>1</v>
      </c>
      <c r="C147" s="24" t="s">
        <v>2</v>
      </c>
      <c r="D147" s="24" t="s">
        <v>3</v>
      </c>
      <c r="E147" s="25" t="s">
        <v>4</v>
      </c>
    </row>
    <row r="148" spans="1:7" ht="19.5" customHeight="1" x14ac:dyDescent="0.25">
      <c r="A148" s="53" t="s">
        <v>5</v>
      </c>
      <c r="B148" s="54"/>
      <c r="C148" s="54"/>
      <c r="D148" s="55"/>
      <c r="E148" s="26">
        <v>4580250</v>
      </c>
    </row>
    <row r="149" spans="1:7" s="29" customFormat="1" x14ac:dyDescent="0.25">
      <c r="A149" s="27" t="s">
        <v>1226</v>
      </c>
      <c r="B149" s="27" t="s">
        <v>1227</v>
      </c>
      <c r="C149" s="27" t="s">
        <v>13</v>
      </c>
      <c r="D149" s="27" t="s">
        <v>1228</v>
      </c>
      <c r="E149" s="28">
        <v>-6104050</v>
      </c>
    </row>
    <row r="150" spans="1:7" s="29" customFormat="1" x14ac:dyDescent="0.25">
      <c r="A150" s="27" t="s">
        <v>1226</v>
      </c>
      <c r="B150" s="27" t="s">
        <v>1229</v>
      </c>
      <c r="C150" s="27" t="s">
        <v>13</v>
      </c>
      <c r="D150" s="27" t="s">
        <v>1230</v>
      </c>
      <c r="E150" s="28">
        <v>-25929000</v>
      </c>
    </row>
    <row r="151" spans="1:7" s="29" customFormat="1" x14ac:dyDescent="0.25">
      <c r="A151" s="27" t="s">
        <v>1226</v>
      </c>
      <c r="B151" s="27" t="s">
        <v>1231</v>
      </c>
      <c r="C151" s="27" t="s">
        <v>19</v>
      </c>
      <c r="D151" s="27" t="s">
        <v>1232</v>
      </c>
      <c r="E151" s="28">
        <v>1100000</v>
      </c>
    </row>
    <row r="152" spans="1:7" s="29" customFormat="1" x14ac:dyDescent="0.25">
      <c r="A152" s="27" t="s">
        <v>1226</v>
      </c>
      <c r="B152" s="27" t="s">
        <v>1233</v>
      </c>
      <c r="C152" s="27" t="s">
        <v>937</v>
      </c>
      <c r="D152" s="27" t="s">
        <v>1234</v>
      </c>
      <c r="E152" s="28">
        <v>875200</v>
      </c>
    </row>
    <row r="153" spans="1:7" s="29" customFormat="1" x14ac:dyDescent="0.25">
      <c r="A153" s="27" t="s">
        <v>1226</v>
      </c>
      <c r="B153" s="27" t="s">
        <v>1235</v>
      </c>
      <c r="C153" s="27" t="s">
        <v>1236</v>
      </c>
      <c r="D153" s="27" t="s">
        <v>1237</v>
      </c>
      <c r="E153" s="28">
        <v>25929000</v>
      </c>
    </row>
    <row r="154" spans="1:7" ht="18" customHeight="1" x14ac:dyDescent="0.25">
      <c r="A154" s="53" t="s">
        <v>6</v>
      </c>
      <c r="B154" s="54"/>
      <c r="C154" s="54"/>
      <c r="D154" s="55"/>
      <c r="E154" s="31">
        <f>SUM(E148:E153)</f>
        <v>451400</v>
      </c>
    </row>
    <row r="155" spans="1:7" ht="18" customHeight="1" x14ac:dyDescent="0.25">
      <c r="A155" s="53" t="s">
        <v>7</v>
      </c>
      <c r="B155" s="54"/>
      <c r="C155" s="54"/>
      <c r="D155" s="55"/>
      <c r="E155" s="31">
        <v>451400</v>
      </c>
      <c r="F155" s="32">
        <f>E154-E155</f>
        <v>0</v>
      </c>
      <c r="G155" s="30"/>
    </row>
    <row r="157" spans="1:7" ht="36" x14ac:dyDescent="0.25">
      <c r="A157" s="24" t="s">
        <v>0</v>
      </c>
      <c r="B157" s="24" t="s">
        <v>1</v>
      </c>
      <c r="C157" s="24" t="s">
        <v>2</v>
      </c>
      <c r="D157" s="24" t="s">
        <v>3</v>
      </c>
      <c r="E157" s="25" t="s">
        <v>4</v>
      </c>
    </row>
    <row r="158" spans="1:7" ht="18.75" customHeight="1" x14ac:dyDescent="0.25">
      <c r="A158" s="53" t="s">
        <v>8</v>
      </c>
      <c r="B158" s="54"/>
      <c r="C158" s="54"/>
      <c r="D158" s="55"/>
      <c r="E158" s="26">
        <v>3153</v>
      </c>
    </row>
    <row r="159" spans="1:7" s="29" customFormat="1" ht="15" customHeight="1" x14ac:dyDescent="0.25">
      <c r="A159" s="27" t="s">
        <v>1226</v>
      </c>
      <c r="B159" s="27" t="s">
        <v>1238</v>
      </c>
      <c r="C159" s="27" t="s">
        <v>1236</v>
      </c>
      <c r="D159" s="27" t="s">
        <v>1239</v>
      </c>
      <c r="E159" s="28">
        <v>1800</v>
      </c>
    </row>
    <row r="160" spans="1:7" ht="18.75" customHeight="1" x14ac:dyDescent="0.25">
      <c r="A160" s="53" t="s">
        <v>9</v>
      </c>
      <c r="B160" s="54"/>
      <c r="C160" s="54"/>
      <c r="D160" s="55"/>
      <c r="E160" s="31">
        <f>SUM(E158:E159)</f>
        <v>4953</v>
      </c>
    </row>
    <row r="161" spans="1:7" ht="18.75" customHeight="1" x14ac:dyDescent="0.25">
      <c r="A161" s="53" t="s">
        <v>10</v>
      </c>
      <c r="B161" s="54"/>
      <c r="C161" s="54"/>
      <c r="D161" s="55"/>
      <c r="E161" s="31"/>
      <c r="F161" s="32">
        <f>E160-E161</f>
        <v>4953</v>
      </c>
      <c r="G161" s="30"/>
    </row>
    <row r="164" spans="1:7" ht="36" x14ac:dyDescent="0.25">
      <c r="A164" s="24" t="s">
        <v>0</v>
      </c>
      <c r="B164" s="24" t="s">
        <v>1</v>
      </c>
      <c r="C164" s="24" t="s">
        <v>2</v>
      </c>
      <c r="D164" s="24" t="s">
        <v>3</v>
      </c>
      <c r="E164" s="25" t="s">
        <v>4</v>
      </c>
    </row>
    <row r="165" spans="1:7" ht="19.5" customHeight="1" x14ac:dyDescent="0.25">
      <c r="A165" s="53" t="s">
        <v>5</v>
      </c>
      <c r="B165" s="54"/>
      <c r="C165" s="54"/>
      <c r="D165" s="55"/>
      <c r="E165" s="26">
        <v>451400</v>
      </c>
    </row>
    <row r="166" spans="1:7" s="29" customFormat="1" x14ac:dyDescent="0.25">
      <c r="A166" s="27" t="s">
        <v>1240</v>
      </c>
      <c r="B166" s="27" t="s">
        <v>1241</v>
      </c>
      <c r="C166" s="27" t="s">
        <v>13</v>
      </c>
      <c r="D166" s="27" t="s">
        <v>1242</v>
      </c>
      <c r="E166" s="28">
        <v>-250200</v>
      </c>
    </row>
    <row r="167" spans="1:7" s="29" customFormat="1" x14ac:dyDescent="0.25">
      <c r="A167" s="27" t="s">
        <v>1240</v>
      </c>
      <c r="B167" s="27" t="s">
        <v>1243</v>
      </c>
      <c r="C167" s="27" t="s">
        <v>13</v>
      </c>
      <c r="D167" s="27" t="s">
        <v>1244</v>
      </c>
      <c r="E167" s="28">
        <v>-63250</v>
      </c>
    </row>
    <row r="168" spans="1:7" s="29" customFormat="1" x14ac:dyDescent="0.25">
      <c r="A168" s="27" t="s">
        <v>1240</v>
      </c>
      <c r="B168" s="27" t="s">
        <v>1245</v>
      </c>
      <c r="C168" s="27" t="s">
        <v>13</v>
      </c>
      <c r="D168" s="27" t="s">
        <v>1246</v>
      </c>
      <c r="E168" s="28">
        <v>-834700</v>
      </c>
    </row>
    <row r="169" spans="1:7" s="29" customFormat="1" x14ac:dyDescent="0.25">
      <c r="A169" s="27" t="s">
        <v>1240</v>
      </c>
      <c r="B169" s="27" t="s">
        <v>1247</v>
      </c>
      <c r="C169" s="27" t="s">
        <v>13</v>
      </c>
      <c r="D169" s="27" t="s">
        <v>1248</v>
      </c>
      <c r="E169" s="28">
        <v>-344100</v>
      </c>
    </row>
    <row r="170" spans="1:7" s="29" customFormat="1" x14ac:dyDescent="0.25">
      <c r="A170" s="27" t="s">
        <v>1240</v>
      </c>
      <c r="B170" s="27" t="s">
        <v>1249</v>
      </c>
      <c r="C170" s="27" t="s">
        <v>937</v>
      </c>
      <c r="D170" s="27" t="s">
        <v>1250</v>
      </c>
      <c r="E170" s="28">
        <v>834700</v>
      </c>
    </row>
    <row r="171" spans="1:7" s="29" customFormat="1" x14ac:dyDescent="0.25">
      <c r="A171" s="27" t="s">
        <v>1240</v>
      </c>
      <c r="B171" s="27" t="s">
        <v>1251</v>
      </c>
      <c r="C171" s="27" t="s">
        <v>1252</v>
      </c>
      <c r="D171" s="27" t="s">
        <v>1253</v>
      </c>
      <c r="E171" s="28">
        <v>224500</v>
      </c>
    </row>
    <row r="172" spans="1:7" s="29" customFormat="1" x14ac:dyDescent="0.25">
      <c r="A172" s="27" t="s">
        <v>1240</v>
      </c>
      <c r="B172" s="27" t="s">
        <v>1254</v>
      </c>
      <c r="C172" s="27" t="s">
        <v>1252</v>
      </c>
      <c r="D172" s="27" t="s">
        <v>1255</v>
      </c>
      <c r="E172" s="28">
        <v>119600</v>
      </c>
    </row>
    <row r="173" spans="1:7" ht="18" customHeight="1" x14ac:dyDescent="0.25">
      <c r="A173" s="53" t="s">
        <v>6</v>
      </c>
      <c r="B173" s="54"/>
      <c r="C173" s="54"/>
      <c r="D173" s="55"/>
      <c r="E173" s="31">
        <f>SUM(E165:E172)</f>
        <v>137950</v>
      </c>
    </row>
    <row r="174" spans="1:7" ht="18" customHeight="1" x14ac:dyDescent="0.25">
      <c r="A174" s="53" t="s">
        <v>7</v>
      </c>
      <c r="B174" s="54"/>
      <c r="C174" s="54"/>
      <c r="D174" s="55"/>
      <c r="E174" s="31">
        <v>137950</v>
      </c>
      <c r="F174" s="32">
        <f>E173-E174</f>
        <v>0</v>
      </c>
      <c r="G174" s="30"/>
    </row>
    <row r="176" spans="1:7" ht="36" x14ac:dyDescent="0.25">
      <c r="A176" s="24" t="s">
        <v>0</v>
      </c>
      <c r="B176" s="24" t="s">
        <v>1</v>
      </c>
      <c r="C176" s="24" t="s">
        <v>2</v>
      </c>
      <c r="D176" s="24" t="s">
        <v>3</v>
      </c>
      <c r="E176" s="25" t="s">
        <v>4</v>
      </c>
    </row>
    <row r="177" spans="1:7" ht="18.75" customHeight="1" x14ac:dyDescent="0.25">
      <c r="A177" s="53" t="s">
        <v>8</v>
      </c>
      <c r="B177" s="54"/>
      <c r="C177" s="54"/>
      <c r="D177" s="55"/>
      <c r="E177" s="26">
        <v>4953</v>
      </c>
    </row>
    <row r="178" spans="1:7" s="29" customFormat="1" ht="15" customHeight="1" x14ac:dyDescent="0.25">
      <c r="A178" s="27"/>
      <c r="B178" s="27"/>
      <c r="C178" s="27"/>
      <c r="D178" s="27"/>
      <c r="E178" s="28"/>
    </row>
    <row r="179" spans="1:7" ht="18.75" customHeight="1" x14ac:dyDescent="0.25">
      <c r="A179" s="53" t="s">
        <v>9</v>
      </c>
      <c r="B179" s="54"/>
      <c r="C179" s="54"/>
      <c r="D179" s="55"/>
      <c r="E179" s="31">
        <f>SUM(E177:E178)</f>
        <v>4953</v>
      </c>
    </row>
    <row r="180" spans="1:7" ht="18.75" customHeight="1" x14ac:dyDescent="0.25">
      <c r="A180" s="53" t="s">
        <v>10</v>
      </c>
      <c r="B180" s="54"/>
      <c r="C180" s="54"/>
      <c r="D180" s="55"/>
      <c r="E180" s="31"/>
      <c r="F180" s="32">
        <f>E179-E180</f>
        <v>4953</v>
      </c>
      <c r="G180" s="30"/>
    </row>
    <row r="183" spans="1:7" ht="36" x14ac:dyDescent="0.25">
      <c r="A183" s="24" t="s">
        <v>0</v>
      </c>
      <c r="B183" s="24" t="s">
        <v>1</v>
      </c>
      <c r="C183" s="24" t="s">
        <v>2</v>
      </c>
      <c r="D183" s="24" t="s">
        <v>3</v>
      </c>
      <c r="E183" s="25" t="s">
        <v>4</v>
      </c>
    </row>
    <row r="184" spans="1:7" ht="19.5" customHeight="1" x14ac:dyDescent="0.25">
      <c r="A184" s="53" t="s">
        <v>5</v>
      </c>
      <c r="B184" s="54"/>
      <c r="C184" s="54"/>
      <c r="D184" s="55"/>
      <c r="E184" s="26">
        <v>137950</v>
      </c>
    </row>
    <row r="185" spans="1:7" s="29" customFormat="1" x14ac:dyDescent="0.25">
      <c r="A185" s="27" t="s">
        <v>1256</v>
      </c>
      <c r="B185" s="27" t="s">
        <v>1257</v>
      </c>
      <c r="C185" s="27" t="s">
        <v>13</v>
      </c>
      <c r="D185" s="27" t="s">
        <v>1258</v>
      </c>
      <c r="E185" s="28">
        <v>-4562800</v>
      </c>
    </row>
    <row r="186" spans="1:7" s="29" customFormat="1" x14ac:dyDescent="0.25">
      <c r="A186" s="27" t="s">
        <v>1256</v>
      </c>
      <c r="B186" s="27" t="s">
        <v>1259</v>
      </c>
      <c r="C186" s="27" t="s">
        <v>1112</v>
      </c>
      <c r="D186" s="27" t="s">
        <v>1260</v>
      </c>
      <c r="E186" s="28">
        <v>4562800</v>
      </c>
    </row>
    <row r="187" spans="1:7" ht="18" customHeight="1" x14ac:dyDescent="0.25">
      <c r="A187" s="53" t="s">
        <v>6</v>
      </c>
      <c r="B187" s="54"/>
      <c r="C187" s="54"/>
      <c r="D187" s="55"/>
      <c r="E187" s="31">
        <f>SUM(E184:E186)</f>
        <v>137950</v>
      </c>
    </row>
    <row r="188" spans="1:7" ht="18" customHeight="1" x14ac:dyDescent="0.25">
      <c r="A188" s="53" t="s">
        <v>7</v>
      </c>
      <c r="B188" s="54"/>
      <c r="C188" s="54"/>
      <c r="D188" s="55"/>
      <c r="E188" s="31">
        <v>137950</v>
      </c>
      <c r="F188" s="32">
        <f>E187-E188</f>
        <v>0</v>
      </c>
      <c r="G188" s="30"/>
    </row>
    <row r="190" spans="1:7" ht="36" x14ac:dyDescent="0.25">
      <c r="A190" s="24" t="s">
        <v>0</v>
      </c>
      <c r="B190" s="24" t="s">
        <v>1</v>
      </c>
      <c r="C190" s="24" t="s">
        <v>2</v>
      </c>
      <c r="D190" s="24" t="s">
        <v>3</v>
      </c>
      <c r="E190" s="25" t="s">
        <v>4</v>
      </c>
    </row>
    <row r="191" spans="1:7" ht="18.75" customHeight="1" x14ac:dyDescent="0.25">
      <c r="A191" s="53" t="s">
        <v>8</v>
      </c>
      <c r="B191" s="54"/>
      <c r="C191" s="54"/>
      <c r="D191" s="55"/>
      <c r="E191" s="26">
        <v>4953</v>
      </c>
    </row>
    <row r="192" spans="1:7" s="29" customFormat="1" ht="15" customHeight="1" x14ac:dyDescent="0.25">
      <c r="A192" s="27"/>
      <c r="B192" s="27"/>
      <c r="C192" s="27"/>
      <c r="D192" s="27"/>
      <c r="E192" s="28"/>
    </row>
    <row r="193" spans="1:7" ht="18.75" customHeight="1" x14ac:dyDescent="0.25">
      <c r="A193" s="53" t="s">
        <v>9</v>
      </c>
      <c r="B193" s="54"/>
      <c r="C193" s="54"/>
      <c r="D193" s="55"/>
      <c r="E193" s="31">
        <f>SUM(E191:E192)</f>
        <v>4953</v>
      </c>
    </row>
    <row r="194" spans="1:7" ht="18.75" customHeight="1" x14ac:dyDescent="0.25">
      <c r="A194" s="53" t="s">
        <v>10</v>
      </c>
      <c r="B194" s="54"/>
      <c r="C194" s="54"/>
      <c r="D194" s="55"/>
      <c r="E194" s="31"/>
      <c r="F194" s="32">
        <f>E193-E194</f>
        <v>4953</v>
      </c>
      <c r="G194" s="30"/>
    </row>
    <row r="197" spans="1:7" ht="36" x14ac:dyDescent="0.25">
      <c r="A197" s="24" t="s">
        <v>0</v>
      </c>
      <c r="B197" s="24" t="s">
        <v>1</v>
      </c>
      <c r="C197" s="24" t="s">
        <v>2</v>
      </c>
      <c r="D197" s="24" t="s">
        <v>3</v>
      </c>
      <c r="E197" s="25" t="s">
        <v>4</v>
      </c>
    </row>
    <row r="198" spans="1:7" ht="19.5" customHeight="1" x14ac:dyDescent="0.25">
      <c r="A198" s="53" t="s">
        <v>5</v>
      </c>
      <c r="B198" s="54"/>
      <c r="C198" s="54"/>
      <c r="D198" s="55"/>
      <c r="E198" s="26">
        <v>137950</v>
      </c>
    </row>
    <row r="199" spans="1:7" s="29" customFormat="1" x14ac:dyDescent="0.25">
      <c r="A199" s="27" t="s">
        <v>1261</v>
      </c>
      <c r="B199" s="27" t="s">
        <v>1262</v>
      </c>
      <c r="C199" s="27" t="s">
        <v>1262</v>
      </c>
      <c r="D199" s="27" t="s">
        <v>1263</v>
      </c>
      <c r="E199" s="28">
        <v>-20000</v>
      </c>
    </row>
    <row r="200" spans="1:7" s="29" customFormat="1" x14ac:dyDescent="0.25">
      <c r="A200" s="27" t="s">
        <v>1261</v>
      </c>
      <c r="B200" s="27" t="s">
        <v>1264</v>
      </c>
      <c r="C200" s="27" t="s">
        <v>1264</v>
      </c>
      <c r="D200" s="27" t="s">
        <v>1265</v>
      </c>
      <c r="E200" s="28">
        <v>-100</v>
      </c>
    </row>
    <row r="201" spans="1:7" s="29" customFormat="1" x14ac:dyDescent="0.25">
      <c r="A201" s="27" t="s">
        <v>1261</v>
      </c>
      <c r="B201" s="27" t="s">
        <v>1266</v>
      </c>
      <c r="C201" s="27" t="s">
        <v>1266</v>
      </c>
      <c r="D201" s="27" t="s">
        <v>1267</v>
      </c>
      <c r="E201" s="28">
        <v>5000</v>
      </c>
    </row>
    <row r="202" spans="1:7" s="29" customFormat="1" x14ac:dyDescent="0.25">
      <c r="A202" s="27" t="s">
        <v>1261</v>
      </c>
      <c r="B202" s="27" t="s">
        <v>1268</v>
      </c>
      <c r="C202" s="27" t="s">
        <v>1268</v>
      </c>
      <c r="D202" s="27" t="s">
        <v>1269</v>
      </c>
      <c r="E202" s="28">
        <v>-22600</v>
      </c>
    </row>
    <row r="203" spans="1:7" s="29" customFormat="1" x14ac:dyDescent="0.25">
      <c r="A203" s="27" t="s">
        <v>1261</v>
      </c>
      <c r="B203" s="27" t="s">
        <v>1270</v>
      </c>
      <c r="C203" s="27" t="s">
        <v>1270</v>
      </c>
      <c r="D203" s="27" t="s">
        <v>12</v>
      </c>
      <c r="E203" s="28">
        <v>-70000</v>
      </c>
    </row>
    <row r="204" spans="1:7" s="29" customFormat="1" x14ac:dyDescent="0.25">
      <c r="A204" s="27" t="s">
        <v>1261</v>
      </c>
      <c r="B204" s="27" t="s">
        <v>1271</v>
      </c>
      <c r="C204" s="27" t="s">
        <v>1272</v>
      </c>
      <c r="D204" s="27" t="s">
        <v>1273</v>
      </c>
      <c r="E204" s="28">
        <v>100000</v>
      </c>
    </row>
    <row r="205" spans="1:7" s="29" customFormat="1" x14ac:dyDescent="0.25">
      <c r="A205" s="27" t="s">
        <v>1261</v>
      </c>
      <c r="B205" s="27" t="s">
        <v>1274</v>
      </c>
      <c r="C205" s="27" t="s">
        <v>1275</v>
      </c>
      <c r="D205" s="27" t="s">
        <v>1276</v>
      </c>
      <c r="E205" s="28">
        <v>37400</v>
      </c>
    </row>
    <row r="206" spans="1:7" s="29" customFormat="1" x14ac:dyDescent="0.25">
      <c r="A206" s="27" t="s">
        <v>1261</v>
      </c>
      <c r="B206" s="27" t="s">
        <v>1277</v>
      </c>
      <c r="C206" s="27" t="s">
        <v>40</v>
      </c>
      <c r="D206" s="27" t="s">
        <v>1278</v>
      </c>
      <c r="E206" s="28">
        <v>1181700</v>
      </c>
    </row>
    <row r="207" spans="1:7" s="29" customFormat="1" x14ac:dyDescent="0.25">
      <c r="A207" s="27" t="s">
        <v>1261</v>
      </c>
      <c r="B207" s="27" t="s">
        <v>1279</v>
      </c>
      <c r="C207" s="27" t="s">
        <v>937</v>
      </c>
      <c r="D207" s="27" t="s">
        <v>1280</v>
      </c>
      <c r="E207" s="28">
        <v>1315400</v>
      </c>
    </row>
    <row r="208" spans="1:7" s="29" customFormat="1" x14ac:dyDescent="0.25">
      <c r="A208" s="27" t="s">
        <v>1261</v>
      </c>
      <c r="B208" s="27" t="s">
        <v>1281</v>
      </c>
      <c r="C208" s="27" t="s">
        <v>1282</v>
      </c>
      <c r="D208" s="27" t="s">
        <v>1283</v>
      </c>
      <c r="E208" s="28">
        <v>1029600</v>
      </c>
    </row>
    <row r="209" spans="1:7" s="29" customFormat="1" x14ac:dyDescent="0.25">
      <c r="A209" s="27" t="s">
        <v>1261</v>
      </c>
      <c r="B209" s="27" t="s">
        <v>1284</v>
      </c>
      <c r="C209" s="27" t="s">
        <v>1282</v>
      </c>
      <c r="D209" s="27" t="s">
        <v>1285</v>
      </c>
      <c r="E209" s="28">
        <v>81100</v>
      </c>
    </row>
    <row r="210" spans="1:7" s="29" customFormat="1" x14ac:dyDescent="0.25">
      <c r="A210" s="27" t="s">
        <v>1261</v>
      </c>
      <c r="B210" s="27" t="s">
        <v>1286</v>
      </c>
      <c r="C210" s="27" t="s">
        <v>1282</v>
      </c>
      <c r="D210" s="27" t="s">
        <v>1287</v>
      </c>
      <c r="E210" s="28">
        <v>100000</v>
      </c>
    </row>
    <row r="211" spans="1:7" s="29" customFormat="1" x14ac:dyDescent="0.25">
      <c r="A211" s="27" t="s">
        <v>1261</v>
      </c>
      <c r="B211" s="27" t="s">
        <v>1288</v>
      </c>
      <c r="C211" s="27" t="s">
        <v>1047</v>
      </c>
      <c r="D211" s="27" t="s">
        <v>1289</v>
      </c>
      <c r="E211" s="28">
        <v>226200</v>
      </c>
    </row>
    <row r="212" spans="1:7" s="29" customFormat="1" x14ac:dyDescent="0.25">
      <c r="A212" s="27" t="s">
        <v>1261</v>
      </c>
      <c r="B212" s="27" t="s">
        <v>1290</v>
      </c>
      <c r="C212" s="27" t="s">
        <v>1047</v>
      </c>
      <c r="D212" s="27" t="s">
        <v>1291</v>
      </c>
      <c r="E212" s="28">
        <v>67600</v>
      </c>
    </row>
    <row r="213" spans="1:7" s="29" customFormat="1" x14ac:dyDescent="0.25">
      <c r="A213" s="27" t="s">
        <v>1261</v>
      </c>
      <c r="B213" s="27" t="s">
        <v>1292</v>
      </c>
      <c r="C213" s="27" t="s">
        <v>1047</v>
      </c>
      <c r="D213" s="27" t="s">
        <v>1293</v>
      </c>
      <c r="E213" s="28">
        <v>75000</v>
      </c>
    </row>
    <row r="214" spans="1:7" ht="18" customHeight="1" x14ac:dyDescent="0.25">
      <c r="A214" s="53" t="s">
        <v>6</v>
      </c>
      <c r="B214" s="54"/>
      <c r="C214" s="54"/>
      <c r="D214" s="55"/>
      <c r="E214" s="31">
        <f>SUM(E198:E213)</f>
        <v>4244250</v>
      </c>
    </row>
    <row r="215" spans="1:7" ht="18" customHeight="1" x14ac:dyDescent="0.25">
      <c r="A215" s="53" t="s">
        <v>7</v>
      </c>
      <c r="B215" s="54"/>
      <c r="C215" s="54"/>
      <c r="D215" s="55"/>
      <c r="E215" s="31">
        <v>30250</v>
      </c>
      <c r="F215" s="32">
        <f>E214-E215</f>
        <v>4214000</v>
      </c>
      <c r="G215" s="30"/>
    </row>
    <row r="217" spans="1:7" ht="36" x14ac:dyDescent="0.25">
      <c r="A217" s="24" t="s">
        <v>0</v>
      </c>
      <c r="B217" s="24" t="s">
        <v>1</v>
      </c>
      <c r="C217" s="24" t="s">
        <v>2</v>
      </c>
      <c r="D217" s="24" t="s">
        <v>3</v>
      </c>
      <c r="E217" s="25" t="s">
        <v>4</v>
      </c>
    </row>
    <row r="218" spans="1:7" ht="18.75" customHeight="1" x14ac:dyDescent="0.25">
      <c r="A218" s="53" t="s">
        <v>8</v>
      </c>
      <c r="B218" s="54"/>
      <c r="C218" s="54"/>
      <c r="D218" s="55"/>
      <c r="E218" s="26">
        <v>4953</v>
      </c>
    </row>
    <row r="219" spans="1:7" s="29" customFormat="1" ht="15" customHeight="1" x14ac:dyDescent="0.25">
      <c r="A219" s="27"/>
      <c r="B219" s="27"/>
      <c r="C219" s="27"/>
      <c r="D219" s="27"/>
      <c r="E219" s="28"/>
    </row>
    <row r="220" spans="1:7" ht="18.75" customHeight="1" x14ac:dyDescent="0.25">
      <c r="A220" s="53" t="s">
        <v>9</v>
      </c>
      <c r="B220" s="54"/>
      <c r="C220" s="54"/>
      <c r="D220" s="55"/>
      <c r="E220" s="31">
        <f>SUM(E218:E219)</f>
        <v>4953</v>
      </c>
    </row>
    <row r="221" spans="1:7" ht="18.75" customHeight="1" x14ac:dyDescent="0.25">
      <c r="A221" s="53" t="s">
        <v>10</v>
      </c>
      <c r="B221" s="54"/>
      <c r="C221" s="54"/>
      <c r="D221" s="55"/>
      <c r="E221" s="31"/>
      <c r="F221" s="32">
        <f>E220-E221</f>
        <v>4953</v>
      </c>
      <c r="G221" s="30"/>
    </row>
    <row r="224" spans="1:7" ht="36" x14ac:dyDescent="0.25">
      <c r="A224" s="24" t="s">
        <v>0</v>
      </c>
      <c r="B224" s="24" t="s">
        <v>1</v>
      </c>
      <c r="C224" s="24" t="s">
        <v>2</v>
      </c>
      <c r="D224" s="24" t="s">
        <v>3</v>
      </c>
      <c r="E224" s="25" t="s">
        <v>4</v>
      </c>
    </row>
    <row r="225" spans="1:7" ht="19.5" customHeight="1" x14ac:dyDescent="0.25">
      <c r="A225" s="53" t="s">
        <v>5</v>
      </c>
      <c r="B225" s="54"/>
      <c r="C225" s="54"/>
      <c r="D225" s="55"/>
      <c r="E225" s="26">
        <v>4244250</v>
      </c>
    </row>
    <row r="226" spans="1:7" s="29" customFormat="1" x14ac:dyDescent="0.25">
      <c r="A226" s="27" t="s">
        <v>1320</v>
      </c>
      <c r="B226" s="27" t="s">
        <v>1321</v>
      </c>
      <c r="C226" s="27" t="s">
        <v>13</v>
      </c>
      <c r="D226" s="27" t="s">
        <v>1322</v>
      </c>
      <c r="E226" s="28">
        <v>-5214000</v>
      </c>
    </row>
    <row r="227" spans="1:7" s="29" customFormat="1" x14ac:dyDescent="0.25">
      <c r="A227" s="27" t="s">
        <v>1320</v>
      </c>
      <c r="B227" s="27" t="s">
        <v>1323</v>
      </c>
      <c r="C227" s="27" t="s">
        <v>13</v>
      </c>
      <c r="D227" s="27" t="s">
        <v>1324</v>
      </c>
      <c r="E227" s="28">
        <v>-1300000</v>
      </c>
    </row>
    <row r="228" spans="1:7" s="29" customFormat="1" x14ac:dyDescent="0.25">
      <c r="A228" s="27" t="s">
        <v>1320</v>
      </c>
      <c r="B228" s="27" t="s">
        <v>1325</v>
      </c>
      <c r="C228" s="27" t="s">
        <v>19</v>
      </c>
      <c r="D228" s="27" t="s">
        <v>1326</v>
      </c>
      <c r="E228" s="28">
        <v>2300000</v>
      </c>
    </row>
    <row r="229" spans="1:7" s="29" customFormat="1" x14ac:dyDescent="0.25">
      <c r="A229" s="27" t="s">
        <v>1320</v>
      </c>
      <c r="B229" s="27" t="s">
        <v>1327</v>
      </c>
      <c r="C229" s="27" t="s">
        <v>13</v>
      </c>
      <c r="D229" s="27" t="s">
        <v>1328</v>
      </c>
      <c r="E229" s="28">
        <v>1300000</v>
      </c>
    </row>
    <row r="230" spans="1:7" s="29" customFormat="1" x14ac:dyDescent="0.25">
      <c r="A230" s="27" t="s">
        <v>1320</v>
      </c>
      <c r="B230" s="27" t="s">
        <v>1329</v>
      </c>
      <c r="C230" s="27" t="s">
        <v>36</v>
      </c>
      <c r="D230" s="27" t="s">
        <v>1330</v>
      </c>
      <c r="E230" s="28">
        <v>226800</v>
      </c>
    </row>
    <row r="231" spans="1:7" ht="18" customHeight="1" x14ac:dyDescent="0.25">
      <c r="A231" s="53" t="s">
        <v>6</v>
      </c>
      <c r="B231" s="54"/>
      <c r="C231" s="54"/>
      <c r="D231" s="55"/>
      <c r="E231" s="31">
        <f>SUM(E225:E230)</f>
        <v>1557050</v>
      </c>
    </row>
    <row r="232" spans="1:7" ht="18" customHeight="1" x14ac:dyDescent="0.25">
      <c r="A232" s="53" t="s">
        <v>7</v>
      </c>
      <c r="B232" s="54"/>
      <c r="C232" s="54"/>
      <c r="D232" s="55"/>
      <c r="E232" s="31">
        <v>1330250</v>
      </c>
      <c r="F232" s="32">
        <f>E231-E232</f>
        <v>226800</v>
      </c>
      <c r="G232" s="30"/>
    </row>
    <row r="234" spans="1:7" ht="36" x14ac:dyDescent="0.25">
      <c r="A234" s="24" t="s">
        <v>0</v>
      </c>
      <c r="B234" s="24" t="s">
        <v>1</v>
      </c>
      <c r="C234" s="24" t="s">
        <v>2</v>
      </c>
      <c r="D234" s="24" t="s">
        <v>3</v>
      </c>
      <c r="E234" s="25" t="s">
        <v>4</v>
      </c>
    </row>
    <row r="235" spans="1:7" ht="18.75" customHeight="1" x14ac:dyDescent="0.25">
      <c r="A235" s="53" t="s">
        <v>8</v>
      </c>
      <c r="B235" s="54"/>
      <c r="C235" s="54"/>
      <c r="D235" s="55"/>
      <c r="E235" s="26">
        <v>4953</v>
      </c>
    </row>
    <row r="236" spans="1:7" s="29" customFormat="1" ht="15" customHeight="1" x14ac:dyDescent="0.25">
      <c r="A236" s="27"/>
      <c r="B236" s="27"/>
      <c r="C236" s="27"/>
      <c r="D236" s="27"/>
      <c r="E236" s="28"/>
    </row>
    <row r="237" spans="1:7" ht="18.75" customHeight="1" x14ac:dyDescent="0.25">
      <c r="A237" s="53" t="s">
        <v>9</v>
      </c>
      <c r="B237" s="54"/>
      <c r="C237" s="54"/>
      <c r="D237" s="55"/>
      <c r="E237" s="31">
        <f>SUM(E235:E236)</f>
        <v>4953</v>
      </c>
    </row>
    <row r="238" spans="1:7" ht="18.75" customHeight="1" x14ac:dyDescent="0.25">
      <c r="A238" s="53" t="s">
        <v>10</v>
      </c>
      <c r="B238" s="54"/>
      <c r="C238" s="54"/>
      <c r="D238" s="55"/>
      <c r="E238" s="31"/>
      <c r="F238" s="32">
        <f>E237-E238</f>
        <v>4953</v>
      </c>
      <c r="G238" s="30"/>
    </row>
    <row r="241" spans="1:5" ht="36" x14ac:dyDescent="0.25">
      <c r="A241" s="24" t="s">
        <v>0</v>
      </c>
      <c r="B241" s="24" t="s">
        <v>1</v>
      </c>
      <c r="C241" s="24" t="s">
        <v>2</v>
      </c>
      <c r="D241" s="24" t="s">
        <v>3</v>
      </c>
      <c r="E241" s="25" t="s">
        <v>4</v>
      </c>
    </row>
    <row r="242" spans="1:5" ht="19.5" customHeight="1" x14ac:dyDescent="0.25">
      <c r="A242" s="53" t="s">
        <v>5</v>
      </c>
      <c r="B242" s="54"/>
      <c r="C242" s="54"/>
      <c r="D242" s="55"/>
      <c r="E242" s="26">
        <v>1557050</v>
      </c>
    </row>
    <row r="243" spans="1:5" s="29" customFormat="1" x14ac:dyDescent="0.25">
      <c r="A243" s="27" t="s">
        <v>1294</v>
      </c>
      <c r="B243" s="27" t="s">
        <v>1295</v>
      </c>
      <c r="C243" s="27" t="s">
        <v>1295</v>
      </c>
      <c r="D243" s="27" t="s">
        <v>1296</v>
      </c>
      <c r="E243" s="28">
        <v>119200</v>
      </c>
    </row>
    <row r="244" spans="1:5" s="29" customFormat="1" x14ac:dyDescent="0.25">
      <c r="A244" s="27" t="s">
        <v>1294</v>
      </c>
      <c r="B244" s="27" t="s">
        <v>1297</v>
      </c>
      <c r="C244" s="27" t="s">
        <v>1297</v>
      </c>
      <c r="D244" s="27" t="s">
        <v>1298</v>
      </c>
      <c r="E244" s="28">
        <v>10000</v>
      </c>
    </row>
    <row r="245" spans="1:5" s="29" customFormat="1" x14ac:dyDescent="0.25">
      <c r="A245" s="27" t="s">
        <v>1294</v>
      </c>
      <c r="B245" s="27" t="s">
        <v>1299</v>
      </c>
      <c r="C245" s="27" t="s">
        <v>1299</v>
      </c>
      <c r="D245" s="27" t="s">
        <v>12</v>
      </c>
      <c r="E245" s="28">
        <v>-100000</v>
      </c>
    </row>
    <row r="246" spans="1:5" s="29" customFormat="1" x14ac:dyDescent="0.25">
      <c r="A246" s="27" t="s">
        <v>1294</v>
      </c>
      <c r="B246" s="27" t="s">
        <v>1300</v>
      </c>
      <c r="C246" s="27" t="s">
        <v>1300</v>
      </c>
      <c r="D246" s="27" t="s">
        <v>12</v>
      </c>
      <c r="E246" s="28">
        <v>-150000</v>
      </c>
    </row>
    <row r="247" spans="1:5" s="29" customFormat="1" x14ac:dyDescent="0.25">
      <c r="A247" s="27" t="s">
        <v>1294</v>
      </c>
      <c r="B247" s="27" t="s">
        <v>1301</v>
      </c>
      <c r="C247" s="27" t="s">
        <v>24</v>
      </c>
      <c r="D247" s="27" t="s">
        <v>1302</v>
      </c>
      <c r="E247" s="28">
        <v>-80100</v>
      </c>
    </row>
    <row r="248" spans="1:5" s="29" customFormat="1" x14ac:dyDescent="0.25">
      <c r="A248" s="27" t="s">
        <v>1294</v>
      </c>
      <c r="B248" s="27" t="s">
        <v>1303</v>
      </c>
      <c r="C248" s="27" t="s">
        <v>15</v>
      </c>
      <c r="D248" s="27" t="s">
        <v>1304</v>
      </c>
      <c r="E248" s="28">
        <v>-2500</v>
      </c>
    </row>
    <row r="249" spans="1:5" s="29" customFormat="1" x14ac:dyDescent="0.25">
      <c r="A249" s="27" t="s">
        <v>1294</v>
      </c>
      <c r="B249" s="27" t="s">
        <v>1305</v>
      </c>
      <c r="C249" s="27" t="s">
        <v>51</v>
      </c>
      <c r="D249" s="27" t="s">
        <v>1306</v>
      </c>
      <c r="E249" s="28">
        <v>-95000</v>
      </c>
    </row>
    <row r="250" spans="1:5" s="29" customFormat="1" x14ac:dyDescent="0.25">
      <c r="A250" s="27" t="s">
        <v>1294</v>
      </c>
      <c r="B250" s="27" t="s">
        <v>1307</v>
      </c>
      <c r="C250" s="27" t="s">
        <v>1308</v>
      </c>
      <c r="D250" s="27" t="s">
        <v>1309</v>
      </c>
      <c r="E250" s="28">
        <v>77600</v>
      </c>
    </row>
    <row r="251" spans="1:5" s="29" customFormat="1" x14ac:dyDescent="0.25">
      <c r="A251" s="27" t="s">
        <v>1294</v>
      </c>
      <c r="B251" s="27" t="s">
        <v>1310</v>
      </c>
      <c r="C251" s="27" t="s">
        <v>36</v>
      </c>
      <c r="D251" s="27" t="s">
        <v>1311</v>
      </c>
      <c r="E251" s="28">
        <v>120900</v>
      </c>
    </row>
    <row r="252" spans="1:5" s="29" customFormat="1" x14ac:dyDescent="0.25">
      <c r="A252" s="27" t="s">
        <v>1294</v>
      </c>
      <c r="B252" s="27" t="s">
        <v>1312</v>
      </c>
      <c r="C252" s="27" t="s">
        <v>36</v>
      </c>
      <c r="D252" s="27" t="s">
        <v>1313</v>
      </c>
      <c r="E252" s="28">
        <v>60000</v>
      </c>
    </row>
    <row r="253" spans="1:5" s="29" customFormat="1" x14ac:dyDescent="0.25">
      <c r="A253" s="27" t="s">
        <v>1294</v>
      </c>
      <c r="B253" s="27" t="s">
        <v>1314</v>
      </c>
      <c r="C253" s="27" t="s">
        <v>45</v>
      </c>
      <c r="D253" s="27" t="s">
        <v>1315</v>
      </c>
      <c r="E253" s="28">
        <v>226800</v>
      </c>
    </row>
    <row r="254" spans="1:5" s="29" customFormat="1" x14ac:dyDescent="0.25">
      <c r="A254" s="27" t="s">
        <v>1294</v>
      </c>
      <c r="B254" s="27" t="s">
        <v>1316</v>
      </c>
      <c r="C254" s="27" t="s">
        <v>45</v>
      </c>
      <c r="D254" s="27" t="s">
        <v>1317</v>
      </c>
      <c r="E254" s="28">
        <v>113950</v>
      </c>
    </row>
    <row r="255" spans="1:5" s="29" customFormat="1" x14ac:dyDescent="0.25">
      <c r="A255" s="27" t="s">
        <v>1294</v>
      </c>
      <c r="B255" s="27" t="s">
        <v>1318</v>
      </c>
      <c r="C255" s="27" t="s">
        <v>45</v>
      </c>
      <c r="D255" s="27" t="s">
        <v>1319</v>
      </c>
      <c r="E255" s="28">
        <v>60000</v>
      </c>
    </row>
    <row r="256" spans="1:5" ht="18" customHeight="1" x14ac:dyDescent="0.25">
      <c r="A256" s="53" t="s">
        <v>6</v>
      </c>
      <c r="B256" s="54"/>
      <c r="C256" s="54"/>
      <c r="D256" s="55"/>
      <c r="E256" s="31">
        <f>SUM(E242:E255)</f>
        <v>1917900</v>
      </c>
    </row>
    <row r="257" spans="1:7" ht="18" customHeight="1" x14ac:dyDescent="0.25">
      <c r="A257" s="53" t="s">
        <v>7</v>
      </c>
      <c r="B257" s="54"/>
      <c r="C257" s="54"/>
      <c r="D257" s="55"/>
      <c r="E257" s="31">
        <v>1031850</v>
      </c>
      <c r="F257" s="32">
        <f>E256-E257</f>
        <v>886050</v>
      </c>
      <c r="G257" s="30"/>
    </row>
    <row r="259" spans="1:7" ht="36" x14ac:dyDescent="0.25">
      <c r="A259" s="24" t="s">
        <v>0</v>
      </c>
      <c r="B259" s="24" t="s">
        <v>1</v>
      </c>
      <c r="C259" s="24" t="s">
        <v>2</v>
      </c>
      <c r="D259" s="24" t="s">
        <v>3</v>
      </c>
      <c r="E259" s="25" t="s">
        <v>4</v>
      </c>
    </row>
    <row r="260" spans="1:7" ht="18.75" customHeight="1" x14ac:dyDescent="0.25">
      <c r="A260" s="53" t="s">
        <v>8</v>
      </c>
      <c r="B260" s="54"/>
      <c r="C260" s="54"/>
      <c r="D260" s="55"/>
      <c r="E260" s="26">
        <v>4953</v>
      </c>
    </row>
    <row r="261" spans="1:7" s="29" customFormat="1" ht="15" customHeight="1" x14ac:dyDescent="0.25">
      <c r="A261" s="27"/>
      <c r="B261" s="27"/>
      <c r="C261" s="27"/>
      <c r="D261" s="27"/>
      <c r="E261" s="28"/>
    </row>
    <row r="262" spans="1:7" ht="18.75" customHeight="1" x14ac:dyDescent="0.25">
      <c r="A262" s="53" t="s">
        <v>9</v>
      </c>
      <c r="B262" s="54"/>
      <c r="C262" s="54"/>
      <c r="D262" s="55"/>
      <c r="E262" s="31">
        <f>SUM(E260:E261)</f>
        <v>4953</v>
      </c>
    </row>
    <row r="263" spans="1:7" ht="18.75" customHeight="1" x14ac:dyDescent="0.25">
      <c r="A263" s="53" t="s">
        <v>10</v>
      </c>
      <c r="B263" s="54"/>
      <c r="C263" s="54"/>
      <c r="D263" s="55"/>
      <c r="E263" s="31"/>
      <c r="F263" s="32">
        <f>E262-E263</f>
        <v>4953</v>
      </c>
      <c r="G263" s="30"/>
    </row>
    <row r="266" spans="1:7" ht="36" x14ac:dyDescent="0.25">
      <c r="A266" s="24" t="s">
        <v>0</v>
      </c>
      <c r="B266" s="24" t="s">
        <v>1</v>
      </c>
      <c r="C266" s="24" t="s">
        <v>2</v>
      </c>
      <c r="D266" s="24" t="s">
        <v>3</v>
      </c>
      <c r="E266" s="25" t="s">
        <v>4</v>
      </c>
    </row>
    <row r="267" spans="1:7" ht="19.5" customHeight="1" x14ac:dyDescent="0.25">
      <c r="A267" s="53" t="s">
        <v>5</v>
      </c>
      <c r="B267" s="54"/>
      <c r="C267" s="54"/>
      <c r="D267" s="55"/>
      <c r="E267" s="26">
        <v>1917900</v>
      </c>
    </row>
    <row r="268" spans="1:7" s="29" customFormat="1" x14ac:dyDescent="0.25">
      <c r="A268" s="27" t="s">
        <v>1331</v>
      </c>
      <c r="B268" s="27" t="s">
        <v>1332</v>
      </c>
      <c r="C268" s="27" t="s">
        <v>1332</v>
      </c>
      <c r="D268" s="27" t="s">
        <v>1333</v>
      </c>
      <c r="E268" s="28">
        <v>-12200</v>
      </c>
    </row>
    <row r="269" spans="1:7" s="29" customFormat="1" x14ac:dyDescent="0.25">
      <c r="A269" s="27" t="s">
        <v>1331</v>
      </c>
      <c r="B269" s="27" t="s">
        <v>1334</v>
      </c>
      <c r="C269" s="27" t="s">
        <v>1334</v>
      </c>
      <c r="D269" s="27" t="s">
        <v>12</v>
      </c>
      <c r="E269" s="28">
        <v>-250000</v>
      </c>
    </row>
    <row r="270" spans="1:7" s="29" customFormat="1" x14ac:dyDescent="0.25">
      <c r="A270" s="27" t="s">
        <v>1331</v>
      </c>
      <c r="B270" s="27" t="s">
        <v>1335</v>
      </c>
      <c r="C270" s="27" t="s">
        <v>1335</v>
      </c>
      <c r="D270" s="27" t="s">
        <v>12</v>
      </c>
      <c r="E270" s="28">
        <v>-150000</v>
      </c>
    </row>
    <row r="271" spans="1:7" s="29" customFormat="1" x14ac:dyDescent="0.25">
      <c r="A271" s="27" t="s">
        <v>1331</v>
      </c>
      <c r="B271" s="27" t="s">
        <v>1336</v>
      </c>
      <c r="C271" s="27" t="s">
        <v>13</v>
      </c>
      <c r="D271" s="27" t="s">
        <v>1337</v>
      </c>
      <c r="E271" s="28">
        <v>-142500</v>
      </c>
    </row>
    <row r="272" spans="1:7" s="29" customFormat="1" x14ac:dyDescent="0.25">
      <c r="A272" s="27" t="s">
        <v>1331</v>
      </c>
      <c r="B272" s="27" t="s">
        <v>1338</v>
      </c>
      <c r="C272" s="27" t="s">
        <v>13</v>
      </c>
      <c r="D272" s="27" t="s">
        <v>1339</v>
      </c>
      <c r="E272" s="28">
        <v>-154500</v>
      </c>
    </row>
    <row r="273" spans="1:7" s="29" customFormat="1" x14ac:dyDescent="0.25">
      <c r="A273" s="27" t="s">
        <v>1331</v>
      </c>
      <c r="B273" s="27" t="s">
        <v>1340</v>
      </c>
      <c r="C273" s="27" t="s">
        <v>22</v>
      </c>
      <c r="D273" s="27" t="s">
        <v>1341</v>
      </c>
      <c r="E273" s="28">
        <v>1399150</v>
      </c>
    </row>
    <row r="274" spans="1:7" s="29" customFormat="1" x14ac:dyDescent="0.25">
      <c r="A274" s="27" t="s">
        <v>1331</v>
      </c>
      <c r="B274" s="27" t="s">
        <v>1342</v>
      </c>
      <c r="C274" s="27" t="s">
        <v>1343</v>
      </c>
      <c r="D274" s="27" t="s">
        <v>1344</v>
      </c>
      <c r="E274" s="28">
        <v>226800</v>
      </c>
    </row>
    <row r="275" spans="1:7" s="29" customFormat="1" x14ac:dyDescent="0.25">
      <c r="A275" s="27" t="s">
        <v>1331</v>
      </c>
      <c r="B275" s="27" t="s">
        <v>1345</v>
      </c>
      <c r="C275" s="27" t="s">
        <v>812</v>
      </c>
      <c r="D275" s="27" t="s">
        <v>1346</v>
      </c>
      <c r="E275" s="28">
        <v>75000</v>
      </c>
    </row>
    <row r="276" spans="1:7" s="29" customFormat="1" x14ac:dyDescent="0.25">
      <c r="A276" s="27" t="s">
        <v>1331</v>
      </c>
      <c r="B276" s="27" t="s">
        <v>1347</v>
      </c>
      <c r="C276" s="27" t="s">
        <v>1348</v>
      </c>
      <c r="D276" s="27" t="s">
        <v>1349</v>
      </c>
      <c r="E276" s="28">
        <v>70000</v>
      </c>
    </row>
    <row r="277" spans="1:7" s="29" customFormat="1" x14ac:dyDescent="0.25">
      <c r="A277" s="27" t="s">
        <v>1331</v>
      </c>
      <c r="B277" s="27" t="s">
        <v>1350</v>
      </c>
      <c r="C277" s="27" t="s">
        <v>1348</v>
      </c>
      <c r="D277" s="27" t="s">
        <v>1351</v>
      </c>
      <c r="E277" s="28">
        <v>63000</v>
      </c>
    </row>
    <row r="278" spans="1:7" s="29" customFormat="1" x14ac:dyDescent="0.25">
      <c r="A278" s="27" t="s">
        <v>1331</v>
      </c>
      <c r="B278" s="27" t="s">
        <v>1352</v>
      </c>
      <c r="C278" s="27" t="s">
        <v>1348</v>
      </c>
      <c r="D278" s="27" t="s">
        <v>1353</v>
      </c>
      <c r="E278" s="28">
        <v>465300</v>
      </c>
    </row>
    <row r="279" spans="1:7" ht="18" customHeight="1" x14ac:dyDescent="0.25">
      <c r="A279" s="53" t="s">
        <v>6</v>
      </c>
      <c r="B279" s="54"/>
      <c r="C279" s="54"/>
      <c r="D279" s="55"/>
      <c r="E279" s="31">
        <f>SUM(E267:E278)</f>
        <v>3507950</v>
      </c>
    </row>
    <row r="280" spans="1:7" ht="18" customHeight="1" x14ac:dyDescent="0.25">
      <c r="A280" s="53" t="s">
        <v>7</v>
      </c>
      <c r="B280" s="54"/>
      <c r="C280" s="54"/>
      <c r="D280" s="55"/>
      <c r="E280" s="31">
        <v>322650</v>
      </c>
      <c r="F280" s="32">
        <f>E279-E280</f>
        <v>3185300</v>
      </c>
      <c r="G280" s="30"/>
    </row>
    <row r="282" spans="1:7" ht="36" x14ac:dyDescent="0.25">
      <c r="A282" s="24" t="s">
        <v>0</v>
      </c>
      <c r="B282" s="24" t="s">
        <v>1</v>
      </c>
      <c r="C282" s="24" t="s">
        <v>2</v>
      </c>
      <c r="D282" s="24" t="s">
        <v>3</v>
      </c>
      <c r="E282" s="25" t="s">
        <v>4</v>
      </c>
    </row>
    <row r="283" spans="1:7" ht="18.75" customHeight="1" x14ac:dyDescent="0.25">
      <c r="A283" s="53" t="s">
        <v>8</v>
      </c>
      <c r="B283" s="54"/>
      <c r="C283" s="54"/>
      <c r="D283" s="55"/>
      <c r="E283" s="26">
        <v>4953</v>
      </c>
    </row>
    <row r="284" spans="1:7" s="29" customFormat="1" ht="15" customHeight="1" x14ac:dyDescent="0.25">
      <c r="A284" s="27"/>
      <c r="B284" s="27"/>
      <c r="C284" s="27"/>
      <c r="D284" s="27"/>
      <c r="E284" s="28"/>
    </row>
    <row r="285" spans="1:7" ht="18.75" customHeight="1" x14ac:dyDescent="0.25">
      <c r="A285" s="53" t="s">
        <v>9</v>
      </c>
      <c r="B285" s="54"/>
      <c r="C285" s="54"/>
      <c r="D285" s="55"/>
      <c r="E285" s="31">
        <f>SUM(E283:E284)</f>
        <v>4953</v>
      </c>
    </row>
    <row r="286" spans="1:7" ht="18.75" customHeight="1" x14ac:dyDescent="0.25">
      <c r="A286" s="53" t="s">
        <v>10</v>
      </c>
      <c r="B286" s="54"/>
      <c r="C286" s="54"/>
      <c r="D286" s="55"/>
      <c r="E286" s="31"/>
      <c r="F286" s="32">
        <f>E285-E286</f>
        <v>4953</v>
      </c>
      <c r="G286" s="30"/>
    </row>
    <row r="289" spans="1:7" ht="36" x14ac:dyDescent="0.25">
      <c r="A289" s="24" t="s">
        <v>0</v>
      </c>
      <c r="B289" s="24" t="s">
        <v>1</v>
      </c>
      <c r="C289" s="24" t="s">
        <v>2</v>
      </c>
      <c r="D289" s="24" t="s">
        <v>3</v>
      </c>
      <c r="E289" s="25" t="s">
        <v>4</v>
      </c>
    </row>
    <row r="290" spans="1:7" ht="19.5" customHeight="1" x14ac:dyDescent="0.25">
      <c r="A290" s="53" t="s">
        <v>5</v>
      </c>
      <c r="B290" s="54"/>
      <c r="C290" s="54"/>
      <c r="D290" s="55"/>
      <c r="E290" s="26">
        <v>3507950</v>
      </c>
    </row>
    <row r="291" spans="1:7" s="29" customFormat="1" x14ac:dyDescent="0.25">
      <c r="A291" s="27" t="s">
        <v>1354</v>
      </c>
      <c r="B291" s="27" t="s">
        <v>1355</v>
      </c>
      <c r="C291" s="27" t="s">
        <v>1355</v>
      </c>
      <c r="D291" s="27" t="s">
        <v>12</v>
      </c>
      <c r="E291" s="28">
        <v>-100000</v>
      </c>
    </row>
    <row r="292" spans="1:7" s="29" customFormat="1" x14ac:dyDescent="0.25">
      <c r="A292" s="27" t="s">
        <v>1354</v>
      </c>
      <c r="B292" s="27" t="s">
        <v>1356</v>
      </c>
      <c r="C292" s="27" t="s">
        <v>13</v>
      </c>
      <c r="D292" s="27" t="s">
        <v>1357</v>
      </c>
      <c r="E292" s="28">
        <v>-120000</v>
      </c>
    </row>
    <row r="293" spans="1:7" s="29" customFormat="1" x14ac:dyDescent="0.25">
      <c r="A293" s="27" t="s">
        <v>1354</v>
      </c>
      <c r="B293" s="27" t="s">
        <v>1358</v>
      </c>
      <c r="C293" s="27" t="s">
        <v>13</v>
      </c>
      <c r="D293" s="27" t="s">
        <v>1359</v>
      </c>
      <c r="E293" s="28">
        <v>-4485300</v>
      </c>
    </row>
    <row r="294" spans="1:7" s="29" customFormat="1" x14ac:dyDescent="0.25">
      <c r="A294" s="27" t="s">
        <v>1354</v>
      </c>
      <c r="B294" s="27" t="s">
        <v>1360</v>
      </c>
      <c r="C294" s="27" t="s">
        <v>19</v>
      </c>
      <c r="D294" s="27" t="s">
        <v>1361</v>
      </c>
      <c r="E294" s="28">
        <v>1300000</v>
      </c>
    </row>
    <row r="295" spans="1:7" s="29" customFormat="1" x14ac:dyDescent="0.25">
      <c r="A295" s="27" t="s">
        <v>1354</v>
      </c>
      <c r="B295" s="27" t="s">
        <v>1362</v>
      </c>
      <c r="C295" s="27" t="s">
        <v>1363</v>
      </c>
      <c r="D295" s="27" t="s">
        <v>1364</v>
      </c>
      <c r="E295" s="28">
        <v>17700</v>
      </c>
    </row>
    <row r="296" spans="1:7" s="29" customFormat="1" x14ac:dyDescent="0.25">
      <c r="A296" s="27" t="s">
        <v>1354</v>
      </c>
      <c r="B296" s="27" t="s">
        <v>1365</v>
      </c>
      <c r="C296" s="27" t="s">
        <v>1363</v>
      </c>
      <c r="D296" s="27" t="s">
        <v>1366</v>
      </c>
      <c r="E296" s="28">
        <v>638300</v>
      </c>
    </row>
    <row r="297" spans="1:7" s="29" customFormat="1" x14ac:dyDescent="0.25">
      <c r="A297" s="27" t="s">
        <v>1354</v>
      </c>
      <c r="B297" s="27" t="s">
        <v>1367</v>
      </c>
      <c r="C297" s="27" t="s">
        <v>42</v>
      </c>
      <c r="D297" s="27" t="s">
        <v>1368</v>
      </c>
      <c r="E297" s="28">
        <v>403250</v>
      </c>
    </row>
    <row r="298" spans="1:7" ht="18" customHeight="1" x14ac:dyDescent="0.25">
      <c r="A298" s="53" t="s">
        <v>6</v>
      </c>
      <c r="B298" s="54"/>
      <c r="C298" s="54"/>
      <c r="D298" s="55"/>
      <c r="E298" s="31">
        <f>SUM(E290:E297)</f>
        <v>1161900</v>
      </c>
    </row>
    <row r="299" spans="1:7" ht="18" customHeight="1" x14ac:dyDescent="0.25">
      <c r="A299" s="53" t="s">
        <v>7</v>
      </c>
      <c r="B299" s="54"/>
      <c r="C299" s="54"/>
      <c r="D299" s="55"/>
      <c r="E299" s="31">
        <v>102650</v>
      </c>
      <c r="F299" s="32">
        <f>E298-E299</f>
        <v>1059250</v>
      </c>
      <c r="G299" s="30"/>
    </row>
    <row r="301" spans="1:7" ht="36" x14ac:dyDescent="0.25">
      <c r="A301" s="24" t="s">
        <v>0</v>
      </c>
      <c r="B301" s="24" t="s">
        <v>1</v>
      </c>
      <c r="C301" s="24" t="s">
        <v>2</v>
      </c>
      <c r="D301" s="24" t="s">
        <v>3</v>
      </c>
      <c r="E301" s="25" t="s">
        <v>4</v>
      </c>
    </row>
    <row r="302" spans="1:7" ht="18.75" customHeight="1" x14ac:dyDescent="0.25">
      <c r="A302" s="53" t="s">
        <v>8</v>
      </c>
      <c r="B302" s="54"/>
      <c r="C302" s="54"/>
      <c r="D302" s="55"/>
      <c r="E302" s="26">
        <v>4953</v>
      </c>
    </row>
    <row r="303" spans="1:7" s="29" customFormat="1" ht="15" customHeight="1" x14ac:dyDescent="0.25">
      <c r="A303" s="27" t="s">
        <v>1354</v>
      </c>
      <c r="B303" s="27" t="s">
        <v>1369</v>
      </c>
      <c r="C303" s="27" t="s">
        <v>13</v>
      </c>
      <c r="D303" s="27" t="s">
        <v>1370</v>
      </c>
      <c r="E303" s="28">
        <v>-4953</v>
      </c>
    </row>
    <row r="304" spans="1:7" s="29" customFormat="1" ht="15" customHeight="1" x14ac:dyDescent="0.25">
      <c r="A304" s="27"/>
      <c r="B304" s="27"/>
      <c r="C304" s="27"/>
      <c r="D304" s="27"/>
      <c r="E304" s="28"/>
    </row>
    <row r="305" spans="1:7" ht="18.75" customHeight="1" x14ac:dyDescent="0.25">
      <c r="A305" s="53" t="s">
        <v>9</v>
      </c>
      <c r="B305" s="54"/>
      <c r="C305" s="54"/>
      <c r="D305" s="55"/>
      <c r="E305" s="31">
        <f>SUM(E302:E303)</f>
        <v>0</v>
      </c>
    </row>
    <row r="306" spans="1:7" ht="18.75" customHeight="1" x14ac:dyDescent="0.25">
      <c r="A306" s="53" t="s">
        <v>10</v>
      </c>
      <c r="B306" s="54"/>
      <c r="C306" s="54"/>
      <c r="D306" s="55"/>
      <c r="E306" s="31"/>
      <c r="F306" s="32">
        <f>E305-E306</f>
        <v>0</v>
      </c>
      <c r="G306" s="30"/>
    </row>
    <row r="309" spans="1:7" ht="36" x14ac:dyDescent="0.25">
      <c r="A309" s="24" t="s">
        <v>0</v>
      </c>
      <c r="B309" s="24" t="s">
        <v>1</v>
      </c>
      <c r="C309" s="24" t="s">
        <v>2</v>
      </c>
      <c r="D309" s="24" t="s">
        <v>3</v>
      </c>
      <c r="E309" s="25" t="s">
        <v>4</v>
      </c>
    </row>
    <row r="310" spans="1:7" ht="19.5" customHeight="1" x14ac:dyDescent="0.25">
      <c r="A310" s="53" t="s">
        <v>5</v>
      </c>
      <c r="B310" s="54"/>
      <c r="C310" s="54"/>
      <c r="D310" s="55"/>
      <c r="E310" s="26">
        <v>1161900</v>
      </c>
    </row>
    <row r="311" spans="1:7" s="29" customFormat="1" x14ac:dyDescent="0.25">
      <c r="A311" s="27" t="s">
        <v>1372</v>
      </c>
      <c r="B311" s="27" t="s">
        <v>1373</v>
      </c>
      <c r="C311" s="27" t="s">
        <v>13</v>
      </c>
      <c r="D311" s="27" t="s">
        <v>1374</v>
      </c>
      <c r="E311" s="28">
        <v>-2064150</v>
      </c>
    </row>
    <row r="312" spans="1:7" s="29" customFormat="1" x14ac:dyDescent="0.25">
      <c r="A312" s="27" t="s">
        <v>1372</v>
      </c>
      <c r="B312" s="27" t="s">
        <v>1375</v>
      </c>
      <c r="C312" s="27" t="s">
        <v>1376</v>
      </c>
      <c r="D312" s="27" t="s">
        <v>1377</v>
      </c>
      <c r="E312" s="28">
        <v>322400</v>
      </c>
    </row>
    <row r="313" spans="1:7" s="29" customFormat="1" x14ac:dyDescent="0.25">
      <c r="A313" s="27" t="s">
        <v>1372</v>
      </c>
      <c r="B313" s="27" t="s">
        <v>1378</v>
      </c>
      <c r="C313" s="27" t="s">
        <v>1376</v>
      </c>
      <c r="D313" s="27" t="s">
        <v>1379</v>
      </c>
      <c r="E313" s="28">
        <v>116000</v>
      </c>
    </row>
    <row r="314" spans="1:7" s="29" customFormat="1" x14ac:dyDescent="0.25">
      <c r="A314" s="27" t="s">
        <v>1372</v>
      </c>
      <c r="B314" s="27" t="s">
        <v>1380</v>
      </c>
      <c r="C314" s="27" t="s">
        <v>950</v>
      </c>
      <c r="D314" s="27" t="s">
        <v>1381</v>
      </c>
      <c r="E314" s="28">
        <v>277900</v>
      </c>
    </row>
    <row r="315" spans="1:7" s="29" customFormat="1" x14ac:dyDescent="0.25">
      <c r="A315" s="27" t="s">
        <v>1372</v>
      </c>
      <c r="B315" s="27" t="s">
        <v>1382</v>
      </c>
      <c r="C315" s="27" t="s">
        <v>41</v>
      </c>
      <c r="D315" s="27" t="s">
        <v>1383</v>
      </c>
      <c r="E315" s="28">
        <v>288600</v>
      </c>
    </row>
    <row r="316" spans="1:7" ht="18" customHeight="1" x14ac:dyDescent="0.25">
      <c r="A316" s="53" t="s">
        <v>6</v>
      </c>
      <c r="B316" s="54"/>
      <c r="C316" s="54"/>
      <c r="D316" s="55"/>
      <c r="E316" s="31">
        <f>SUM(E310:E315)</f>
        <v>102650</v>
      </c>
    </row>
    <row r="317" spans="1:7" ht="18" customHeight="1" x14ac:dyDescent="0.25">
      <c r="A317" s="53" t="s">
        <v>7</v>
      </c>
      <c r="B317" s="54"/>
      <c r="C317" s="54"/>
      <c r="D317" s="55"/>
      <c r="E317" s="31">
        <v>102650</v>
      </c>
      <c r="F317" s="32">
        <f>E316-E317</f>
        <v>0</v>
      </c>
      <c r="G317" s="30"/>
    </row>
    <row r="319" spans="1:7" ht="36" x14ac:dyDescent="0.25">
      <c r="A319" s="24" t="s">
        <v>0</v>
      </c>
      <c r="B319" s="24" t="s">
        <v>1</v>
      </c>
      <c r="C319" s="24" t="s">
        <v>2</v>
      </c>
      <c r="D319" s="24" t="s">
        <v>3</v>
      </c>
      <c r="E319" s="25" t="s">
        <v>4</v>
      </c>
    </row>
    <row r="320" spans="1:7" ht="18.75" customHeight="1" x14ac:dyDescent="0.25">
      <c r="A320" s="53" t="s">
        <v>8</v>
      </c>
      <c r="B320" s="54"/>
      <c r="C320" s="54"/>
      <c r="D320" s="55"/>
      <c r="E320" s="26">
        <v>0</v>
      </c>
    </row>
    <row r="321" spans="1:7" s="29" customFormat="1" ht="15" customHeight="1" x14ac:dyDescent="0.25">
      <c r="A321" s="27"/>
      <c r="B321" s="27"/>
      <c r="C321" s="27"/>
      <c r="D321" s="27"/>
      <c r="E321" s="28"/>
    </row>
    <row r="322" spans="1:7" s="29" customFormat="1" ht="15" customHeight="1" x14ac:dyDescent="0.25">
      <c r="A322" s="27"/>
      <c r="B322" s="27"/>
      <c r="C322" s="27"/>
      <c r="D322" s="27"/>
      <c r="E322" s="28"/>
    </row>
    <row r="323" spans="1:7" ht="18.75" customHeight="1" x14ac:dyDescent="0.25">
      <c r="A323" s="53" t="s">
        <v>9</v>
      </c>
      <c r="B323" s="54"/>
      <c r="C323" s="54"/>
      <c r="D323" s="55"/>
      <c r="E323" s="31">
        <f>SUM(E320:E321)</f>
        <v>0</v>
      </c>
    </row>
    <row r="324" spans="1:7" ht="18.75" customHeight="1" x14ac:dyDescent="0.25">
      <c r="A324" s="53" t="s">
        <v>10</v>
      </c>
      <c r="B324" s="54"/>
      <c r="C324" s="54"/>
      <c r="D324" s="55"/>
      <c r="E324" s="31"/>
      <c r="F324" s="32">
        <f>E323-E324</f>
        <v>0</v>
      </c>
      <c r="G324" s="30"/>
    </row>
    <row r="327" spans="1:7" ht="36" x14ac:dyDescent="0.25">
      <c r="A327" s="24" t="s">
        <v>0</v>
      </c>
      <c r="B327" s="24" t="s">
        <v>1</v>
      </c>
      <c r="C327" s="24" t="s">
        <v>2</v>
      </c>
      <c r="D327" s="24" t="s">
        <v>3</v>
      </c>
      <c r="E327" s="25" t="s">
        <v>4</v>
      </c>
    </row>
    <row r="328" spans="1:7" ht="19.5" customHeight="1" x14ac:dyDescent="0.25">
      <c r="A328" s="53" t="s">
        <v>5</v>
      </c>
      <c r="B328" s="54"/>
      <c r="C328" s="54"/>
      <c r="D328" s="55"/>
      <c r="E328" s="26">
        <v>102650</v>
      </c>
    </row>
    <row r="329" spans="1:7" s="29" customFormat="1" x14ac:dyDescent="0.25">
      <c r="A329" s="27" t="s">
        <v>1384</v>
      </c>
      <c r="B329" s="27" t="s">
        <v>1385</v>
      </c>
      <c r="C329" s="27" t="s">
        <v>13</v>
      </c>
      <c r="D329" s="27" t="s">
        <v>1386</v>
      </c>
      <c r="E329" s="28">
        <v>-2338250</v>
      </c>
    </row>
    <row r="330" spans="1:7" s="29" customFormat="1" x14ac:dyDescent="0.25">
      <c r="A330" s="27" t="s">
        <v>1384</v>
      </c>
      <c r="B330" s="27" t="s">
        <v>1387</v>
      </c>
      <c r="C330" s="27" t="s">
        <v>1388</v>
      </c>
      <c r="D330" s="27" t="s">
        <v>1389</v>
      </c>
      <c r="E330" s="28">
        <v>2000000</v>
      </c>
    </row>
    <row r="331" spans="1:7" s="29" customFormat="1" x14ac:dyDescent="0.25">
      <c r="A331" s="27" t="s">
        <v>1384</v>
      </c>
      <c r="B331" s="27" t="s">
        <v>1390</v>
      </c>
      <c r="C331" s="27" t="s">
        <v>18</v>
      </c>
      <c r="D331" s="27" t="s">
        <v>1391</v>
      </c>
      <c r="E331" s="28">
        <v>2338250</v>
      </c>
    </row>
    <row r="332" spans="1:7" s="29" customFormat="1" x14ac:dyDescent="0.25">
      <c r="A332" s="27" t="s">
        <v>1384</v>
      </c>
      <c r="B332" s="27" t="s">
        <v>1392</v>
      </c>
      <c r="C332" s="27" t="s">
        <v>1393</v>
      </c>
      <c r="D332" s="27" t="s">
        <v>1394</v>
      </c>
      <c r="E332" s="28">
        <v>3200700</v>
      </c>
    </row>
    <row r="333" spans="1:7" s="29" customFormat="1" x14ac:dyDescent="0.25">
      <c r="A333" s="27" t="s">
        <v>1384</v>
      </c>
      <c r="B333" s="27" t="s">
        <v>1395</v>
      </c>
      <c r="C333" s="27" t="s">
        <v>1396</v>
      </c>
      <c r="D333" s="27" t="s">
        <v>1397</v>
      </c>
      <c r="E333" s="28">
        <v>400000</v>
      </c>
    </row>
    <row r="334" spans="1:7" s="29" customFormat="1" x14ac:dyDescent="0.25">
      <c r="A334" s="27" t="s">
        <v>1384</v>
      </c>
      <c r="B334" s="27" t="s">
        <v>1398</v>
      </c>
      <c r="C334" s="27" t="s">
        <v>771</v>
      </c>
      <c r="D334" s="27" t="s">
        <v>1399</v>
      </c>
      <c r="E334" s="28">
        <v>100000</v>
      </c>
    </row>
    <row r="335" spans="1:7" ht="18" customHeight="1" x14ac:dyDescent="0.25">
      <c r="A335" s="53" t="s">
        <v>6</v>
      </c>
      <c r="B335" s="54"/>
      <c r="C335" s="54"/>
      <c r="D335" s="55"/>
      <c r="E335" s="31">
        <f>SUM(E328:E334)</f>
        <v>5803350</v>
      </c>
    </row>
    <row r="336" spans="1:7" ht="18" customHeight="1" x14ac:dyDescent="0.25">
      <c r="A336" s="53" t="s">
        <v>7</v>
      </c>
      <c r="B336" s="54"/>
      <c r="C336" s="54"/>
      <c r="D336" s="55"/>
      <c r="E336" s="31">
        <v>102650</v>
      </c>
      <c r="F336" s="32">
        <f>E335-E336</f>
        <v>5700700</v>
      </c>
      <c r="G336" s="30"/>
    </row>
    <row r="338" spans="1:7" ht="36" x14ac:dyDescent="0.25">
      <c r="A338" s="24" t="s">
        <v>0</v>
      </c>
      <c r="B338" s="24" t="s">
        <v>1</v>
      </c>
      <c r="C338" s="24" t="s">
        <v>2</v>
      </c>
      <c r="D338" s="24" t="s">
        <v>3</v>
      </c>
      <c r="E338" s="25" t="s">
        <v>4</v>
      </c>
    </row>
    <row r="339" spans="1:7" ht="18.75" customHeight="1" x14ac:dyDescent="0.25">
      <c r="A339" s="53" t="s">
        <v>8</v>
      </c>
      <c r="B339" s="54"/>
      <c r="C339" s="54"/>
      <c r="D339" s="55"/>
      <c r="E339" s="26">
        <v>0</v>
      </c>
    </row>
    <row r="340" spans="1:7" s="29" customFormat="1" ht="15" customHeight="1" x14ac:dyDescent="0.25">
      <c r="A340" s="27"/>
      <c r="B340" s="27"/>
      <c r="C340" s="27"/>
      <c r="D340" s="27"/>
      <c r="E340" s="28"/>
    </row>
    <row r="341" spans="1:7" s="29" customFormat="1" ht="15" customHeight="1" x14ac:dyDescent="0.25">
      <c r="A341" s="27"/>
      <c r="B341" s="27"/>
      <c r="C341" s="27"/>
      <c r="D341" s="27"/>
      <c r="E341" s="28"/>
    </row>
    <row r="342" spans="1:7" ht="18.75" customHeight="1" x14ac:dyDescent="0.25">
      <c r="A342" s="53" t="s">
        <v>9</v>
      </c>
      <c r="B342" s="54"/>
      <c r="C342" s="54"/>
      <c r="D342" s="55"/>
      <c r="E342" s="31">
        <f>SUM(E339:E340)</f>
        <v>0</v>
      </c>
    </row>
    <row r="343" spans="1:7" ht="18.75" customHeight="1" x14ac:dyDescent="0.25">
      <c r="A343" s="53" t="s">
        <v>10</v>
      </c>
      <c r="B343" s="54"/>
      <c r="C343" s="54"/>
      <c r="D343" s="55"/>
      <c r="E343" s="31"/>
      <c r="F343" s="32">
        <f>E342-E343</f>
        <v>0</v>
      </c>
      <c r="G343" s="30"/>
    </row>
  </sheetData>
  <mergeCells count="109">
    <mergeCell ref="A305:D305"/>
    <mergeCell ref="A328:D328"/>
    <mergeCell ref="A335:D335"/>
    <mergeCell ref="A336:D336"/>
    <mergeCell ref="A339:D339"/>
    <mergeCell ref="A342:D342"/>
    <mergeCell ref="A343:D343"/>
    <mergeCell ref="A103:D103"/>
    <mergeCell ref="A91:D91"/>
    <mergeCell ref="A96:D96"/>
    <mergeCell ref="A97:D97"/>
    <mergeCell ref="A100:D100"/>
    <mergeCell ref="A102:D102"/>
    <mergeCell ref="A129:D129"/>
    <mergeCell ref="A107:D107"/>
    <mergeCell ref="A122:D122"/>
    <mergeCell ref="A123:D123"/>
    <mergeCell ref="A126:D126"/>
    <mergeCell ref="A128:D128"/>
    <mergeCell ref="A180:D180"/>
    <mergeCell ref="A165:D165"/>
    <mergeCell ref="A173:D173"/>
    <mergeCell ref="A174:D174"/>
    <mergeCell ref="A177:D177"/>
    <mergeCell ref="A18:D18"/>
    <mergeCell ref="A1:E1"/>
    <mergeCell ref="A5:D5"/>
    <mergeCell ref="A11:D11"/>
    <mergeCell ref="A12:D12"/>
    <mergeCell ref="A15:D15"/>
    <mergeCell ref="A17:D17"/>
    <mergeCell ref="A39:D39"/>
    <mergeCell ref="A22:D22"/>
    <mergeCell ref="A32:D32"/>
    <mergeCell ref="A33:D33"/>
    <mergeCell ref="A36:D36"/>
    <mergeCell ref="A38:D38"/>
    <mergeCell ref="A87:D87"/>
    <mergeCell ref="A74:D74"/>
    <mergeCell ref="A80:D80"/>
    <mergeCell ref="A81:D81"/>
    <mergeCell ref="A84:D84"/>
    <mergeCell ref="A86:D86"/>
    <mergeCell ref="A56:D56"/>
    <mergeCell ref="A43:D43"/>
    <mergeCell ref="A49:D49"/>
    <mergeCell ref="A50:D50"/>
    <mergeCell ref="A53:D53"/>
    <mergeCell ref="A55:D55"/>
    <mergeCell ref="A70:D70"/>
    <mergeCell ref="A60:D60"/>
    <mergeCell ref="A63:D63"/>
    <mergeCell ref="A64:D64"/>
    <mergeCell ref="A67:D67"/>
    <mergeCell ref="A69:D69"/>
    <mergeCell ref="A179:D179"/>
    <mergeCell ref="A144:D144"/>
    <mergeCell ref="A133:D133"/>
    <mergeCell ref="A137:D137"/>
    <mergeCell ref="A138:D138"/>
    <mergeCell ref="A141:D141"/>
    <mergeCell ref="A143:D143"/>
    <mergeCell ref="A161:D161"/>
    <mergeCell ref="A148:D148"/>
    <mergeCell ref="A154:D154"/>
    <mergeCell ref="A155:D155"/>
    <mergeCell ref="A158:D158"/>
    <mergeCell ref="A160:D160"/>
    <mergeCell ref="A225:D225"/>
    <mergeCell ref="A231:D231"/>
    <mergeCell ref="A232:D232"/>
    <mergeCell ref="A235:D235"/>
    <mergeCell ref="A237:D237"/>
    <mergeCell ref="A194:D194"/>
    <mergeCell ref="A184:D184"/>
    <mergeCell ref="A187:D187"/>
    <mergeCell ref="A188:D188"/>
    <mergeCell ref="A191:D191"/>
    <mergeCell ref="A193:D193"/>
    <mergeCell ref="A221:D221"/>
    <mergeCell ref="A198:D198"/>
    <mergeCell ref="A214:D214"/>
    <mergeCell ref="A215:D215"/>
    <mergeCell ref="A218:D218"/>
    <mergeCell ref="A220:D220"/>
    <mergeCell ref="A324:D324"/>
    <mergeCell ref="A310:D310"/>
    <mergeCell ref="A316:D316"/>
    <mergeCell ref="A317:D317"/>
    <mergeCell ref="A320:D320"/>
    <mergeCell ref="A323:D323"/>
    <mergeCell ref="A285:D285"/>
    <mergeCell ref="A286:D286"/>
    <mergeCell ref="A238:D238"/>
    <mergeCell ref="A267:D267"/>
    <mergeCell ref="A279:D279"/>
    <mergeCell ref="A280:D280"/>
    <mergeCell ref="A283:D283"/>
    <mergeCell ref="A263:D263"/>
    <mergeCell ref="A242:D242"/>
    <mergeCell ref="A256:D256"/>
    <mergeCell ref="A257:D257"/>
    <mergeCell ref="A260:D260"/>
    <mergeCell ref="A262:D262"/>
    <mergeCell ref="A306:D306"/>
    <mergeCell ref="A290:D290"/>
    <mergeCell ref="A298:D298"/>
    <mergeCell ref="A299:D299"/>
    <mergeCell ref="A302:D302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4"/>
  <sheetViews>
    <sheetView topLeftCell="A349" workbookViewId="0">
      <selection activeCell="B362" sqref="B362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4" spans="1:7" ht="36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x14ac:dyDescent="0.25">
      <c r="A5" s="53" t="s">
        <v>5</v>
      </c>
      <c r="B5" s="54"/>
      <c r="C5" s="54"/>
      <c r="D5" s="55"/>
      <c r="E5" s="26">
        <v>5803350</v>
      </c>
    </row>
    <row r="6" spans="1:7" s="29" customFormat="1" x14ac:dyDescent="0.25">
      <c r="A6" s="27" t="s">
        <v>1400</v>
      </c>
      <c r="B6" s="27" t="s">
        <v>1401</v>
      </c>
      <c r="C6" s="27" t="s">
        <v>13</v>
      </c>
      <c r="D6" s="27" t="s">
        <v>1402</v>
      </c>
      <c r="E6" s="28">
        <v>-10932700</v>
      </c>
    </row>
    <row r="7" spans="1:7" s="29" customFormat="1" x14ac:dyDescent="0.25">
      <c r="A7" s="27" t="s">
        <v>1400</v>
      </c>
      <c r="B7" s="27" t="s">
        <v>1403</v>
      </c>
      <c r="C7" s="27" t="s">
        <v>1404</v>
      </c>
      <c r="D7" s="27" t="s">
        <v>1405</v>
      </c>
      <c r="E7" s="28">
        <v>232000</v>
      </c>
    </row>
    <row r="8" spans="1:7" s="29" customFormat="1" x14ac:dyDescent="0.25">
      <c r="A8" s="27" t="s">
        <v>1400</v>
      </c>
      <c r="B8" s="27" t="s">
        <v>1406</v>
      </c>
      <c r="C8" s="27" t="s">
        <v>1127</v>
      </c>
      <c r="D8" s="27" t="s">
        <v>1407</v>
      </c>
      <c r="E8" s="28">
        <v>5000000</v>
      </c>
    </row>
    <row r="9" spans="1:7" s="29" customFormat="1" x14ac:dyDescent="0.25">
      <c r="A9" s="27" t="s">
        <v>1400</v>
      </c>
      <c r="B9" s="27" t="s">
        <v>1408</v>
      </c>
      <c r="C9" s="27" t="s">
        <v>1409</v>
      </c>
      <c r="D9" s="27" t="s">
        <v>1410</v>
      </c>
      <c r="E9" s="28">
        <v>421850</v>
      </c>
      <c r="F9" s="33">
        <f>E7+E9</f>
        <v>653850</v>
      </c>
    </row>
    <row r="10" spans="1:7" x14ac:dyDescent="0.25">
      <c r="A10" s="53" t="s">
        <v>6</v>
      </c>
      <c r="B10" s="54"/>
      <c r="C10" s="54"/>
      <c r="D10" s="55"/>
      <c r="E10" s="31">
        <f>SUM(E5:E9)</f>
        <v>524500</v>
      </c>
    </row>
    <row r="11" spans="1:7" x14ac:dyDescent="0.25">
      <c r="A11" s="53" t="s">
        <v>7</v>
      </c>
      <c r="B11" s="54"/>
      <c r="C11" s="54"/>
      <c r="D11" s="55"/>
      <c r="E11" s="31">
        <v>102650</v>
      </c>
      <c r="F11" s="32">
        <f>E10-E11</f>
        <v>421850</v>
      </c>
      <c r="G11" s="30"/>
    </row>
    <row r="13" spans="1:7" ht="36" x14ac:dyDescent="0.25">
      <c r="A13" s="24" t="s">
        <v>0</v>
      </c>
      <c r="B13" s="24" t="s">
        <v>1</v>
      </c>
      <c r="C13" s="24" t="s">
        <v>2</v>
      </c>
      <c r="D13" s="24" t="s">
        <v>3</v>
      </c>
      <c r="E13" s="25" t="s">
        <v>4</v>
      </c>
    </row>
    <row r="14" spans="1:7" x14ac:dyDescent="0.25">
      <c r="A14" s="53" t="s">
        <v>8</v>
      </c>
      <c r="B14" s="54"/>
      <c r="C14" s="54"/>
      <c r="D14" s="55"/>
      <c r="E14" s="26"/>
    </row>
    <row r="15" spans="1:7" s="29" customFormat="1" x14ac:dyDescent="0.25">
      <c r="A15" s="27"/>
      <c r="B15" s="27"/>
      <c r="C15" s="27"/>
      <c r="D15" s="27"/>
      <c r="E15" s="28"/>
    </row>
    <row r="18" spans="1:7" ht="36" x14ac:dyDescent="0.25">
      <c r="A18" s="24" t="s">
        <v>0</v>
      </c>
      <c r="B18" s="24" t="s">
        <v>1</v>
      </c>
      <c r="C18" s="24" t="s">
        <v>2</v>
      </c>
      <c r="D18" s="24" t="s">
        <v>3</v>
      </c>
      <c r="E18" s="25" t="s">
        <v>4</v>
      </c>
    </row>
    <row r="19" spans="1:7" x14ac:dyDescent="0.25">
      <c r="A19" s="53" t="s">
        <v>5</v>
      </c>
      <c r="B19" s="54"/>
      <c r="C19" s="54"/>
      <c r="D19" s="55"/>
      <c r="E19" s="26">
        <v>524500</v>
      </c>
    </row>
    <row r="20" spans="1:7" s="29" customFormat="1" x14ac:dyDescent="0.25">
      <c r="A20" s="27" t="s">
        <v>1411</v>
      </c>
      <c r="B20" s="27" t="s">
        <v>1412</v>
      </c>
      <c r="C20" s="27" t="s">
        <v>1388</v>
      </c>
      <c r="D20" s="27" t="s">
        <v>1413</v>
      </c>
      <c r="E20" s="28">
        <v>7350000</v>
      </c>
    </row>
    <row r="21" spans="1:7" s="29" customFormat="1" x14ac:dyDescent="0.25">
      <c r="A21" s="27" t="s">
        <v>1411</v>
      </c>
      <c r="B21" s="27" t="s">
        <v>1414</v>
      </c>
      <c r="C21" s="27" t="s">
        <v>30</v>
      </c>
      <c r="D21" s="27" t="s">
        <v>1415</v>
      </c>
      <c r="E21" s="28">
        <v>17700</v>
      </c>
    </row>
    <row r="22" spans="1:7" s="29" customFormat="1" x14ac:dyDescent="0.25">
      <c r="A22" s="27" t="s">
        <v>1411</v>
      </c>
      <c r="B22" s="27" t="s">
        <v>1416</v>
      </c>
      <c r="C22" s="27" t="s">
        <v>1417</v>
      </c>
      <c r="D22" s="27" t="s">
        <v>1418</v>
      </c>
      <c r="E22" s="28">
        <v>122750</v>
      </c>
    </row>
    <row r="23" spans="1:7" s="29" customFormat="1" x14ac:dyDescent="0.25">
      <c r="A23" s="27" t="s">
        <v>1411</v>
      </c>
      <c r="B23" s="27" t="s">
        <v>1419</v>
      </c>
      <c r="C23" s="27" t="s">
        <v>1417</v>
      </c>
      <c r="D23" s="27" t="s">
        <v>1420</v>
      </c>
      <c r="E23" s="28">
        <v>75000</v>
      </c>
    </row>
    <row r="24" spans="1:7" s="29" customFormat="1" x14ac:dyDescent="0.25">
      <c r="A24" s="27" t="s">
        <v>1411</v>
      </c>
      <c r="B24" s="27" t="s">
        <v>1421</v>
      </c>
      <c r="C24" s="27" t="s">
        <v>1047</v>
      </c>
      <c r="D24" s="27" t="s">
        <v>1422</v>
      </c>
      <c r="E24" s="28">
        <v>381100</v>
      </c>
    </row>
    <row r="25" spans="1:7" s="29" customFormat="1" x14ac:dyDescent="0.25">
      <c r="A25" s="27" t="s">
        <v>1411</v>
      </c>
      <c r="B25" s="27" t="s">
        <v>1423</v>
      </c>
      <c r="C25" s="27" t="s">
        <v>1047</v>
      </c>
      <c r="D25" s="27" t="s">
        <v>1424</v>
      </c>
      <c r="E25" s="28">
        <v>70000</v>
      </c>
    </row>
    <row r="26" spans="1:7" s="29" customFormat="1" x14ac:dyDescent="0.25">
      <c r="A26" s="27" t="s">
        <v>1411</v>
      </c>
      <c r="B26" s="27" t="s">
        <v>1425</v>
      </c>
      <c r="C26" s="27" t="s">
        <v>19</v>
      </c>
      <c r="D26" s="27" t="s">
        <v>1426</v>
      </c>
      <c r="E26" s="28">
        <v>1900000</v>
      </c>
    </row>
    <row r="27" spans="1:7" s="29" customFormat="1" x14ac:dyDescent="0.25">
      <c r="A27" s="27" t="s">
        <v>1411</v>
      </c>
      <c r="B27" s="27" t="s">
        <v>1427</v>
      </c>
      <c r="C27" s="27" t="s">
        <v>37</v>
      </c>
      <c r="D27" s="27" t="s">
        <v>1428</v>
      </c>
      <c r="E27" s="28">
        <v>365400</v>
      </c>
    </row>
    <row r="28" spans="1:7" x14ac:dyDescent="0.25">
      <c r="A28" s="53" t="s">
        <v>6</v>
      </c>
      <c r="B28" s="54"/>
      <c r="C28" s="54"/>
      <c r="D28" s="55"/>
      <c r="E28" s="31">
        <f>SUM(E19:E27)</f>
        <v>10806450</v>
      </c>
    </row>
    <row r="29" spans="1:7" x14ac:dyDescent="0.25">
      <c r="A29" s="53" t="s">
        <v>7</v>
      </c>
      <c r="B29" s="54"/>
      <c r="C29" s="54"/>
      <c r="D29" s="55"/>
      <c r="E29" s="31">
        <v>102650</v>
      </c>
      <c r="F29" s="32">
        <f>E28-E29</f>
        <v>10703800</v>
      </c>
      <c r="G29" s="30"/>
    </row>
    <row r="31" spans="1:7" ht="36" x14ac:dyDescent="0.25">
      <c r="A31" s="24" t="s">
        <v>0</v>
      </c>
      <c r="B31" s="24" t="s">
        <v>1</v>
      </c>
      <c r="C31" s="24" t="s">
        <v>2</v>
      </c>
      <c r="D31" s="24" t="s">
        <v>3</v>
      </c>
      <c r="E31" s="25" t="s">
        <v>4</v>
      </c>
    </row>
    <row r="32" spans="1:7" x14ac:dyDescent="0.25">
      <c r="A32" s="53" t="s">
        <v>8</v>
      </c>
      <c r="B32" s="54"/>
      <c r="C32" s="54"/>
      <c r="D32" s="55"/>
      <c r="E32" s="26"/>
    </row>
    <row r="33" spans="1:7" s="29" customFormat="1" x14ac:dyDescent="0.25">
      <c r="A33" s="27"/>
      <c r="B33" s="27"/>
      <c r="C33" s="27"/>
      <c r="D33" s="27"/>
      <c r="E33" s="28"/>
    </row>
    <row r="36" spans="1:7" ht="36" x14ac:dyDescent="0.25">
      <c r="A36" s="24" t="s">
        <v>0</v>
      </c>
      <c r="B36" s="24" t="s">
        <v>1</v>
      </c>
      <c r="C36" s="24" t="s">
        <v>2</v>
      </c>
      <c r="D36" s="24" t="s">
        <v>3</v>
      </c>
      <c r="E36" s="25" t="s">
        <v>4</v>
      </c>
    </row>
    <row r="37" spans="1:7" x14ac:dyDescent="0.25">
      <c r="A37" s="53" t="s">
        <v>5</v>
      </c>
      <c r="B37" s="54"/>
      <c r="C37" s="54"/>
      <c r="D37" s="55"/>
      <c r="E37" s="26">
        <v>10806450</v>
      </c>
    </row>
    <row r="38" spans="1:7" s="29" customFormat="1" x14ac:dyDescent="0.25">
      <c r="A38" s="27" t="s">
        <v>1429</v>
      </c>
      <c r="B38" s="27" t="s">
        <v>1430</v>
      </c>
      <c r="C38" s="27" t="s">
        <v>1430</v>
      </c>
      <c r="D38" s="27" t="s">
        <v>1431</v>
      </c>
      <c r="E38" s="28">
        <v>-87700</v>
      </c>
    </row>
    <row r="39" spans="1:7" s="29" customFormat="1" x14ac:dyDescent="0.25">
      <c r="A39" s="27" t="s">
        <v>1429</v>
      </c>
      <c r="B39" s="27" t="s">
        <v>1432</v>
      </c>
      <c r="C39" s="27" t="s">
        <v>13</v>
      </c>
      <c r="D39" s="27" t="s">
        <v>1433</v>
      </c>
      <c r="E39" s="28">
        <v>-7673800</v>
      </c>
    </row>
    <row r="40" spans="1:7" s="29" customFormat="1" x14ac:dyDescent="0.25">
      <c r="A40" s="27" t="s">
        <v>1429</v>
      </c>
      <c r="B40" s="27" t="s">
        <v>1434</v>
      </c>
      <c r="C40" s="27" t="s">
        <v>13</v>
      </c>
      <c r="D40" s="27" t="s">
        <v>1435</v>
      </c>
      <c r="E40" s="28">
        <v>-3030000</v>
      </c>
    </row>
    <row r="41" spans="1:7" s="29" customFormat="1" x14ac:dyDescent="0.25">
      <c r="A41" s="27" t="s">
        <v>1429</v>
      </c>
      <c r="B41" s="27" t="s">
        <v>1436</v>
      </c>
      <c r="C41" s="27" t="s">
        <v>13</v>
      </c>
      <c r="D41" s="27" t="s">
        <v>1437</v>
      </c>
      <c r="E41" s="28">
        <v>3030000</v>
      </c>
    </row>
    <row r="42" spans="1:7" s="29" customFormat="1" x14ac:dyDescent="0.25">
      <c r="A42" s="27" t="s">
        <v>1429</v>
      </c>
      <c r="B42" s="27" t="s">
        <v>1438</v>
      </c>
      <c r="C42" s="27" t="s">
        <v>876</v>
      </c>
      <c r="D42" s="27" t="s">
        <v>1439</v>
      </c>
      <c r="E42" s="28">
        <v>24400</v>
      </c>
    </row>
    <row r="43" spans="1:7" s="29" customFormat="1" x14ac:dyDescent="0.25">
      <c r="A43" s="27" t="s">
        <v>1429</v>
      </c>
      <c r="B43" s="27" t="s">
        <v>1440</v>
      </c>
      <c r="C43" s="27" t="s">
        <v>18</v>
      </c>
      <c r="D43" s="27" t="s">
        <v>1441</v>
      </c>
      <c r="E43" s="28">
        <v>1932850</v>
      </c>
    </row>
    <row r="44" spans="1:7" s="29" customFormat="1" x14ac:dyDescent="0.25">
      <c r="A44" s="27" t="s">
        <v>1429</v>
      </c>
      <c r="B44" s="27" t="s">
        <v>1442</v>
      </c>
      <c r="C44" s="27" t="s">
        <v>1388</v>
      </c>
      <c r="D44" s="27" t="s">
        <v>1443</v>
      </c>
      <c r="E44" s="28">
        <v>5000000</v>
      </c>
    </row>
    <row r="45" spans="1:7" x14ac:dyDescent="0.25">
      <c r="A45" s="53" t="s">
        <v>6</v>
      </c>
      <c r="B45" s="54"/>
      <c r="C45" s="54"/>
      <c r="D45" s="55"/>
      <c r="E45" s="31">
        <f>SUM(E37:E44)</f>
        <v>10002200</v>
      </c>
    </row>
    <row r="46" spans="1:7" x14ac:dyDescent="0.25">
      <c r="A46" s="53" t="s">
        <v>7</v>
      </c>
      <c r="B46" s="54"/>
      <c r="C46" s="54"/>
      <c r="D46" s="55"/>
      <c r="E46" s="31">
        <v>3044950</v>
      </c>
      <c r="F46" s="32">
        <f>E45-E46</f>
        <v>6957250</v>
      </c>
      <c r="G46" s="30"/>
    </row>
    <row r="48" spans="1:7" ht="36" x14ac:dyDescent="0.25">
      <c r="A48" s="24" t="s">
        <v>0</v>
      </c>
      <c r="B48" s="24" t="s">
        <v>1</v>
      </c>
      <c r="C48" s="24" t="s">
        <v>2</v>
      </c>
      <c r="D48" s="24" t="s">
        <v>3</v>
      </c>
      <c r="E48" s="25" t="s">
        <v>4</v>
      </c>
    </row>
    <row r="49" spans="1:7" x14ac:dyDescent="0.25">
      <c r="A49" s="53" t="s">
        <v>8</v>
      </c>
      <c r="B49" s="54"/>
      <c r="C49" s="54"/>
      <c r="D49" s="55"/>
      <c r="E49" s="26"/>
    </row>
    <row r="50" spans="1:7" s="29" customFormat="1" x14ac:dyDescent="0.25">
      <c r="A50" s="27"/>
      <c r="B50" s="27"/>
      <c r="C50" s="27"/>
      <c r="D50" s="27"/>
      <c r="E50" s="28"/>
    </row>
    <row r="53" spans="1:7" ht="36" x14ac:dyDescent="0.25">
      <c r="A53" s="24" t="s">
        <v>0</v>
      </c>
      <c r="B53" s="24" t="s">
        <v>1</v>
      </c>
      <c r="C53" s="24" t="s">
        <v>2</v>
      </c>
      <c r="D53" s="24" t="s">
        <v>3</v>
      </c>
      <c r="E53" s="25" t="s">
        <v>4</v>
      </c>
    </row>
    <row r="54" spans="1:7" x14ac:dyDescent="0.25">
      <c r="A54" s="53" t="s">
        <v>5</v>
      </c>
      <c r="B54" s="54"/>
      <c r="C54" s="54"/>
      <c r="D54" s="55"/>
      <c r="E54" s="26">
        <v>10002200</v>
      </c>
    </row>
    <row r="55" spans="1:7" s="29" customFormat="1" x14ac:dyDescent="0.25">
      <c r="A55" s="27" t="s">
        <v>1444</v>
      </c>
      <c r="B55" s="27" t="s">
        <v>1447</v>
      </c>
      <c r="C55" s="27" t="s">
        <v>13</v>
      </c>
      <c r="D55" s="27" t="s">
        <v>1448</v>
      </c>
      <c r="E55" s="28">
        <v>-6957250</v>
      </c>
    </row>
    <row r="56" spans="1:7" s="29" customFormat="1" x14ac:dyDescent="0.25">
      <c r="A56" s="27" t="s">
        <v>1444</v>
      </c>
      <c r="B56" s="27" t="s">
        <v>1445</v>
      </c>
      <c r="C56" s="27" t="s">
        <v>721</v>
      </c>
      <c r="D56" s="27" t="s">
        <v>1446</v>
      </c>
      <c r="E56" s="28">
        <v>98550</v>
      </c>
    </row>
    <row r="57" spans="1:7" x14ac:dyDescent="0.25">
      <c r="A57" s="53" t="s">
        <v>6</v>
      </c>
      <c r="B57" s="54"/>
      <c r="C57" s="54"/>
      <c r="D57" s="55"/>
      <c r="E57" s="31">
        <f>SUM(E54:E56)</f>
        <v>3143500</v>
      </c>
    </row>
    <row r="58" spans="1:7" x14ac:dyDescent="0.25">
      <c r="A58" s="53" t="s">
        <v>7</v>
      </c>
      <c r="B58" s="54"/>
      <c r="C58" s="54"/>
      <c r="D58" s="55"/>
      <c r="E58" s="31">
        <v>3044950</v>
      </c>
      <c r="F58" s="32">
        <f>E57-E58</f>
        <v>98550</v>
      </c>
      <c r="G58" s="30"/>
    </row>
    <row r="60" spans="1:7" ht="36" x14ac:dyDescent="0.25">
      <c r="A60" s="24" t="s">
        <v>0</v>
      </c>
      <c r="B60" s="24" t="s">
        <v>1</v>
      </c>
      <c r="C60" s="24" t="s">
        <v>2</v>
      </c>
      <c r="D60" s="24" t="s">
        <v>3</v>
      </c>
      <c r="E60" s="25" t="s">
        <v>4</v>
      </c>
    </row>
    <row r="61" spans="1:7" x14ac:dyDescent="0.25">
      <c r="A61" s="53" t="s">
        <v>8</v>
      </c>
      <c r="B61" s="54"/>
      <c r="C61" s="54"/>
      <c r="D61" s="55"/>
      <c r="E61" s="26"/>
    </row>
    <row r="62" spans="1:7" s="29" customFormat="1" x14ac:dyDescent="0.25">
      <c r="A62" s="27"/>
      <c r="B62" s="27"/>
      <c r="C62" s="27"/>
      <c r="D62" s="27"/>
      <c r="E62" s="28"/>
    </row>
    <row r="65" spans="1:7" ht="36" x14ac:dyDescent="0.25">
      <c r="A65" s="24" t="s">
        <v>0</v>
      </c>
      <c r="B65" s="24" t="s">
        <v>1</v>
      </c>
      <c r="C65" s="24" t="s">
        <v>2</v>
      </c>
      <c r="D65" s="24" t="s">
        <v>3</v>
      </c>
      <c r="E65" s="25" t="s">
        <v>4</v>
      </c>
    </row>
    <row r="66" spans="1:7" x14ac:dyDescent="0.25">
      <c r="A66" s="53" t="s">
        <v>5</v>
      </c>
      <c r="B66" s="54"/>
      <c r="C66" s="54"/>
      <c r="D66" s="55"/>
      <c r="E66" s="26">
        <v>3143500</v>
      </c>
    </row>
    <row r="67" spans="1:7" s="29" customFormat="1" x14ac:dyDescent="0.25">
      <c r="A67" s="27" t="s">
        <v>1449</v>
      </c>
      <c r="B67" s="27" t="s">
        <v>1450</v>
      </c>
      <c r="C67" s="27" t="s">
        <v>28</v>
      </c>
      <c r="D67" s="27" t="s">
        <v>1451</v>
      </c>
      <c r="E67" s="28">
        <v>80000</v>
      </c>
    </row>
    <row r="68" spans="1:7" s="29" customFormat="1" x14ac:dyDescent="0.25">
      <c r="A68" s="27" t="s">
        <v>1449</v>
      </c>
      <c r="B68" s="27" t="s">
        <v>1452</v>
      </c>
      <c r="C68" s="27" t="s">
        <v>28</v>
      </c>
      <c r="D68" s="27" t="s">
        <v>1453</v>
      </c>
      <c r="E68" s="28">
        <v>68800</v>
      </c>
    </row>
    <row r="69" spans="1:7" s="29" customFormat="1" x14ac:dyDescent="0.25">
      <c r="A69" s="27" t="s">
        <v>1449</v>
      </c>
      <c r="B69" s="27" t="s">
        <v>1454</v>
      </c>
      <c r="C69" s="27" t="s">
        <v>28</v>
      </c>
      <c r="D69" s="27" t="s">
        <v>1455</v>
      </c>
      <c r="E69" s="28">
        <v>230250</v>
      </c>
    </row>
    <row r="70" spans="1:7" s="29" customFormat="1" x14ac:dyDescent="0.25">
      <c r="A70" s="27" t="s">
        <v>1449</v>
      </c>
      <c r="B70" s="27" t="s">
        <v>1456</v>
      </c>
      <c r="C70" s="27" t="s">
        <v>17</v>
      </c>
      <c r="D70" s="27" t="s">
        <v>1457</v>
      </c>
      <c r="E70" s="28">
        <v>417300</v>
      </c>
    </row>
    <row r="71" spans="1:7" s="29" customFormat="1" x14ac:dyDescent="0.25">
      <c r="A71" s="27" t="s">
        <v>1449</v>
      </c>
      <c r="B71" s="27" t="s">
        <v>1458</v>
      </c>
      <c r="C71" s="27" t="s">
        <v>1459</v>
      </c>
      <c r="D71" s="27" t="s">
        <v>1460</v>
      </c>
      <c r="E71" s="28">
        <v>778600</v>
      </c>
    </row>
    <row r="72" spans="1:7" s="29" customFormat="1" x14ac:dyDescent="0.25">
      <c r="A72" s="27" t="s">
        <v>1449</v>
      </c>
      <c r="B72" s="27" t="s">
        <v>1461</v>
      </c>
      <c r="C72" s="27" t="s">
        <v>1158</v>
      </c>
      <c r="D72" s="27" t="s">
        <v>1462</v>
      </c>
      <c r="E72" s="28">
        <v>230850</v>
      </c>
    </row>
    <row r="73" spans="1:7" x14ac:dyDescent="0.25">
      <c r="A73" s="53" t="s">
        <v>6</v>
      </c>
      <c r="B73" s="54"/>
      <c r="C73" s="54"/>
      <c r="D73" s="55"/>
      <c r="E73" s="31">
        <f>SUM(E66:E72)</f>
        <v>4949300</v>
      </c>
    </row>
    <row r="74" spans="1:7" x14ac:dyDescent="0.25">
      <c r="A74" s="53" t="s">
        <v>7</v>
      </c>
      <c r="B74" s="54"/>
      <c r="C74" s="54"/>
      <c r="D74" s="55"/>
      <c r="E74" s="31">
        <v>3044950</v>
      </c>
      <c r="F74" s="32">
        <f>E73-E74</f>
        <v>1904350</v>
      </c>
      <c r="G74" s="30"/>
    </row>
    <row r="76" spans="1:7" ht="36" x14ac:dyDescent="0.25">
      <c r="A76" s="24" t="s">
        <v>0</v>
      </c>
      <c r="B76" s="24" t="s">
        <v>1</v>
      </c>
      <c r="C76" s="24" t="s">
        <v>2</v>
      </c>
      <c r="D76" s="24" t="s">
        <v>3</v>
      </c>
      <c r="E76" s="25" t="s">
        <v>4</v>
      </c>
    </row>
    <row r="77" spans="1:7" x14ac:dyDescent="0.25">
      <c r="A77" s="53" t="s">
        <v>8</v>
      </c>
      <c r="B77" s="54"/>
      <c r="C77" s="54"/>
      <c r="D77" s="55"/>
      <c r="E77" s="26"/>
    </row>
    <row r="78" spans="1:7" s="29" customFormat="1" x14ac:dyDescent="0.25">
      <c r="A78" s="27"/>
      <c r="B78" s="27"/>
      <c r="C78" s="27"/>
      <c r="D78" s="27"/>
      <c r="E78" s="28"/>
    </row>
    <row r="81" spans="1:7" ht="36" x14ac:dyDescent="0.25">
      <c r="A81" s="24" t="s">
        <v>0</v>
      </c>
      <c r="B81" s="24" t="s">
        <v>1</v>
      </c>
      <c r="C81" s="24" t="s">
        <v>2</v>
      </c>
      <c r="D81" s="24" t="s">
        <v>3</v>
      </c>
      <c r="E81" s="25" t="s">
        <v>4</v>
      </c>
    </row>
    <row r="82" spans="1:7" x14ac:dyDescent="0.25">
      <c r="A82" s="53" t="s">
        <v>5</v>
      </c>
      <c r="B82" s="54"/>
      <c r="C82" s="54"/>
      <c r="D82" s="55"/>
      <c r="E82" s="26">
        <v>4949300</v>
      </c>
    </row>
    <row r="83" spans="1:7" s="29" customFormat="1" x14ac:dyDescent="0.25">
      <c r="A83" s="27" t="s">
        <v>1463</v>
      </c>
      <c r="B83" s="27" t="s">
        <v>1464</v>
      </c>
      <c r="C83" s="27" t="s">
        <v>13</v>
      </c>
      <c r="D83" s="27" t="s">
        <v>1465</v>
      </c>
      <c r="E83" s="28">
        <v>-38268950</v>
      </c>
    </row>
    <row r="84" spans="1:7" s="29" customFormat="1" x14ac:dyDescent="0.25">
      <c r="A84" s="27" t="s">
        <v>1463</v>
      </c>
      <c r="B84" s="27" t="s">
        <v>1466</v>
      </c>
      <c r="C84" s="27" t="s">
        <v>40</v>
      </c>
      <c r="D84" s="27" t="s">
        <v>1467</v>
      </c>
      <c r="E84" s="28">
        <v>23880000</v>
      </c>
    </row>
    <row r="85" spans="1:7" s="29" customFormat="1" x14ac:dyDescent="0.25">
      <c r="A85" s="27" t="s">
        <v>1463</v>
      </c>
      <c r="B85" s="27" t="s">
        <v>1468</v>
      </c>
      <c r="C85" s="27" t="s">
        <v>34</v>
      </c>
      <c r="D85" s="27" t="s">
        <v>1469</v>
      </c>
      <c r="E85" s="28">
        <v>834600</v>
      </c>
    </row>
    <row r="86" spans="1:7" s="29" customFormat="1" x14ac:dyDescent="0.25">
      <c r="A86" s="27" t="s">
        <v>1463</v>
      </c>
      <c r="B86" s="27" t="s">
        <v>1470</v>
      </c>
      <c r="C86" s="27" t="s">
        <v>1388</v>
      </c>
      <c r="D86" s="27" t="s">
        <v>1471</v>
      </c>
      <c r="E86" s="28">
        <v>11650000</v>
      </c>
    </row>
    <row r="87" spans="1:7" s="29" customFormat="1" x14ac:dyDescent="0.25">
      <c r="A87" s="27" t="s">
        <v>1463</v>
      </c>
      <c r="B87" s="27" t="s">
        <v>1472</v>
      </c>
      <c r="C87" s="27" t="s">
        <v>1404</v>
      </c>
      <c r="D87" s="27" t="s">
        <v>1473</v>
      </c>
      <c r="E87" s="28">
        <v>36400</v>
      </c>
    </row>
    <row r="88" spans="1:7" x14ac:dyDescent="0.25">
      <c r="A88" s="53" t="s">
        <v>6</v>
      </c>
      <c r="B88" s="54"/>
      <c r="C88" s="54"/>
      <c r="D88" s="55"/>
      <c r="E88" s="31">
        <f>SUM(E82:E87)</f>
        <v>3081350</v>
      </c>
    </row>
    <row r="89" spans="1:7" x14ac:dyDescent="0.25">
      <c r="A89" s="53" t="s">
        <v>7</v>
      </c>
      <c r="B89" s="54"/>
      <c r="C89" s="54"/>
      <c r="D89" s="55"/>
      <c r="E89" s="31">
        <v>3044950</v>
      </c>
      <c r="F89" s="32">
        <f>E88-E89</f>
        <v>36400</v>
      </c>
      <c r="G89" s="30"/>
    </row>
    <row r="91" spans="1:7" ht="36" x14ac:dyDescent="0.25">
      <c r="A91" s="24" t="s">
        <v>0</v>
      </c>
      <c r="B91" s="24" t="s">
        <v>1</v>
      </c>
      <c r="C91" s="24" t="s">
        <v>2</v>
      </c>
      <c r="D91" s="24" t="s">
        <v>3</v>
      </c>
      <c r="E91" s="25" t="s">
        <v>4</v>
      </c>
    </row>
    <row r="92" spans="1:7" x14ac:dyDescent="0.25">
      <c r="A92" s="53" t="s">
        <v>8</v>
      </c>
      <c r="B92" s="54"/>
      <c r="C92" s="54"/>
      <c r="D92" s="55"/>
      <c r="E92" s="26"/>
    </row>
    <row r="93" spans="1:7" s="29" customFormat="1" x14ac:dyDescent="0.25">
      <c r="A93" s="27"/>
      <c r="B93" s="27"/>
      <c r="C93" s="27"/>
      <c r="D93" s="27"/>
      <c r="E93" s="28"/>
    </row>
    <row r="96" spans="1:7" ht="36" x14ac:dyDescent="0.25">
      <c r="A96" s="24" t="s">
        <v>0</v>
      </c>
      <c r="B96" s="24" t="s">
        <v>1</v>
      </c>
      <c r="C96" s="24" t="s">
        <v>2</v>
      </c>
      <c r="D96" s="24" t="s">
        <v>3</v>
      </c>
      <c r="E96" s="25" t="s">
        <v>4</v>
      </c>
    </row>
    <row r="97" spans="1:7" x14ac:dyDescent="0.25">
      <c r="A97" s="53" t="s">
        <v>5</v>
      </c>
      <c r="B97" s="54"/>
      <c r="C97" s="54"/>
      <c r="D97" s="55"/>
      <c r="E97" s="26">
        <v>3081350</v>
      </c>
    </row>
    <row r="98" spans="1:7" s="29" customFormat="1" x14ac:dyDescent="0.25">
      <c r="A98" s="27" t="s">
        <v>1474</v>
      </c>
      <c r="B98" s="27" t="s">
        <v>1475</v>
      </c>
      <c r="C98" s="27" t="s">
        <v>1475</v>
      </c>
      <c r="D98" s="27" t="s">
        <v>1476</v>
      </c>
      <c r="E98" s="28">
        <v>-8400</v>
      </c>
    </row>
    <row r="99" spans="1:7" s="29" customFormat="1" x14ac:dyDescent="0.25">
      <c r="A99" s="27" t="s">
        <v>1474</v>
      </c>
      <c r="B99" s="27" t="s">
        <v>1477</v>
      </c>
      <c r="C99" s="27" t="s">
        <v>1477</v>
      </c>
      <c r="D99" s="27" t="s">
        <v>1478</v>
      </c>
      <c r="E99" s="28">
        <v>50000</v>
      </c>
    </row>
    <row r="100" spans="1:7" s="29" customFormat="1" x14ac:dyDescent="0.25">
      <c r="A100" s="27" t="s">
        <v>1474</v>
      </c>
      <c r="B100" s="27" t="s">
        <v>1479</v>
      </c>
      <c r="C100" s="27" t="s">
        <v>13</v>
      </c>
      <c r="D100" s="27" t="s">
        <v>1480</v>
      </c>
      <c r="E100" s="28">
        <v>-182500</v>
      </c>
    </row>
    <row r="101" spans="1:7" s="29" customFormat="1" x14ac:dyDescent="0.25">
      <c r="A101" s="27" t="s">
        <v>1474</v>
      </c>
      <c r="B101" s="27" t="s">
        <v>1481</v>
      </c>
      <c r="C101" s="27" t="s">
        <v>13</v>
      </c>
      <c r="D101" s="27" t="s">
        <v>1482</v>
      </c>
      <c r="E101" s="28">
        <v>-3995350</v>
      </c>
    </row>
    <row r="102" spans="1:7" s="29" customFormat="1" x14ac:dyDescent="0.25">
      <c r="A102" s="27" t="s">
        <v>1474</v>
      </c>
      <c r="B102" s="27" t="s">
        <v>1483</v>
      </c>
      <c r="C102" s="27" t="s">
        <v>660</v>
      </c>
      <c r="D102" s="27" t="s">
        <v>1484</v>
      </c>
      <c r="E102" s="28">
        <v>14800</v>
      </c>
    </row>
    <row r="103" spans="1:7" s="29" customFormat="1" x14ac:dyDescent="0.25">
      <c r="A103" s="27" t="s">
        <v>1474</v>
      </c>
      <c r="B103" s="27" t="s">
        <v>1485</v>
      </c>
      <c r="C103" s="27" t="s">
        <v>1486</v>
      </c>
      <c r="D103" s="27" t="s">
        <v>1487</v>
      </c>
      <c r="E103" s="28">
        <v>36000</v>
      </c>
    </row>
    <row r="104" spans="1:7" s="29" customFormat="1" x14ac:dyDescent="0.25">
      <c r="A104" s="27" t="s">
        <v>1474</v>
      </c>
      <c r="B104" s="27" t="s">
        <v>1488</v>
      </c>
      <c r="C104" s="27" t="s">
        <v>1489</v>
      </c>
      <c r="D104" s="27" t="s">
        <v>1490</v>
      </c>
      <c r="E104" s="28">
        <v>3908150</v>
      </c>
    </row>
    <row r="105" spans="1:7" s="29" customFormat="1" x14ac:dyDescent="0.25">
      <c r="A105" s="27" t="s">
        <v>1474</v>
      </c>
      <c r="B105" s="27" t="s">
        <v>1491</v>
      </c>
      <c r="C105" s="27" t="s">
        <v>19</v>
      </c>
      <c r="D105" s="27" t="s">
        <v>1492</v>
      </c>
      <c r="E105" s="28">
        <v>2730450</v>
      </c>
    </row>
    <row r="106" spans="1:7" x14ac:dyDescent="0.25">
      <c r="A106" s="53" t="s">
        <v>6</v>
      </c>
      <c r="B106" s="54"/>
      <c r="C106" s="54"/>
      <c r="D106" s="55"/>
      <c r="E106" s="31">
        <f>SUM(E97:E105)</f>
        <v>5634500</v>
      </c>
    </row>
    <row r="107" spans="1:7" x14ac:dyDescent="0.25">
      <c r="A107" s="53" t="s">
        <v>7</v>
      </c>
      <c r="B107" s="54"/>
      <c r="C107" s="54"/>
      <c r="D107" s="55"/>
      <c r="E107" s="31">
        <v>2904050</v>
      </c>
      <c r="F107" s="32">
        <f>E106-E107</f>
        <v>2730450</v>
      </c>
      <c r="G107" s="30"/>
    </row>
    <row r="109" spans="1:7" ht="36" x14ac:dyDescent="0.25">
      <c r="A109" s="24" t="s">
        <v>0</v>
      </c>
      <c r="B109" s="24" t="s">
        <v>1</v>
      </c>
      <c r="C109" s="24" t="s">
        <v>2</v>
      </c>
      <c r="D109" s="24" t="s">
        <v>3</v>
      </c>
      <c r="E109" s="25" t="s">
        <v>4</v>
      </c>
    </row>
    <row r="110" spans="1:7" x14ac:dyDescent="0.25">
      <c r="A110" s="53" t="s">
        <v>8</v>
      </c>
      <c r="B110" s="54"/>
      <c r="C110" s="54"/>
      <c r="D110" s="55"/>
      <c r="E110" s="26"/>
    </row>
    <row r="111" spans="1:7" s="29" customFormat="1" x14ac:dyDescent="0.25">
      <c r="A111" s="27"/>
      <c r="B111" s="27"/>
      <c r="C111" s="27"/>
      <c r="D111" s="27"/>
      <c r="E111" s="28"/>
    </row>
    <row r="114" spans="1:7" ht="36" x14ac:dyDescent="0.25">
      <c r="A114" s="24" t="s">
        <v>0</v>
      </c>
      <c r="B114" s="24" t="s">
        <v>1</v>
      </c>
      <c r="C114" s="24" t="s">
        <v>2</v>
      </c>
      <c r="D114" s="24" t="s">
        <v>3</v>
      </c>
      <c r="E114" s="25" t="s">
        <v>4</v>
      </c>
    </row>
    <row r="115" spans="1:7" x14ac:dyDescent="0.25">
      <c r="A115" s="53" t="s">
        <v>5</v>
      </c>
      <c r="B115" s="54"/>
      <c r="C115" s="54"/>
      <c r="D115" s="55"/>
      <c r="E115" s="26">
        <v>5634500</v>
      </c>
    </row>
    <row r="116" spans="1:7" s="29" customFormat="1" x14ac:dyDescent="0.25">
      <c r="A116" s="27" t="s">
        <v>1493</v>
      </c>
      <c r="B116" s="27" t="s">
        <v>1494</v>
      </c>
      <c r="C116" s="27" t="s">
        <v>1494</v>
      </c>
      <c r="D116" s="27" t="s">
        <v>1495</v>
      </c>
      <c r="E116" s="28">
        <v>8000</v>
      </c>
    </row>
    <row r="117" spans="1:7" s="29" customFormat="1" x14ac:dyDescent="0.25">
      <c r="A117" s="27" t="s">
        <v>1493</v>
      </c>
      <c r="B117" s="27" t="s">
        <v>1496</v>
      </c>
      <c r="C117" s="27" t="s">
        <v>13</v>
      </c>
      <c r="D117" s="27" t="s">
        <v>1497</v>
      </c>
      <c r="E117" s="28">
        <v>-34500</v>
      </c>
    </row>
    <row r="118" spans="1:7" s="29" customFormat="1" x14ac:dyDescent="0.25">
      <c r="A118" s="27" t="s">
        <v>1493</v>
      </c>
      <c r="B118" s="27" t="s">
        <v>1498</v>
      </c>
      <c r="C118" s="27" t="s">
        <v>13</v>
      </c>
      <c r="D118" s="27" t="s">
        <v>1499</v>
      </c>
      <c r="E118" s="28">
        <v>-13476650</v>
      </c>
    </row>
    <row r="119" spans="1:7" s="29" customFormat="1" x14ac:dyDescent="0.25">
      <c r="A119" s="27" t="s">
        <v>1493</v>
      </c>
      <c r="B119" s="27" t="s">
        <v>1500</v>
      </c>
      <c r="C119" s="27" t="s">
        <v>1343</v>
      </c>
      <c r="D119" s="27" t="s">
        <v>1501</v>
      </c>
      <c r="E119" s="28">
        <v>232600</v>
      </c>
    </row>
    <row r="120" spans="1:7" s="29" customFormat="1" x14ac:dyDescent="0.25">
      <c r="A120" s="27" t="s">
        <v>1493</v>
      </c>
      <c r="B120" s="27" t="s">
        <v>1502</v>
      </c>
      <c r="C120" s="27" t="s">
        <v>1503</v>
      </c>
      <c r="D120" s="27" t="s">
        <v>1504</v>
      </c>
      <c r="E120" s="28">
        <v>200000</v>
      </c>
    </row>
    <row r="121" spans="1:7" s="29" customFormat="1" x14ac:dyDescent="0.25">
      <c r="A121" s="27" t="s">
        <v>1493</v>
      </c>
      <c r="B121" s="27" t="s">
        <v>1505</v>
      </c>
      <c r="C121" s="27" t="s">
        <v>34</v>
      </c>
      <c r="D121" s="27" t="s">
        <v>1506</v>
      </c>
      <c r="E121" s="28">
        <v>1854700</v>
      </c>
    </row>
    <row r="122" spans="1:7" s="29" customFormat="1" x14ac:dyDescent="0.25">
      <c r="A122" s="27" t="s">
        <v>1493</v>
      </c>
      <c r="B122" s="27" t="s">
        <v>1507</v>
      </c>
      <c r="C122" s="27" t="s">
        <v>17</v>
      </c>
      <c r="D122" s="27" t="s">
        <v>1508</v>
      </c>
      <c r="E122" s="28">
        <v>274900</v>
      </c>
    </row>
    <row r="123" spans="1:7" s="29" customFormat="1" x14ac:dyDescent="0.25">
      <c r="A123" s="27" t="s">
        <v>1493</v>
      </c>
      <c r="B123" s="27" t="s">
        <v>1509</v>
      </c>
      <c r="C123" s="27" t="s">
        <v>36</v>
      </c>
      <c r="D123" s="27" t="s">
        <v>1510</v>
      </c>
      <c r="E123" s="28">
        <v>124000</v>
      </c>
    </row>
    <row r="124" spans="1:7" s="29" customFormat="1" x14ac:dyDescent="0.25">
      <c r="A124" s="27" t="s">
        <v>1493</v>
      </c>
      <c r="B124" s="27" t="s">
        <v>1511</v>
      </c>
      <c r="C124" s="27" t="s">
        <v>36</v>
      </c>
      <c r="D124" s="27" t="s">
        <v>1512</v>
      </c>
      <c r="E124" s="28">
        <v>60000</v>
      </c>
    </row>
    <row r="125" spans="1:7" s="29" customFormat="1" x14ac:dyDescent="0.25">
      <c r="A125" s="27" t="s">
        <v>1493</v>
      </c>
      <c r="B125" s="27" t="s">
        <v>1513</v>
      </c>
      <c r="C125" s="27" t="s">
        <v>45</v>
      </c>
      <c r="D125" s="27" t="s">
        <v>1514</v>
      </c>
      <c r="E125" s="28">
        <v>8000000</v>
      </c>
    </row>
    <row r="126" spans="1:7" x14ac:dyDescent="0.25">
      <c r="A126" s="53" t="s">
        <v>6</v>
      </c>
      <c r="B126" s="54"/>
      <c r="C126" s="54"/>
      <c r="D126" s="55"/>
      <c r="E126" s="31">
        <f>SUM(E115:E125)</f>
        <v>2877550</v>
      </c>
    </row>
    <row r="127" spans="1:7" x14ac:dyDescent="0.25">
      <c r="A127" s="53" t="s">
        <v>7</v>
      </c>
      <c r="B127" s="54"/>
      <c r="C127" s="54"/>
      <c r="D127" s="55"/>
      <c r="E127" s="31">
        <v>2877550</v>
      </c>
      <c r="F127" s="32">
        <f>E126-E127</f>
        <v>0</v>
      </c>
      <c r="G127" s="30"/>
    </row>
    <row r="129" spans="1:5" ht="36" x14ac:dyDescent="0.25">
      <c r="A129" s="24" t="s">
        <v>0</v>
      </c>
      <c r="B129" s="24" t="s">
        <v>1</v>
      </c>
      <c r="C129" s="24" t="s">
        <v>2</v>
      </c>
      <c r="D129" s="24" t="s">
        <v>3</v>
      </c>
      <c r="E129" s="25" t="s">
        <v>4</v>
      </c>
    </row>
    <row r="130" spans="1:5" x14ac:dyDescent="0.25">
      <c r="A130" s="53" t="s">
        <v>8</v>
      </c>
      <c r="B130" s="54"/>
      <c r="C130" s="54"/>
      <c r="D130" s="55"/>
      <c r="E130" s="26"/>
    </row>
    <row r="131" spans="1:5" s="29" customFormat="1" x14ac:dyDescent="0.25">
      <c r="A131" s="27"/>
      <c r="B131" s="27"/>
      <c r="C131" s="27"/>
      <c r="D131" s="27"/>
      <c r="E131" s="28"/>
    </row>
    <row r="134" spans="1:5" ht="36" x14ac:dyDescent="0.25">
      <c r="A134" s="24" t="s">
        <v>0</v>
      </c>
      <c r="B134" s="24" t="s">
        <v>1</v>
      </c>
      <c r="C134" s="24" t="s">
        <v>2</v>
      </c>
      <c r="D134" s="24" t="s">
        <v>3</v>
      </c>
      <c r="E134" s="25" t="s">
        <v>4</v>
      </c>
    </row>
    <row r="135" spans="1:5" x14ac:dyDescent="0.25">
      <c r="A135" s="53" t="s">
        <v>5</v>
      </c>
      <c r="B135" s="54"/>
      <c r="C135" s="54"/>
      <c r="D135" s="55"/>
      <c r="E135" s="26">
        <v>2877550</v>
      </c>
    </row>
    <row r="136" spans="1:5" s="29" customFormat="1" x14ac:dyDescent="0.25">
      <c r="A136" s="27" t="s">
        <v>1515</v>
      </c>
      <c r="B136" s="27" t="s">
        <v>1516</v>
      </c>
      <c r="C136" s="27" t="s">
        <v>1516</v>
      </c>
      <c r="D136" s="27" t="s">
        <v>1517</v>
      </c>
      <c r="E136" s="28">
        <v>-21100</v>
      </c>
    </row>
    <row r="137" spans="1:5" s="29" customFormat="1" x14ac:dyDescent="0.25">
      <c r="A137" s="27" t="s">
        <v>1515</v>
      </c>
      <c r="B137" s="27" t="s">
        <v>1518</v>
      </c>
      <c r="C137" s="27" t="s">
        <v>1518</v>
      </c>
      <c r="D137" s="27" t="s">
        <v>12</v>
      </c>
      <c r="E137" s="28">
        <v>-100000</v>
      </c>
    </row>
    <row r="138" spans="1:5" s="29" customFormat="1" x14ac:dyDescent="0.25">
      <c r="A138" s="27" t="s">
        <v>1515</v>
      </c>
      <c r="B138" s="27" t="s">
        <v>1519</v>
      </c>
      <c r="C138" s="27" t="s">
        <v>1520</v>
      </c>
      <c r="D138" s="27" t="s">
        <v>1521</v>
      </c>
      <c r="E138" s="28">
        <v>324000</v>
      </c>
    </row>
    <row r="139" spans="1:5" s="29" customFormat="1" x14ac:dyDescent="0.25">
      <c r="A139" s="27" t="s">
        <v>1515</v>
      </c>
      <c r="B139" s="27" t="s">
        <v>1522</v>
      </c>
      <c r="C139" s="27" t="s">
        <v>18</v>
      </c>
      <c r="D139" s="27" t="s">
        <v>1523</v>
      </c>
      <c r="E139" s="28">
        <v>3669100</v>
      </c>
    </row>
    <row r="140" spans="1:5" s="29" customFormat="1" x14ac:dyDescent="0.25">
      <c r="A140" s="27" t="s">
        <v>1515</v>
      </c>
      <c r="B140" s="27" t="s">
        <v>1524</v>
      </c>
      <c r="C140" s="27" t="s">
        <v>40</v>
      </c>
      <c r="D140" s="27" t="s">
        <v>1525</v>
      </c>
      <c r="E140" s="28">
        <v>12660000</v>
      </c>
    </row>
    <row r="141" spans="1:5" s="29" customFormat="1" x14ac:dyDescent="0.25">
      <c r="A141" s="27" t="s">
        <v>1515</v>
      </c>
      <c r="B141" s="27" t="s">
        <v>1526</v>
      </c>
      <c r="C141" s="27" t="s">
        <v>1527</v>
      </c>
      <c r="D141" s="27" t="s">
        <v>1528</v>
      </c>
      <c r="E141" s="28">
        <v>2551900</v>
      </c>
    </row>
    <row r="142" spans="1:5" s="29" customFormat="1" x14ac:dyDescent="0.25">
      <c r="A142" s="27" t="s">
        <v>1515</v>
      </c>
      <c r="B142" s="27" t="s">
        <v>1529</v>
      </c>
      <c r="C142" s="27" t="s">
        <v>40</v>
      </c>
      <c r="D142" s="27" t="s">
        <v>1530</v>
      </c>
      <c r="E142" s="28">
        <v>2604000</v>
      </c>
    </row>
    <row r="143" spans="1:5" s="29" customFormat="1" x14ac:dyDescent="0.25">
      <c r="A143" s="27" t="s">
        <v>1515</v>
      </c>
      <c r="B143" s="27" t="s">
        <v>1531</v>
      </c>
      <c r="C143" s="27" t="s">
        <v>21</v>
      </c>
      <c r="D143" s="27" t="s">
        <v>1532</v>
      </c>
      <c r="E143" s="28">
        <v>82750</v>
      </c>
    </row>
    <row r="144" spans="1:5" x14ac:dyDescent="0.25">
      <c r="A144" s="53" t="s">
        <v>6</v>
      </c>
      <c r="B144" s="54"/>
      <c r="C144" s="54"/>
      <c r="D144" s="55"/>
      <c r="E144" s="31">
        <f>SUM(E135:E143)</f>
        <v>24648200</v>
      </c>
    </row>
    <row r="145" spans="1:7" x14ac:dyDescent="0.25">
      <c r="A145" s="53" t="s">
        <v>7</v>
      </c>
      <c r="B145" s="54"/>
      <c r="C145" s="54"/>
      <c r="D145" s="55"/>
      <c r="E145" s="31">
        <v>2756450</v>
      </c>
      <c r="F145" s="32">
        <f>E144-E145</f>
        <v>21891750</v>
      </c>
      <c r="G145" s="30"/>
    </row>
    <row r="147" spans="1:7" ht="36" x14ac:dyDescent="0.25">
      <c r="A147" s="24" t="s">
        <v>0</v>
      </c>
      <c r="B147" s="24" t="s">
        <v>1</v>
      </c>
      <c r="C147" s="24" t="s">
        <v>2</v>
      </c>
      <c r="D147" s="24" t="s">
        <v>3</v>
      </c>
      <c r="E147" s="25" t="s">
        <v>4</v>
      </c>
    </row>
    <row r="148" spans="1:7" x14ac:dyDescent="0.25">
      <c r="A148" s="53" t="s">
        <v>8</v>
      </c>
      <c r="B148" s="54"/>
      <c r="C148" s="54"/>
      <c r="D148" s="55"/>
      <c r="E148" s="26"/>
    </row>
    <row r="149" spans="1:7" s="29" customFormat="1" x14ac:dyDescent="0.25">
      <c r="A149" s="27"/>
      <c r="B149" s="27"/>
      <c r="C149" s="27"/>
      <c r="D149" s="27"/>
      <c r="E149" s="28"/>
    </row>
    <row r="152" spans="1:7" ht="36" x14ac:dyDescent="0.25">
      <c r="A152" s="24" t="s">
        <v>0</v>
      </c>
      <c r="B152" s="24" t="s">
        <v>1</v>
      </c>
      <c r="C152" s="24" t="s">
        <v>2</v>
      </c>
      <c r="D152" s="24" t="s">
        <v>3</v>
      </c>
      <c r="E152" s="25" t="s">
        <v>4</v>
      </c>
    </row>
    <row r="153" spans="1:7" x14ac:dyDescent="0.25">
      <c r="A153" s="53" t="s">
        <v>5</v>
      </c>
      <c r="B153" s="54"/>
      <c r="C153" s="54"/>
      <c r="D153" s="55"/>
      <c r="E153" s="26">
        <v>24648200</v>
      </c>
    </row>
    <row r="154" spans="1:7" s="29" customFormat="1" x14ac:dyDescent="0.25">
      <c r="A154" s="27" t="s">
        <v>1533</v>
      </c>
      <c r="B154" s="27" t="s">
        <v>1540</v>
      </c>
      <c r="C154" s="27" t="s">
        <v>13</v>
      </c>
      <c r="D154" s="27" t="s">
        <v>1541</v>
      </c>
      <c r="E154" s="28">
        <v>-21891750</v>
      </c>
    </row>
    <row r="155" spans="1:7" s="29" customFormat="1" x14ac:dyDescent="0.25">
      <c r="A155" s="27" t="s">
        <v>1533</v>
      </c>
      <c r="B155" s="27" t="s">
        <v>1542</v>
      </c>
      <c r="C155" s="27" t="s">
        <v>13</v>
      </c>
      <c r="D155" s="27" t="s">
        <v>1543</v>
      </c>
      <c r="E155" s="28">
        <v>-152500</v>
      </c>
    </row>
    <row r="156" spans="1:7" s="29" customFormat="1" x14ac:dyDescent="0.25">
      <c r="A156" s="27" t="s">
        <v>1533</v>
      </c>
      <c r="B156" s="27" t="s">
        <v>1544</v>
      </c>
      <c r="C156" s="27" t="s">
        <v>13</v>
      </c>
      <c r="D156" s="27" t="s">
        <v>1545</v>
      </c>
      <c r="E156" s="28">
        <v>-345000</v>
      </c>
    </row>
    <row r="157" spans="1:7" s="29" customFormat="1" x14ac:dyDescent="0.25">
      <c r="A157" s="27" t="s">
        <v>1533</v>
      </c>
      <c r="B157" s="27" t="s">
        <v>1546</v>
      </c>
      <c r="C157" s="27" t="s">
        <v>13</v>
      </c>
      <c r="D157" s="27" t="s">
        <v>1547</v>
      </c>
      <c r="E157" s="28">
        <v>-688333</v>
      </c>
    </row>
    <row r="158" spans="1:7" s="29" customFormat="1" x14ac:dyDescent="0.25">
      <c r="A158" s="27" t="s">
        <v>1533</v>
      </c>
      <c r="B158" s="27" t="s">
        <v>1534</v>
      </c>
      <c r="C158" s="27" t="s">
        <v>17</v>
      </c>
      <c r="D158" s="27" t="s">
        <v>1535</v>
      </c>
      <c r="E158" s="28">
        <v>854700</v>
      </c>
    </row>
    <row r="159" spans="1:7" s="29" customFormat="1" x14ac:dyDescent="0.25">
      <c r="A159" s="27" t="s">
        <v>1533</v>
      </c>
      <c r="B159" s="27" t="s">
        <v>1536</v>
      </c>
      <c r="C159" s="27" t="s">
        <v>473</v>
      </c>
      <c r="D159" s="27" t="s">
        <v>1537</v>
      </c>
      <c r="E159" s="28">
        <v>233150</v>
      </c>
    </row>
    <row r="160" spans="1:7" s="29" customFormat="1" x14ac:dyDescent="0.25">
      <c r="A160" s="27" t="s">
        <v>1533</v>
      </c>
      <c r="B160" s="27" t="s">
        <v>1538</v>
      </c>
      <c r="C160" s="27" t="s">
        <v>473</v>
      </c>
      <c r="D160" s="27" t="s">
        <v>1539</v>
      </c>
      <c r="E160" s="28">
        <v>124300</v>
      </c>
    </row>
    <row r="161" spans="1:7" s="29" customFormat="1" x14ac:dyDescent="0.25">
      <c r="A161" s="27" t="s">
        <v>1533</v>
      </c>
      <c r="B161" s="27" t="s">
        <v>1548</v>
      </c>
      <c r="C161" s="27" t="s">
        <v>13</v>
      </c>
      <c r="D161" s="27" t="s">
        <v>1549</v>
      </c>
      <c r="E161" s="28">
        <v>688333</v>
      </c>
    </row>
    <row r="162" spans="1:7" x14ac:dyDescent="0.25">
      <c r="A162" s="53" t="s">
        <v>6</v>
      </c>
      <c r="B162" s="54"/>
      <c r="C162" s="54"/>
      <c r="D162" s="55"/>
      <c r="E162" s="31">
        <f>SUM(E153:E161)</f>
        <v>3471100</v>
      </c>
    </row>
    <row r="163" spans="1:7" x14ac:dyDescent="0.25">
      <c r="A163" s="53" t="s">
        <v>7</v>
      </c>
      <c r="B163" s="54"/>
      <c r="C163" s="54"/>
      <c r="D163" s="55"/>
      <c r="E163" s="31">
        <v>2258950</v>
      </c>
      <c r="F163" s="32">
        <f>E162-E163</f>
        <v>1212150</v>
      </c>
      <c r="G163" s="30"/>
    </row>
    <row r="165" spans="1:7" ht="36" x14ac:dyDescent="0.25">
      <c r="A165" s="24" t="s">
        <v>0</v>
      </c>
      <c r="B165" s="24" t="s">
        <v>1</v>
      </c>
      <c r="C165" s="24" t="s">
        <v>2</v>
      </c>
      <c r="D165" s="24" t="s">
        <v>3</v>
      </c>
      <c r="E165" s="25" t="s">
        <v>4</v>
      </c>
    </row>
    <row r="166" spans="1:7" x14ac:dyDescent="0.25">
      <c r="A166" s="53" t="s">
        <v>8</v>
      </c>
      <c r="B166" s="54"/>
      <c r="C166" s="54"/>
      <c r="D166" s="55"/>
      <c r="E166" s="26"/>
    </row>
    <row r="167" spans="1:7" s="29" customFormat="1" x14ac:dyDescent="0.25">
      <c r="A167" s="27"/>
      <c r="B167" s="27"/>
      <c r="C167" s="27"/>
      <c r="D167" s="27"/>
      <c r="E167" s="28"/>
    </row>
    <row r="170" spans="1:7" ht="36" x14ac:dyDescent="0.25">
      <c r="A170" s="24" t="s">
        <v>0</v>
      </c>
      <c r="B170" s="24" t="s">
        <v>1</v>
      </c>
      <c r="C170" s="24" t="s">
        <v>2</v>
      </c>
      <c r="D170" s="24" t="s">
        <v>3</v>
      </c>
      <c r="E170" s="25" t="s">
        <v>4</v>
      </c>
    </row>
    <row r="171" spans="1:7" x14ac:dyDescent="0.25">
      <c r="A171" s="53" t="s">
        <v>5</v>
      </c>
      <c r="B171" s="54"/>
      <c r="C171" s="54"/>
      <c r="D171" s="55"/>
      <c r="E171" s="26">
        <v>3471100</v>
      </c>
    </row>
    <row r="172" spans="1:7" s="29" customFormat="1" x14ac:dyDescent="0.25">
      <c r="A172" s="27" t="s">
        <v>1550</v>
      </c>
      <c r="B172" s="27" t="s">
        <v>1551</v>
      </c>
      <c r="C172" s="27" t="s">
        <v>1054</v>
      </c>
      <c r="D172" s="27" t="s">
        <v>1552</v>
      </c>
      <c r="E172" s="28">
        <v>2583800</v>
      </c>
    </row>
    <row r="173" spans="1:7" s="29" customFormat="1" x14ac:dyDescent="0.25">
      <c r="A173" s="27" t="s">
        <v>1550</v>
      </c>
      <c r="B173" s="27" t="s">
        <v>1553</v>
      </c>
      <c r="C173" s="27" t="s">
        <v>473</v>
      </c>
      <c r="D173" s="27" t="s">
        <v>1554</v>
      </c>
      <c r="E173" s="28">
        <v>60000</v>
      </c>
    </row>
    <row r="174" spans="1:7" s="29" customFormat="1" x14ac:dyDescent="0.25">
      <c r="A174" s="27" t="s">
        <v>1550</v>
      </c>
      <c r="B174" s="27" t="s">
        <v>1555</v>
      </c>
      <c r="C174" s="27" t="s">
        <v>1158</v>
      </c>
      <c r="D174" s="27" t="s">
        <v>1556</v>
      </c>
      <c r="E174" s="28">
        <v>234900</v>
      </c>
    </row>
    <row r="175" spans="1:7" x14ac:dyDescent="0.25">
      <c r="A175" s="53" t="s">
        <v>6</v>
      </c>
      <c r="B175" s="54"/>
      <c r="C175" s="54"/>
      <c r="D175" s="55"/>
      <c r="E175" s="31">
        <f>SUM(E171:E174)</f>
        <v>6349800</v>
      </c>
    </row>
    <row r="176" spans="1:7" x14ac:dyDescent="0.25">
      <c r="A176" s="53" t="s">
        <v>7</v>
      </c>
      <c r="B176" s="54"/>
      <c r="C176" s="54"/>
      <c r="D176" s="55"/>
      <c r="E176" s="31">
        <v>2258950</v>
      </c>
      <c r="F176" s="32">
        <f>E175-E176</f>
        <v>4090850</v>
      </c>
      <c r="G176" s="30"/>
    </row>
    <row r="178" spans="1:5" ht="36" x14ac:dyDescent="0.25">
      <c r="A178" s="24" t="s">
        <v>0</v>
      </c>
      <c r="B178" s="24" t="s">
        <v>1</v>
      </c>
      <c r="C178" s="24" t="s">
        <v>2</v>
      </c>
      <c r="D178" s="24" t="s">
        <v>3</v>
      </c>
      <c r="E178" s="25" t="s">
        <v>4</v>
      </c>
    </row>
    <row r="179" spans="1:5" x14ac:dyDescent="0.25">
      <c r="A179" s="53" t="s">
        <v>8</v>
      </c>
      <c r="B179" s="54"/>
      <c r="C179" s="54"/>
      <c r="D179" s="55"/>
      <c r="E179" s="26"/>
    </row>
    <row r="180" spans="1:5" s="29" customFormat="1" x14ac:dyDescent="0.25">
      <c r="A180" s="27"/>
      <c r="B180" s="27"/>
      <c r="C180" s="27"/>
      <c r="D180" s="27"/>
      <c r="E180" s="28"/>
    </row>
    <row r="183" spans="1:5" ht="36" x14ac:dyDescent="0.25">
      <c r="A183" s="24" t="s">
        <v>0</v>
      </c>
      <c r="B183" s="24" t="s">
        <v>1</v>
      </c>
      <c r="C183" s="24" t="s">
        <v>2</v>
      </c>
      <c r="D183" s="24" t="s">
        <v>3</v>
      </c>
      <c r="E183" s="25" t="s">
        <v>4</v>
      </c>
    </row>
    <row r="184" spans="1:5" x14ac:dyDescent="0.25">
      <c r="A184" s="53" t="s">
        <v>5</v>
      </c>
      <c r="B184" s="54"/>
      <c r="C184" s="54"/>
      <c r="D184" s="55"/>
      <c r="E184" s="26">
        <v>6349800</v>
      </c>
    </row>
    <row r="185" spans="1:5" s="29" customFormat="1" x14ac:dyDescent="0.25">
      <c r="A185" s="27" t="s">
        <v>1557</v>
      </c>
      <c r="B185" s="27" t="s">
        <v>1558</v>
      </c>
      <c r="C185" s="27" t="s">
        <v>1558</v>
      </c>
      <c r="D185" s="27" t="s">
        <v>12</v>
      </c>
      <c r="E185" s="28">
        <v>-100000</v>
      </c>
    </row>
    <row r="186" spans="1:5" s="29" customFormat="1" x14ac:dyDescent="0.25">
      <c r="A186" s="27" t="s">
        <v>1557</v>
      </c>
      <c r="B186" s="27" t="s">
        <v>1559</v>
      </c>
      <c r="C186" s="27" t="s">
        <v>13</v>
      </c>
      <c r="D186" s="27" t="s">
        <v>1560</v>
      </c>
      <c r="E186" s="28">
        <v>-118200</v>
      </c>
    </row>
    <row r="187" spans="1:5" s="29" customFormat="1" x14ac:dyDescent="0.25">
      <c r="A187" s="27" t="s">
        <v>1557</v>
      </c>
      <c r="B187" s="27" t="s">
        <v>1561</v>
      </c>
      <c r="C187" s="27" t="s">
        <v>15</v>
      </c>
      <c r="D187" s="27" t="s">
        <v>1562</v>
      </c>
      <c r="E187" s="28">
        <v>-30000</v>
      </c>
    </row>
    <row r="188" spans="1:5" s="29" customFormat="1" x14ac:dyDescent="0.25">
      <c r="A188" s="27" t="s">
        <v>1557</v>
      </c>
      <c r="B188" s="27" t="s">
        <v>1563</v>
      </c>
      <c r="C188" s="27" t="s">
        <v>51</v>
      </c>
      <c r="D188" s="27" t="s">
        <v>1564</v>
      </c>
      <c r="E188" s="28">
        <v>-86200</v>
      </c>
    </row>
    <row r="189" spans="1:5" s="29" customFormat="1" x14ac:dyDescent="0.25">
      <c r="A189" s="27" t="s">
        <v>1557</v>
      </c>
      <c r="B189" s="27" t="s">
        <v>1565</v>
      </c>
      <c r="C189" s="27" t="s">
        <v>51</v>
      </c>
      <c r="D189" s="27" t="s">
        <v>1566</v>
      </c>
      <c r="E189" s="28">
        <v>-151900</v>
      </c>
    </row>
    <row r="190" spans="1:5" s="29" customFormat="1" x14ac:dyDescent="0.25">
      <c r="A190" s="27" t="s">
        <v>1557</v>
      </c>
      <c r="B190" s="27" t="s">
        <v>1567</v>
      </c>
      <c r="C190" s="27" t="s">
        <v>13</v>
      </c>
      <c r="D190" s="27" t="s">
        <v>1568</v>
      </c>
      <c r="E190" s="28">
        <v>-9216750</v>
      </c>
    </row>
    <row r="191" spans="1:5" s="29" customFormat="1" x14ac:dyDescent="0.25">
      <c r="A191" s="27" t="s">
        <v>1557</v>
      </c>
      <c r="B191" s="27" t="s">
        <v>1569</v>
      </c>
      <c r="C191" s="27" t="s">
        <v>23</v>
      </c>
      <c r="D191" s="27" t="s">
        <v>1570</v>
      </c>
      <c r="E191" s="28">
        <v>-67000</v>
      </c>
    </row>
    <row r="192" spans="1:5" s="29" customFormat="1" x14ac:dyDescent="0.25">
      <c r="A192" s="27" t="s">
        <v>1557</v>
      </c>
      <c r="B192" s="27" t="s">
        <v>1571</v>
      </c>
      <c r="C192" s="27" t="s">
        <v>17</v>
      </c>
      <c r="D192" s="27" t="s">
        <v>1572</v>
      </c>
      <c r="E192" s="28">
        <v>1000000</v>
      </c>
    </row>
    <row r="193" spans="1:7" s="29" customFormat="1" x14ac:dyDescent="0.25">
      <c r="A193" s="27" t="s">
        <v>1557</v>
      </c>
      <c r="B193" s="27" t="s">
        <v>1573</v>
      </c>
      <c r="C193" s="27" t="s">
        <v>1574</v>
      </c>
      <c r="D193" s="27" t="s">
        <v>1575</v>
      </c>
      <c r="E193" s="28">
        <v>938450</v>
      </c>
    </row>
    <row r="194" spans="1:7" s="29" customFormat="1" x14ac:dyDescent="0.25">
      <c r="A194" s="27" t="s">
        <v>1557</v>
      </c>
      <c r="B194" s="27" t="s">
        <v>1576</v>
      </c>
      <c r="C194" s="27" t="s">
        <v>21</v>
      </c>
      <c r="D194" s="27" t="s">
        <v>1577</v>
      </c>
      <c r="E194" s="28">
        <v>3187450</v>
      </c>
    </row>
    <row r="195" spans="1:7" x14ac:dyDescent="0.25">
      <c r="A195" s="53" t="s">
        <v>6</v>
      </c>
      <c r="B195" s="54"/>
      <c r="C195" s="54"/>
      <c r="D195" s="55"/>
      <c r="E195" s="31">
        <f>SUM(E184:E194)</f>
        <v>1705650</v>
      </c>
    </row>
    <row r="196" spans="1:7" x14ac:dyDescent="0.25">
      <c r="A196" s="53" t="s">
        <v>7</v>
      </c>
      <c r="B196" s="54"/>
      <c r="C196" s="54"/>
      <c r="D196" s="55"/>
      <c r="E196" s="31">
        <v>1705650</v>
      </c>
      <c r="F196" s="32">
        <f>E195-E196</f>
        <v>0</v>
      </c>
      <c r="G196" s="30"/>
    </row>
    <row r="198" spans="1:7" ht="36" x14ac:dyDescent="0.25">
      <c r="A198" s="24" t="s">
        <v>0</v>
      </c>
      <c r="B198" s="24" t="s">
        <v>1</v>
      </c>
      <c r="C198" s="24" t="s">
        <v>2</v>
      </c>
      <c r="D198" s="24" t="s">
        <v>3</v>
      </c>
      <c r="E198" s="25" t="s">
        <v>4</v>
      </c>
    </row>
    <row r="199" spans="1:7" x14ac:dyDescent="0.25">
      <c r="A199" s="53" t="s">
        <v>8</v>
      </c>
      <c r="B199" s="54"/>
      <c r="C199" s="54"/>
      <c r="D199" s="55"/>
      <c r="E199" s="26"/>
    </row>
    <row r="200" spans="1:7" s="29" customFormat="1" x14ac:dyDescent="0.25">
      <c r="A200" s="27"/>
      <c r="B200" s="27"/>
      <c r="C200" s="27"/>
      <c r="D200" s="27"/>
      <c r="E200" s="28"/>
    </row>
    <row r="203" spans="1:7" ht="36" x14ac:dyDescent="0.25">
      <c r="A203" s="24" t="s">
        <v>0</v>
      </c>
      <c r="B203" s="24" t="s">
        <v>1</v>
      </c>
      <c r="C203" s="24" t="s">
        <v>2</v>
      </c>
      <c r="D203" s="24" t="s">
        <v>3</v>
      </c>
      <c r="E203" s="25" t="s">
        <v>4</v>
      </c>
    </row>
    <row r="204" spans="1:7" x14ac:dyDescent="0.25">
      <c r="A204" s="53" t="s">
        <v>5</v>
      </c>
      <c r="B204" s="54"/>
      <c r="C204" s="54"/>
      <c r="D204" s="55"/>
      <c r="E204" s="26">
        <v>1705650</v>
      </c>
    </row>
    <row r="205" spans="1:7" s="29" customFormat="1" x14ac:dyDescent="0.25">
      <c r="A205" s="27" t="s">
        <v>1587</v>
      </c>
      <c r="B205" s="27" t="s">
        <v>1588</v>
      </c>
      <c r="C205" s="27" t="s">
        <v>1589</v>
      </c>
      <c r="D205" s="27" t="s">
        <v>1590</v>
      </c>
      <c r="E205" s="28">
        <v>17700</v>
      </c>
    </row>
    <row r="206" spans="1:7" s="29" customFormat="1" x14ac:dyDescent="0.25">
      <c r="A206" s="27" t="s">
        <v>1587</v>
      </c>
      <c r="B206" s="27" t="s">
        <v>1591</v>
      </c>
      <c r="C206" s="27" t="s">
        <v>1185</v>
      </c>
      <c r="D206" s="27" t="s">
        <v>1592</v>
      </c>
      <c r="E206" s="28">
        <v>343300</v>
      </c>
    </row>
    <row r="207" spans="1:7" s="29" customFormat="1" x14ac:dyDescent="0.25">
      <c r="A207" s="27" t="s">
        <v>1587</v>
      </c>
      <c r="B207" s="27" t="s">
        <v>1593</v>
      </c>
      <c r="C207" s="27" t="s">
        <v>17</v>
      </c>
      <c r="D207" s="27" t="s">
        <v>1594</v>
      </c>
      <c r="E207" s="28">
        <v>1000000</v>
      </c>
    </row>
    <row r="208" spans="1:7" s="29" customFormat="1" x14ac:dyDescent="0.25">
      <c r="A208" s="27" t="s">
        <v>1587</v>
      </c>
      <c r="B208" s="27" t="s">
        <v>1595</v>
      </c>
      <c r="C208" s="27" t="s">
        <v>473</v>
      </c>
      <c r="D208" s="27" t="s">
        <v>1596</v>
      </c>
      <c r="E208" s="28">
        <v>130050</v>
      </c>
    </row>
    <row r="209" spans="1:7" s="29" customFormat="1" x14ac:dyDescent="0.25">
      <c r="A209" s="27" t="s">
        <v>1587</v>
      </c>
      <c r="B209" s="27" t="s">
        <v>1597</v>
      </c>
      <c r="C209" s="27" t="s">
        <v>1598</v>
      </c>
      <c r="D209" s="27" t="s">
        <v>1599</v>
      </c>
      <c r="E209" s="28">
        <v>917100</v>
      </c>
    </row>
    <row r="210" spans="1:7" x14ac:dyDescent="0.25">
      <c r="A210" s="53" t="s">
        <v>6</v>
      </c>
      <c r="B210" s="54"/>
      <c r="C210" s="54"/>
      <c r="D210" s="55"/>
      <c r="E210" s="31">
        <f>SUM(E204:E209)</f>
        <v>4113800</v>
      </c>
    </row>
    <row r="211" spans="1:7" x14ac:dyDescent="0.25">
      <c r="A211" s="53" t="s">
        <v>7</v>
      </c>
      <c r="B211" s="54"/>
      <c r="C211" s="54"/>
      <c r="D211" s="55"/>
      <c r="E211" s="31">
        <v>1705650</v>
      </c>
      <c r="F211" s="32">
        <f>E210-E211</f>
        <v>2408150</v>
      </c>
      <c r="G211" s="30"/>
    </row>
    <row r="213" spans="1:7" ht="36" x14ac:dyDescent="0.25">
      <c r="A213" s="24" t="s">
        <v>0</v>
      </c>
      <c r="B213" s="24" t="s">
        <v>1</v>
      </c>
      <c r="C213" s="24" t="s">
        <v>2</v>
      </c>
      <c r="D213" s="24" t="s">
        <v>3</v>
      </c>
      <c r="E213" s="25" t="s">
        <v>4</v>
      </c>
    </row>
    <row r="214" spans="1:7" x14ac:dyDescent="0.25">
      <c r="A214" s="53" t="s">
        <v>8</v>
      </c>
      <c r="B214" s="54"/>
      <c r="C214" s="54"/>
      <c r="D214" s="55"/>
      <c r="E214" s="26"/>
    </row>
    <row r="215" spans="1:7" s="29" customFormat="1" x14ac:dyDescent="0.25">
      <c r="A215" s="27"/>
      <c r="B215" s="27"/>
      <c r="C215" s="27"/>
      <c r="D215" s="27"/>
      <c r="E215" s="28"/>
    </row>
    <row r="218" spans="1:7" ht="36" x14ac:dyDescent="0.25">
      <c r="A218" s="24" t="s">
        <v>0</v>
      </c>
      <c r="B218" s="24" t="s">
        <v>1</v>
      </c>
      <c r="C218" s="24" t="s">
        <v>2</v>
      </c>
      <c r="D218" s="24" t="s">
        <v>3</v>
      </c>
      <c r="E218" s="25" t="s">
        <v>4</v>
      </c>
    </row>
    <row r="219" spans="1:7" x14ac:dyDescent="0.25">
      <c r="A219" s="53" t="s">
        <v>5</v>
      </c>
      <c r="B219" s="54"/>
      <c r="C219" s="54"/>
      <c r="D219" s="55"/>
      <c r="E219" s="26">
        <v>4113800</v>
      </c>
    </row>
    <row r="220" spans="1:7" s="29" customFormat="1" x14ac:dyDescent="0.25">
      <c r="A220" s="27" t="s">
        <v>1578</v>
      </c>
      <c r="B220" s="27" t="s">
        <v>1579</v>
      </c>
      <c r="C220" s="27" t="s">
        <v>13</v>
      </c>
      <c r="D220" s="27" t="s">
        <v>1580</v>
      </c>
      <c r="E220" s="28">
        <v>-184800</v>
      </c>
    </row>
    <row r="221" spans="1:7" s="29" customFormat="1" x14ac:dyDescent="0.25">
      <c r="A221" s="27" t="s">
        <v>1578</v>
      </c>
      <c r="B221" s="27" t="s">
        <v>1581</v>
      </c>
      <c r="C221" s="27" t="s">
        <v>13</v>
      </c>
      <c r="D221" s="27" t="s">
        <v>1582</v>
      </c>
      <c r="E221" s="28">
        <v>-347500</v>
      </c>
    </row>
    <row r="222" spans="1:7" s="29" customFormat="1" x14ac:dyDescent="0.25">
      <c r="A222" s="27" t="s">
        <v>1578</v>
      </c>
      <c r="B222" s="27" t="s">
        <v>1583</v>
      </c>
      <c r="C222" s="27" t="s">
        <v>1393</v>
      </c>
      <c r="D222" s="27" t="s">
        <v>1584</v>
      </c>
      <c r="E222" s="28">
        <v>1124900</v>
      </c>
    </row>
    <row r="223" spans="1:7" s="29" customFormat="1" x14ac:dyDescent="0.25">
      <c r="A223" s="27" t="s">
        <v>1578</v>
      </c>
      <c r="B223" s="27" t="s">
        <v>1585</v>
      </c>
      <c r="C223" s="27" t="s">
        <v>45</v>
      </c>
      <c r="D223" s="27" t="s">
        <v>1586</v>
      </c>
      <c r="E223" s="28">
        <v>2436000</v>
      </c>
    </row>
    <row r="224" spans="1:7" x14ac:dyDescent="0.25">
      <c r="A224" s="53" t="s">
        <v>6</v>
      </c>
      <c r="B224" s="54"/>
      <c r="C224" s="54"/>
      <c r="D224" s="55"/>
      <c r="E224" s="31">
        <f>SUM(E219:E223)</f>
        <v>7142400</v>
      </c>
    </row>
    <row r="225" spans="1:7" x14ac:dyDescent="0.25">
      <c r="A225" s="53" t="s">
        <v>7</v>
      </c>
      <c r="B225" s="54"/>
      <c r="C225" s="54"/>
      <c r="D225" s="55"/>
      <c r="E225" s="31">
        <v>1173350</v>
      </c>
      <c r="F225" s="32">
        <f>E224-E225</f>
        <v>5969050</v>
      </c>
      <c r="G225" s="30"/>
    </row>
    <row r="227" spans="1:7" ht="36" x14ac:dyDescent="0.25">
      <c r="A227" s="24" t="s">
        <v>0</v>
      </c>
      <c r="B227" s="24" t="s">
        <v>1</v>
      </c>
      <c r="C227" s="24" t="s">
        <v>2</v>
      </c>
      <c r="D227" s="24" t="s">
        <v>3</v>
      </c>
      <c r="E227" s="25" t="s">
        <v>4</v>
      </c>
    </row>
    <row r="228" spans="1:7" x14ac:dyDescent="0.25">
      <c r="A228" s="53" t="s">
        <v>8</v>
      </c>
      <c r="B228" s="54"/>
      <c r="C228" s="54"/>
      <c r="D228" s="55"/>
      <c r="E228" s="26"/>
    </row>
    <row r="229" spans="1:7" s="29" customFormat="1" x14ac:dyDescent="0.25">
      <c r="A229" s="27"/>
      <c r="B229" s="27"/>
      <c r="C229" s="27"/>
      <c r="D229" s="27"/>
      <c r="E229" s="28"/>
    </row>
    <row r="232" spans="1:7" ht="36" x14ac:dyDescent="0.25">
      <c r="A232" s="24" t="s">
        <v>0</v>
      </c>
      <c r="B232" s="24" t="s">
        <v>1</v>
      </c>
      <c r="C232" s="24" t="s">
        <v>2</v>
      </c>
      <c r="D232" s="24" t="s">
        <v>3</v>
      </c>
      <c r="E232" s="25" t="s">
        <v>4</v>
      </c>
    </row>
    <row r="233" spans="1:7" x14ac:dyDescent="0.25">
      <c r="A233" s="53" t="s">
        <v>5</v>
      </c>
      <c r="B233" s="54"/>
      <c r="C233" s="54"/>
      <c r="D233" s="55"/>
      <c r="E233" s="26">
        <v>7142400</v>
      </c>
    </row>
    <row r="234" spans="1:7" s="29" customFormat="1" x14ac:dyDescent="0.25">
      <c r="A234" s="27" t="s">
        <v>1600</v>
      </c>
      <c r="B234" s="27" t="s">
        <v>1601</v>
      </c>
      <c r="C234" s="27" t="s">
        <v>13</v>
      </c>
      <c r="D234" s="27" t="s">
        <v>1602</v>
      </c>
      <c r="E234" s="28">
        <v>-7777850</v>
      </c>
    </row>
    <row r="235" spans="1:7" s="29" customFormat="1" x14ac:dyDescent="0.25">
      <c r="A235" s="27" t="s">
        <v>1600</v>
      </c>
      <c r="B235" s="27" t="s">
        <v>1603</v>
      </c>
      <c r="C235" s="27" t="s">
        <v>17</v>
      </c>
      <c r="D235" s="27" t="s">
        <v>1604</v>
      </c>
      <c r="E235" s="28">
        <v>1808800</v>
      </c>
    </row>
    <row r="236" spans="1:7" s="29" customFormat="1" x14ac:dyDescent="0.25">
      <c r="A236" s="27" t="s">
        <v>1600</v>
      </c>
      <c r="B236" s="27" t="s">
        <v>1605</v>
      </c>
      <c r="C236" s="27" t="s">
        <v>1606</v>
      </c>
      <c r="D236" s="27" t="s">
        <v>1607</v>
      </c>
      <c r="E236" s="28">
        <v>17700</v>
      </c>
    </row>
    <row r="237" spans="1:7" s="29" customFormat="1" x14ac:dyDescent="0.25">
      <c r="A237" s="27" t="s">
        <v>1600</v>
      </c>
      <c r="B237" s="27" t="s">
        <v>1608</v>
      </c>
      <c r="C237" s="27" t="s">
        <v>1609</v>
      </c>
      <c r="D237" s="27" t="s">
        <v>1610</v>
      </c>
      <c r="E237" s="28">
        <v>1454200</v>
      </c>
    </row>
    <row r="238" spans="1:7" s="29" customFormat="1" x14ac:dyDescent="0.25">
      <c r="A238" s="27" t="s">
        <v>1600</v>
      </c>
      <c r="B238" s="27" t="s">
        <v>1611</v>
      </c>
      <c r="C238" s="27" t="s">
        <v>1047</v>
      </c>
      <c r="D238" s="27" t="s">
        <v>1612</v>
      </c>
      <c r="E238" s="28">
        <v>70550</v>
      </c>
    </row>
    <row r="239" spans="1:7" s="29" customFormat="1" x14ac:dyDescent="0.25">
      <c r="A239" s="27" t="s">
        <v>1600</v>
      </c>
      <c r="B239" s="27" t="s">
        <v>1613</v>
      </c>
      <c r="C239" s="27" t="s">
        <v>1047</v>
      </c>
      <c r="D239" s="27" t="s">
        <v>1614</v>
      </c>
      <c r="E239" s="28">
        <v>75000</v>
      </c>
    </row>
    <row r="240" spans="1:7" x14ac:dyDescent="0.25">
      <c r="A240" s="53" t="s">
        <v>6</v>
      </c>
      <c r="B240" s="54"/>
      <c r="C240" s="54"/>
      <c r="D240" s="55"/>
      <c r="E240" s="31">
        <f>SUM(E233:E239)</f>
        <v>2790800</v>
      </c>
    </row>
    <row r="241" spans="1:7" x14ac:dyDescent="0.25">
      <c r="A241" s="53" t="s">
        <v>7</v>
      </c>
      <c r="B241" s="54"/>
      <c r="C241" s="54"/>
      <c r="D241" s="55"/>
      <c r="E241" s="31">
        <v>1173350</v>
      </c>
      <c r="F241" s="32">
        <f>E240-E241</f>
        <v>1617450</v>
      </c>
      <c r="G241" s="30"/>
    </row>
    <row r="243" spans="1:7" ht="36" x14ac:dyDescent="0.25">
      <c r="A243" s="24" t="s">
        <v>0</v>
      </c>
      <c r="B243" s="24" t="s">
        <v>1</v>
      </c>
      <c r="C243" s="24" t="s">
        <v>2</v>
      </c>
      <c r="D243" s="24" t="s">
        <v>3</v>
      </c>
      <c r="E243" s="25" t="s">
        <v>4</v>
      </c>
    </row>
    <row r="244" spans="1:7" x14ac:dyDescent="0.25">
      <c r="A244" s="53" t="s">
        <v>8</v>
      </c>
      <c r="B244" s="54"/>
      <c r="C244" s="54"/>
      <c r="D244" s="55"/>
      <c r="E244" s="26"/>
    </row>
    <row r="245" spans="1:7" s="29" customFormat="1" x14ac:dyDescent="0.25">
      <c r="A245" s="27"/>
      <c r="B245" s="27"/>
      <c r="C245" s="27"/>
      <c r="D245" s="27"/>
      <c r="E245" s="28"/>
    </row>
    <row r="248" spans="1:7" ht="36" x14ac:dyDescent="0.25">
      <c r="A248" s="24" t="s">
        <v>0</v>
      </c>
      <c r="B248" s="24" t="s">
        <v>1</v>
      </c>
      <c r="C248" s="24" t="s">
        <v>2</v>
      </c>
      <c r="D248" s="24" t="s">
        <v>3</v>
      </c>
      <c r="E248" s="25" t="s">
        <v>4</v>
      </c>
    </row>
    <row r="249" spans="1:7" x14ac:dyDescent="0.25">
      <c r="A249" s="53" t="s">
        <v>5</v>
      </c>
      <c r="B249" s="54"/>
      <c r="C249" s="54"/>
      <c r="D249" s="55"/>
      <c r="E249" s="26">
        <v>2790800</v>
      </c>
    </row>
    <row r="250" spans="1:7" s="29" customFormat="1" x14ac:dyDescent="0.25">
      <c r="A250" s="27" t="s">
        <v>1615</v>
      </c>
      <c r="B250" s="27" t="s">
        <v>1616</v>
      </c>
      <c r="C250" s="27" t="s">
        <v>1616</v>
      </c>
      <c r="D250" s="27" t="s">
        <v>1617</v>
      </c>
      <c r="E250" s="28">
        <v>-4000</v>
      </c>
    </row>
    <row r="251" spans="1:7" s="29" customFormat="1" x14ac:dyDescent="0.25">
      <c r="A251" s="27" t="s">
        <v>1615</v>
      </c>
      <c r="B251" s="27" t="s">
        <v>1618</v>
      </c>
      <c r="C251" s="27" t="s">
        <v>1618</v>
      </c>
      <c r="D251" s="27" t="s">
        <v>12</v>
      </c>
      <c r="E251" s="28">
        <v>-100000</v>
      </c>
    </row>
    <row r="252" spans="1:7" s="29" customFormat="1" x14ac:dyDescent="0.25">
      <c r="A252" s="27" t="s">
        <v>1615</v>
      </c>
      <c r="B252" s="27" t="s">
        <v>1619</v>
      </c>
      <c r="C252" s="27" t="s">
        <v>1619</v>
      </c>
      <c r="D252" s="27" t="s">
        <v>12</v>
      </c>
      <c r="E252" s="28">
        <v>-100000</v>
      </c>
    </row>
    <row r="253" spans="1:7" s="29" customFormat="1" x14ac:dyDescent="0.25">
      <c r="A253" s="27" t="s">
        <v>1615</v>
      </c>
      <c r="B253" s="27" t="s">
        <v>1620</v>
      </c>
      <c r="C253" s="27" t="s">
        <v>23</v>
      </c>
      <c r="D253" s="27" t="s">
        <v>1621</v>
      </c>
      <c r="E253" s="28">
        <v>-36000</v>
      </c>
    </row>
    <row r="254" spans="1:7" s="29" customFormat="1" x14ac:dyDescent="0.25">
      <c r="A254" s="27" t="s">
        <v>1615</v>
      </c>
      <c r="B254" s="27" t="s">
        <v>1622</v>
      </c>
      <c r="C254" s="27" t="s">
        <v>44</v>
      </c>
      <c r="D254" s="27" t="s">
        <v>1623</v>
      </c>
      <c r="E254" s="28">
        <v>2669100</v>
      </c>
    </row>
    <row r="255" spans="1:7" s="29" customFormat="1" x14ac:dyDescent="0.25">
      <c r="A255" s="27" t="s">
        <v>1615</v>
      </c>
      <c r="B255" s="27" t="s">
        <v>1624</v>
      </c>
      <c r="C255" s="27" t="s">
        <v>36</v>
      </c>
      <c r="D255" s="27" t="s">
        <v>1625</v>
      </c>
      <c r="E255" s="28">
        <v>88350</v>
      </c>
    </row>
    <row r="256" spans="1:7" s="29" customFormat="1" x14ac:dyDescent="0.25">
      <c r="A256" s="27" t="s">
        <v>1615</v>
      </c>
      <c r="B256" s="27" t="s">
        <v>1626</v>
      </c>
      <c r="C256" s="27" t="s">
        <v>36</v>
      </c>
      <c r="D256" s="27" t="s">
        <v>1627</v>
      </c>
      <c r="E256" s="28">
        <v>75000</v>
      </c>
    </row>
    <row r="257" spans="1:7" s="29" customFormat="1" x14ac:dyDescent="0.25">
      <c r="A257" s="27" t="s">
        <v>1615</v>
      </c>
      <c r="B257" s="27" t="s">
        <v>1628</v>
      </c>
      <c r="C257" s="27" t="s">
        <v>1629</v>
      </c>
      <c r="D257" s="27" t="s">
        <v>1630</v>
      </c>
      <c r="E257" s="28">
        <v>42650</v>
      </c>
    </row>
    <row r="258" spans="1:7" x14ac:dyDescent="0.25">
      <c r="A258" s="53" t="s">
        <v>6</v>
      </c>
      <c r="B258" s="54"/>
      <c r="C258" s="54"/>
      <c r="D258" s="55"/>
      <c r="E258" s="31">
        <f>SUM(E249:E257)</f>
        <v>5425900</v>
      </c>
    </row>
    <row r="259" spans="1:7" x14ac:dyDescent="0.25">
      <c r="A259" s="53" t="s">
        <v>7</v>
      </c>
      <c r="B259" s="54"/>
      <c r="C259" s="54"/>
      <c r="D259" s="55"/>
      <c r="E259" s="31">
        <v>933350</v>
      </c>
      <c r="F259" s="32">
        <f>E258-E259</f>
        <v>4492550</v>
      </c>
      <c r="G259" s="30"/>
    </row>
    <row r="261" spans="1:7" ht="36" x14ac:dyDescent="0.25">
      <c r="A261" s="24" t="s">
        <v>0</v>
      </c>
      <c r="B261" s="24" t="s">
        <v>1</v>
      </c>
      <c r="C261" s="24" t="s">
        <v>2</v>
      </c>
      <c r="D261" s="24" t="s">
        <v>3</v>
      </c>
      <c r="E261" s="25" t="s">
        <v>4</v>
      </c>
    </row>
    <row r="262" spans="1:7" x14ac:dyDescent="0.25">
      <c r="A262" s="53" t="s">
        <v>8</v>
      </c>
      <c r="B262" s="54"/>
      <c r="C262" s="54"/>
      <c r="D262" s="55"/>
      <c r="E262" s="26"/>
    </row>
    <row r="263" spans="1:7" s="29" customFormat="1" x14ac:dyDescent="0.25">
      <c r="A263" s="27"/>
      <c r="B263" s="27"/>
      <c r="C263" s="27"/>
      <c r="D263" s="27"/>
      <c r="E263" s="28"/>
    </row>
    <row r="266" spans="1:7" ht="41.25" customHeight="1" x14ac:dyDescent="0.25">
      <c r="A266" s="24" t="s">
        <v>0</v>
      </c>
      <c r="B266" s="24" t="s">
        <v>1</v>
      </c>
      <c r="C266" s="24" t="s">
        <v>2</v>
      </c>
      <c r="D266" s="24" t="s">
        <v>3</v>
      </c>
      <c r="E266" s="25" t="s">
        <v>4</v>
      </c>
    </row>
    <row r="267" spans="1:7" x14ac:dyDescent="0.25">
      <c r="A267" s="53" t="s">
        <v>5</v>
      </c>
      <c r="B267" s="54"/>
      <c r="C267" s="54"/>
      <c r="D267" s="55"/>
      <c r="E267" s="26">
        <v>5425900</v>
      </c>
    </row>
    <row r="268" spans="1:7" s="29" customFormat="1" x14ac:dyDescent="0.25">
      <c r="A268" s="27" t="s">
        <v>1631</v>
      </c>
      <c r="B268" s="27" t="s">
        <v>1632</v>
      </c>
      <c r="C268" s="27" t="s">
        <v>1632</v>
      </c>
      <c r="D268" s="27" t="s">
        <v>1633</v>
      </c>
      <c r="E268" s="28">
        <v>30000</v>
      </c>
    </row>
    <row r="269" spans="1:7" s="29" customFormat="1" x14ac:dyDescent="0.25">
      <c r="A269" s="27" t="s">
        <v>1631</v>
      </c>
      <c r="B269" s="27" t="s">
        <v>1634</v>
      </c>
      <c r="C269" s="27" t="s">
        <v>13</v>
      </c>
      <c r="D269" s="27" t="s">
        <v>1635</v>
      </c>
      <c r="E269" s="28">
        <v>-8733250</v>
      </c>
    </row>
    <row r="270" spans="1:7" s="29" customFormat="1" x14ac:dyDescent="0.25">
      <c r="A270" s="27" t="s">
        <v>1631</v>
      </c>
      <c r="B270" s="27" t="s">
        <v>1636</v>
      </c>
      <c r="C270" s="27" t="s">
        <v>19</v>
      </c>
      <c r="D270" s="27" t="s">
        <v>1637</v>
      </c>
      <c r="E270" s="28">
        <v>1975300</v>
      </c>
    </row>
    <row r="271" spans="1:7" s="29" customFormat="1" x14ac:dyDescent="0.25">
      <c r="A271" s="27" t="s">
        <v>1631</v>
      </c>
      <c r="B271" s="27" t="s">
        <v>1638</v>
      </c>
      <c r="C271" s="27" t="s">
        <v>16</v>
      </c>
      <c r="D271" s="27" t="s">
        <v>1639</v>
      </c>
      <c r="E271" s="28">
        <v>2265400</v>
      </c>
    </row>
    <row r="272" spans="1:7" s="29" customFormat="1" x14ac:dyDescent="0.25">
      <c r="A272" s="27" t="s">
        <v>1631</v>
      </c>
      <c r="B272" s="27" t="s">
        <v>1640</v>
      </c>
      <c r="C272" s="27" t="s">
        <v>1028</v>
      </c>
      <c r="D272" s="27" t="s">
        <v>1641</v>
      </c>
      <c r="E272" s="28">
        <v>375000</v>
      </c>
    </row>
    <row r="273" spans="1:7" s="29" customFormat="1" x14ac:dyDescent="0.25">
      <c r="A273" s="27" t="s">
        <v>1631</v>
      </c>
      <c r="B273" s="27" t="s">
        <v>1642</v>
      </c>
      <c r="C273" s="27" t="s">
        <v>34</v>
      </c>
      <c r="D273" s="27" t="s">
        <v>1643</v>
      </c>
      <c r="E273" s="28">
        <v>1589750</v>
      </c>
    </row>
    <row r="274" spans="1:7" s="29" customFormat="1" x14ac:dyDescent="0.25">
      <c r="A274" s="27" t="s">
        <v>1631</v>
      </c>
      <c r="B274" s="27" t="s">
        <v>1644</v>
      </c>
      <c r="C274" s="27" t="s">
        <v>1047</v>
      </c>
      <c r="D274" s="27" t="s">
        <v>1645</v>
      </c>
      <c r="E274" s="28">
        <v>168700</v>
      </c>
    </row>
    <row r="275" spans="1:7" s="29" customFormat="1" x14ac:dyDescent="0.25">
      <c r="A275" s="27" t="s">
        <v>1631</v>
      </c>
      <c r="B275" s="27" t="s">
        <v>1646</v>
      </c>
      <c r="C275" s="27" t="s">
        <v>1404</v>
      </c>
      <c r="D275" s="27" t="s">
        <v>1647</v>
      </c>
      <c r="E275" s="28">
        <v>157200</v>
      </c>
    </row>
    <row r="276" spans="1:7" s="29" customFormat="1" x14ac:dyDescent="0.25">
      <c r="A276" s="27" t="s">
        <v>1631</v>
      </c>
      <c r="B276" s="27" t="s">
        <v>1648</v>
      </c>
      <c r="C276" s="27" t="s">
        <v>1404</v>
      </c>
      <c r="D276" s="27" t="s">
        <v>1649</v>
      </c>
      <c r="E276" s="28">
        <v>80000</v>
      </c>
    </row>
    <row r="277" spans="1:7" x14ac:dyDescent="0.25">
      <c r="A277" s="53" t="s">
        <v>6</v>
      </c>
      <c r="B277" s="54"/>
      <c r="C277" s="54"/>
      <c r="D277" s="55"/>
      <c r="E277" s="31">
        <f>SUM(E267:E276)</f>
        <v>3334000</v>
      </c>
    </row>
    <row r="278" spans="1:7" x14ac:dyDescent="0.25">
      <c r="A278" s="53" t="s">
        <v>7</v>
      </c>
      <c r="B278" s="54"/>
      <c r="C278" s="54"/>
      <c r="D278" s="55"/>
      <c r="E278" s="31">
        <v>963350</v>
      </c>
      <c r="F278" s="32">
        <f>E277-E278</f>
        <v>2370650</v>
      </c>
      <c r="G278" s="30"/>
    </row>
    <row r="280" spans="1:7" ht="36" x14ac:dyDescent="0.25">
      <c r="A280" s="24" t="s">
        <v>0</v>
      </c>
      <c r="B280" s="24" t="s">
        <v>1</v>
      </c>
      <c r="C280" s="24" t="s">
        <v>2</v>
      </c>
      <c r="D280" s="24" t="s">
        <v>3</v>
      </c>
      <c r="E280" s="25" t="s">
        <v>4</v>
      </c>
    </row>
    <row r="281" spans="1:7" x14ac:dyDescent="0.25">
      <c r="A281" s="53" t="s">
        <v>8</v>
      </c>
      <c r="B281" s="54"/>
      <c r="C281" s="54"/>
      <c r="D281" s="55"/>
      <c r="E281" s="26"/>
    </row>
    <row r="282" spans="1:7" s="29" customFormat="1" x14ac:dyDescent="0.25">
      <c r="A282" s="27"/>
      <c r="B282" s="27"/>
      <c r="C282" s="27"/>
      <c r="D282" s="27"/>
      <c r="E282" s="28"/>
    </row>
    <row r="285" spans="1:7" ht="41.25" customHeight="1" x14ac:dyDescent="0.25">
      <c r="A285" s="24" t="s">
        <v>0</v>
      </c>
      <c r="B285" s="24" t="s">
        <v>1</v>
      </c>
      <c r="C285" s="24" t="s">
        <v>2</v>
      </c>
      <c r="D285" s="24" t="s">
        <v>3</v>
      </c>
      <c r="E285" s="25" t="s">
        <v>4</v>
      </c>
    </row>
    <row r="286" spans="1:7" x14ac:dyDescent="0.25">
      <c r="A286" s="53" t="s">
        <v>5</v>
      </c>
      <c r="B286" s="54"/>
      <c r="C286" s="54"/>
      <c r="D286" s="55"/>
      <c r="E286" s="26">
        <v>3334000</v>
      </c>
    </row>
    <row r="287" spans="1:7" s="29" customFormat="1" x14ac:dyDescent="0.25">
      <c r="A287" s="27" t="s">
        <v>1650</v>
      </c>
      <c r="B287" s="27" t="s">
        <v>1651</v>
      </c>
      <c r="C287" s="27" t="s">
        <v>1651</v>
      </c>
      <c r="D287" s="27" t="s">
        <v>1652</v>
      </c>
      <c r="E287" s="28">
        <v>19400</v>
      </c>
    </row>
    <row r="288" spans="1:7" s="29" customFormat="1" x14ac:dyDescent="0.25">
      <c r="A288" s="27" t="s">
        <v>1650</v>
      </c>
      <c r="B288" s="27" t="s">
        <v>1653</v>
      </c>
      <c r="C288" s="27" t="s">
        <v>1653</v>
      </c>
      <c r="D288" s="27" t="s">
        <v>12</v>
      </c>
      <c r="E288" s="28">
        <v>-300000</v>
      </c>
    </row>
    <row r="289" spans="1:7" s="29" customFormat="1" x14ac:dyDescent="0.25">
      <c r="A289" s="27" t="s">
        <v>1650</v>
      </c>
      <c r="B289" s="27" t="s">
        <v>1654</v>
      </c>
      <c r="C289" s="27" t="s">
        <v>1654</v>
      </c>
      <c r="D289" s="27" t="s">
        <v>12</v>
      </c>
      <c r="E289" s="28">
        <v>-100000</v>
      </c>
    </row>
    <row r="290" spans="1:7" s="29" customFormat="1" x14ac:dyDescent="0.25">
      <c r="A290" s="27" t="s">
        <v>1650</v>
      </c>
      <c r="B290" s="27" t="s">
        <v>1655</v>
      </c>
      <c r="C290" s="27" t="s">
        <v>1655</v>
      </c>
      <c r="D290" s="27" t="s">
        <v>12</v>
      </c>
      <c r="E290" s="28">
        <v>-300000</v>
      </c>
    </row>
    <row r="291" spans="1:7" s="29" customFormat="1" x14ac:dyDescent="0.25">
      <c r="A291" s="27" t="s">
        <v>1650</v>
      </c>
      <c r="B291" s="27" t="s">
        <v>1656</v>
      </c>
      <c r="C291" s="27" t="s">
        <v>1656</v>
      </c>
      <c r="D291" s="27" t="s">
        <v>12</v>
      </c>
      <c r="E291" s="28">
        <v>-100000</v>
      </c>
    </row>
    <row r="292" spans="1:7" s="29" customFormat="1" x14ac:dyDescent="0.25">
      <c r="A292" s="27" t="s">
        <v>1650</v>
      </c>
      <c r="B292" s="27" t="s">
        <v>1657</v>
      </c>
      <c r="C292" s="27" t="s">
        <v>13</v>
      </c>
      <c r="D292" s="27" t="s">
        <v>1658</v>
      </c>
      <c r="E292" s="28">
        <v>-120000</v>
      </c>
    </row>
    <row r="293" spans="1:7" s="29" customFormat="1" x14ac:dyDescent="0.25">
      <c r="A293" s="27" t="s">
        <v>1650</v>
      </c>
      <c r="B293" s="27" t="s">
        <v>1659</v>
      </c>
      <c r="C293" s="27" t="s">
        <v>17</v>
      </c>
      <c r="D293" s="27" t="s">
        <v>1660</v>
      </c>
      <c r="E293" s="28">
        <v>1954100</v>
      </c>
    </row>
    <row r="294" spans="1:7" s="29" customFormat="1" x14ac:dyDescent="0.25">
      <c r="A294" s="27" t="s">
        <v>1650</v>
      </c>
      <c r="B294" s="27" t="s">
        <v>1661</v>
      </c>
      <c r="C294" s="27" t="s">
        <v>639</v>
      </c>
      <c r="D294" s="27" t="s">
        <v>1662</v>
      </c>
      <c r="E294" s="28">
        <v>255000</v>
      </c>
    </row>
    <row r="295" spans="1:7" s="29" customFormat="1" x14ac:dyDescent="0.25">
      <c r="A295" s="27" t="s">
        <v>1650</v>
      </c>
      <c r="B295" s="27" t="s">
        <v>1663</v>
      </c>
      <c r="C295" s="27" t="s">
        <v>603</v>
      </c>
      <c r="D295" s="27" t="s">
        <v>1664</v>
      </c>
      <c r="E295" s="28">
        <v>25900</v>
      </c>
    </row>
    <row r="296" spans="1:7" s="29" customFormat="1" x14ac:dyDescent="0.25">
      <c r="A296" s="27" t="s">
        <v>1650</v>
      </c>
      <c r="B296" s="27" t="s">
        <v>1665</v>
      </c>
      <c r="C296" s="27" t="s">
        <v>1666</v>
      </c>
      <c r="D296" s="27" t="s">
        <v>1667</v>
      </c>
      <c r="E296" s="28">
        <v>2721200</v>
      </c>
    </row>
    <row r="297" spans="1:7" x14ac:dyDescent="0.25">
      <c r="A297" s="53" t="s">
        <v>6</v>
      </c>
      <c r="B297" s="54"/>
      <c r="C297" s="54"/>
      <c r="D297" s="55"/>
      <c r="E297" s="31">
        <f>SUM(E286:E296)</f>
        <v>7389600</v>
      </c>
    </row>
    <row r="298" spans="1:7" x14ac:dyDescent="0.25">
      <c r="A298" s="53" t="s">
        <v>7</v>
      </c>
      <c r="B298" s="54"/>
      <c r="C298" s="54"/>
      <c r="D298" s="55"/>
      <c r="E298" s="31">
        <v>62750</v>
      </c>
      <c r="F298" s="32">
        <f>E297-E298</f>
        <v>7326850</v>
      </c>
      <c r="G298" s="30"/>
    </row>
    <row r="300" spans="1:7" ht="36" x14ac:dyDescent="0.25">
      <c r="A300" s="24" t="s">
        <v>0</v>
      </c>
      <c r="B300" s="24" t="s">
        <v>1</v>
      </c>
      <c r="C300" s="24" t="s">
        <v>2</v>
      </c>
      <c r="D300" s="24" t="s">
        <v>3</v>
      </c>
      <c r="E300" s="25" t="s">
        <v>4</v>
      </c>
    </row>
    <row r="301" spans="1:7" x14ac:dyDescent="0.25">
      <c r="A301" s="53" t="s">
        <v>8</v>
      </c>
      <c r="B301" s="54"/>
      <c r="C301" s="54"/>
      <c r="D301" s="55"/>
      <c r="E301" s="26"/>
    </row>
    <row r="302" spans="1:7" s="29" customFormat="1" x14ac:dyDescent="0.25">
      <c r="A302" s="27"/>
      <c r="B302" s="27"/>
      <c r="C302" s="27"/>
      <c r="D302" s="27"/>
      <c r="E302" s="28"/>
    </row>
    <row r="305" spans="1:7" ht="41.25" customHeight="1" x14ac:dyDescent="0.25">
      <c r="A305" s="24" t="s">
        <v>0</v>
      </c>
      <c r="B305" s="24" t="s">
        <v>1</v>
      </c>
      <c r="C305" s="24" t="s">
        <v>2</v>
      </c>
      <c r="D305" s="24" t="s">
        <v>3</v>
      </c>
      <c r="E305" s="25" t="s">
        <v>4</v>
      </c>
    </row>
    <row r="306" spans="1:7" x14ac:dyDescent="0.25">
      <c r="A306" s="53" t="s">
        <v>5</v>
      </c>
      <c r="B306" s="54"/>
      <c r="C306" s="54"/>
      <c r="D306" s="55"/>
      <c r="E306" s="26">
        <v>7389600</v>
      </c>
    </row>
    <row r="307" spans="1:7" s="29" customFormat="1" x14ac:dyDescent="0.25">
      <c r="A307" s="27" t="s">
        <v>1668</v>
      </c>
      <c r="B307" s="27" t="s">
        <v>1669</v>
      </c>
      <c r="C307" s="27" t="s">
        <v>13</v>
      </c>
      <c r="D307" s="27" t="s">
        <v>1670</v>
      </c>
      <c r="E307" s="28">
        <v>-7326850</v>
      </c>
    </row>
    <row r="308" spans="1:7" s="29" customFormat="1" x14ac:dyDescent="0.25">
      <c r="A308" s="27" t="s">
        <v>1668</v>
      </c>
      <c r="B308" s="27" t="s">
        <v>1671</v>
      </c>
      <c r="C308" s="27" t="s">
        <v>1393</v>
      </c>
      <c r="D308" s="27" t="s">
        <v>1672</v>
      </c>
      <c r="E308" s="28">
        <v>816900</v>
      </c>
    </row>
    <row r="309" spans="1:7" s="29" customFormat="1" x14ac:dyDescent="0.25">
      <c r="A309" s="27" t="s">
        <v>1668</v>
      </c>
      <c r="B309" s="27" t="s">
        <v>1673</v>
      </c>
      <c r="C309" s="27" t="s">
        <v>1120</v>
      </c>
      <c r="D309" s="27" t="s">
        <v>1674</v>
      </c>
      <c r="E309" s="28">
        <v>4800</v>
      </c>
    </row>
    <row r="310" spans="1:7" x14ac:dyDescent="0.25">
      <c r="A310" s="53" t="s">
        <v>6</v>
      </c>
      <c r="B310" s="54"/>
      <c r="C310" s="54"/>
      <c r="D310" s="55"/>
      <c r="E310" s="31">
        <f>SUM(E306:E309)</f>
        <v>884450</v>
      </c>
    </row>
    <row r="311" spans="1:7" x14ac:dyDescent="0.25">
      <c r="A311" s="53" t="s">
        <v>7</v>
      </c>
      <c r="B311" s="54"/>
      <c r="C311" s="54"/>
      <c r="D311" s="55"/>
      <c r="E311" s="31">
        <v>62750</v>
      </c>
      <c r="F311" s="32">
        <f>E310-E311</f>
        <v>821700</v>
      </c>
      <c r="G311" s="30"/>
    </row>
    <row r="313" spans="1:7" ht="36" x14ac:dyDescent="0.25">
      <c r="A313" s="24" t="s">
        <v>0</v>
      </c>
      <c r="B313" s="24" t="s">
        <v>1</v>
      </c>
      <c r="C313" s="24" t="s">
        <v>2</v>
      </c>
      <c r="D313" s="24" t="s">
        <v>3</v>
      </c>
      <c r="E313" s="25" t="s">
        <v>4</v>
      </c>
    </row>
    <row r="314" spans="1:7" x14ac:dyDescent="0.25">
      <c r="A314" s="53" t="s">
        <v>8</v>
      </c>
      <c r="B314" s="54"/>
      <c r="C314" s="54"/>
      <c r="D314" s="55"/>
      <c r="E314" s="26"/>
    </row>
    <row r="315" spans="1:7" s="29" customFormat="1" x14ac:dyDescent="0.25">
      <c r="A315" s="27"/>
      <c r="B315" s="27"/>
      <c r="C315" s="27"/>
      <c r="D315" s="27"/>
      <c r="E315" s="28"/>
    </row>
    <row r="318" spans="1:7" ht="41.25" customHeight="1" x14ac:dyDescent="0.25">
      <c r="A318" s="24" t="s">
        <v>0</v>
      </c>
      <c r="B318" s="24" t="s">
        <v>1</v>
      </c>
      <c r="C318" s="24" t="s">
        <v>2</v>
      </c>
      <c r="D318" s="24" t="s">
        <v>3</v>
      </c>
      <c r="E318" s="25" t="s">
        <v>4</v>
      </c>
    </row>
    <row r="319" spans="1:7" x14ac:dyDescent="0.25">
      <c r="A319" s="53" t="s">
        <v>5</v>
      </c>
      <c r="B319" s="54"/>
      <c r="C319" s="54"/>
      <c r="D319" s="55"/>
      <c r="E319" s="26">
        <v>884450</v>
      </c>
    </row>
    <row r="320" spans="1:7" s="29" customFormat="1" x14ac:dyDescent="0.25">
      <c r="A320" s="27" t="s">
        <v>1675</v>
      </c>
      <c r="B320" s="27" t="s">
        <v>1676</v>
      </c>
      <c r="C320" s="27" t="s">
        <v>1606</v>
      </c>
      <c r="D320" s="27" t="s">
        <v>1677</v>
      </c>
      <c r="E320" s="28">
        <v>249400</v>
      </c>
    </row>
    <row r="321" spans="1:7" x14ac:dyDescent="0.25">
      <c r="A321" s="53" t="s">
        <v>6</v>
      </c>
      <c r="B321" s="54"/>
      <c r="C321" s="54"/>
      <c r="D321" s="55"/>
      <c r="E321" s="31">
        <f>SUM(E319:E320)</f>
        <v>1133850</v>
      </c>
    </row>
    <row r="322" spans="1:7" x14ac:dyDescent="0.25">
      <c r="A322" s="53" t="s">
        <v>7</v>
      </c>
      <c r="B322" s="54"/>
      <c r="C322" s="54"/>
      <c r="D322" s="55"/>
      <c r="E322" s="31">
        <v>62750</v>
      </c>
      <c r="F322" s="32">
        <f>E321-E322</f>
        <v>1071100</v>
      </c>
      <c r="G322" s="30"/>
    </row>
    <row r="324" spans="1:7" ht="36" x14ac:dyDescent="0.25">
      <c r="A324" s="24" t="s">
        <v>0</v>
      </c>
      <c r="B324" s="24" t="s">
        <v>1</v>
      </c>
      <c r="C324" s="24" t="s">
        <v>2</v>
      </c>
      <c r="D324" s="24" t="s">
        <v>3</v>
      </c>
      <c r="E324" s="25" t="s">
        <v>4</v>
      </c>
    </row>
    <row r="325" spans="1:7" x14ac:dyDescent="0.25">
      <c r="A325" s="53" t="s">
        <v>8</v>
      </c>
      <c r="B325" s="54"/>
      <c r="C325" s="54"/>
      <c r="D325" s="55"/>
      <c r="E325" s="26"/>
    </row>
    <row r="326" spans="1:7" s="29" customFormat="1" x14ac:dyDescent="0.25">
      <c r="A326" s="27"/>
      <c r="B326" s="27"/>
      <c r="C326" s="27"/>
      <c r="D326" s="27"/>
      <c r="E326" s="28"/>
    </row>
    <row r="329" spans="1:7" ht="41.25" customHeight="1" x14ac:dyDescent="0.25">
      <c r="A329" s="24" t="s">
        <v>0</v>
      </c>
      <c r="B329" s="24" t="s">
        <v>1</v>
      </c>
      <c r="C329" s="24" t="s">
        <v>2</v>
      </c>
      <c r="D329" s="24" t="s">
        <v>3</v>
      </c>
      <c r="E329" s="25" t="s">
        <v>4</v>
      </c>
    </row>
    <row r="330" spans="1:7" x14ac:dyDescent="0.25">
      <c r="A330" s="53" t="s">
        <v>5</v>
      </c>
      <c r="B330" s="54"/>
      <c r="C330" s="54"/>
      <c r="D330" s="55"/>
      <c r="E330" s="26">
        <v>1133850</v>
      </c>
    </row>
    <row r="331" spans="1:7" s="29" customFormat="1" x14ac:dyDescent="0.25">
      <c r="A331" s="27" t="s">
        <v>1678</v>
      </c>
      <c r="B331" s="27" t="s">
        <v>1679</v>
      </c>
      <c r="C331" s="27" t="s">
        <v>42</v>
      </c>
      <c r="D331" s="27" t="s">
        <v>1680</v>
      </c>
      <c r="E331" s="28">
        <v>265000</v>
      </c>
    </row>
    <row r="332" spans="1:7" s="29" customFormat="1" x14ac:dyDescent="0.25">
      <c r="A332" s="27" t="s">
        <v>1678</v>
      </c>
      <c r="B332" s="27" t="s">
        <v>1681</v>
      </c>
      <c r="C332" s="27" t="s">
        <v>45</v>
      </c>
      <c r="D332" s="27" t="s">
        <v>1682</v>
      </c>
      <c r="E332" s="28">
        <v>9492000</v>
      </c>
    </row>
    <row r="333" spans="1:7" s="29" customFormat="1" x14ac:dyDescent="0.25">
      <c r="A333" s="27" t="s">
        <v>1678</v>
      </c>
      <c r="B333" s="27" t="s">
        <v>1683</v>
      </c>
      <c r="C333" s="27" t="s">
        <v>22</v>
      </c>
      <c r="D333" s="27" t="s">
        <v>1684</v>
      </c>
      <c r="E333" s="28">
        <v>2883700</v>
      </c>
    </row>
    <row r="334" spans="1:7" s="29" customFormat="1" x14ac:dyDescent="0.25">
      <c r="A334" s="27" t="s">
        <v>1678</v>
      </c>
      <c r="B334" s="27" t="s">
        <v>1685</v>
      </c>
      <c r="C334" s="27" t="s">
        <v>34</v>
      </c>
      <c r="D334" s="27" t="s">
        <v>1686</v>
      </c>
      <c r="E334" s="28">
        <v>375350</v>
      </c>
    </row>
    <row r="335" spans="1:7" s="29" customFormat="1" x14ac:dyDescent="0.25">
      <c r="A335" s="27" t="s">
        <v>1678</v>
      </c>
      <c r="B335" s="27" t="s">
        <v>1687</v>
      </c>
      <c r="C335" s="27" t="s">
        <v>1185</v>
      </c>
      <c r="D335" s="27" t="s">
        <v>1688</v>
      </c>
      <c r="E335" s="28">
        <v>1000000</v>
      </c>
    </row>
    <row r="336" spans="1:7" s="29" customFormat="1" x14ac:dyDescent="0.25">
      <c r="A336" s="27" t="s">
        <v>1678</v>
      </c>
      <c r="B336" s="27" t="s">
        <v>1689</v>
      </c>
      <c r="C336" s="27" t="s">
        <v>1690</v>
      </c>
      <c r="D336" s="27" t="s">
        <v>1691</v>
      </c>
      <c r="E336" s="28">
        <v>100000</v>
      </c>
    </row>
    <row r="337" spans="1:7" s="29" customFormat="1" x14ac:dyDescent="0.25">
      <c r="A337" s="27" t="s">
        <v>1678</v>
      </c>
      <c r="B337" s="27" t="s">
        <v>1692</v>
      </c>
      <c r="C337" s="27" t="s">
        <v>1690</v>
      </c>
      <c r="D337" s="27" t="s">
        <v>1693</v>
      </c>
      <c r="E337" s="28">
        <v>1465500</v>
      </c>
    </row>
    <row r="338" spans="1:7" s="29" customFormat="1" x14ac:dyDescent="0.25">
      <c r="A338" s="27" t="s">
        <v>1678</v>
      </c>
      <c r="B338" s="27" t="s">
        <v>1694</v>
      </c>
      <c r="C338" s="27" t="s">
        <v>53</v>
      </c>
      <c r="D338" s="27" t="s">
        <v>1695</v>
      </c>
      <c r="E338" s="28">
        <v>1007950</v>
      </c>
    </row>
    <row r="339" spans="1:7" s="29" customFormat="1" x14ac:dyDescent="0.25">
      <c r="A339" s="27" t="s">
        <v>1678</v>
      </c>
      <c r="B339" s="27" t="s">
        <v>1696</v>
      </c>
      <c r="C339" s="27" t="s">
        <v>1697</v>
      </c>
      <c r="D339" s="27" t="s">
        <v>1698</v>
      </c>
      <c r="E339" s="28">
        <v>206650</v>
      </c>
    </row>
    <row r="340" spans="1:7" s="29" customFormat="1" x14ac:dyDescent="0.25">
      <c r="A340" s="27" t="s">
        <v>1678</v>
      </c>
      <c r="B340" s="27" t="s">
        <v>1699</v>
      </c>
      <c r="C340" s="27" t="s">
        <v>13</v>
      </c>
      <c r="D340" s="27" t="s">
        <v>1700</v>
      </c>
      <c r="E340" s="28">
        <v>-4000000</v>
      </c>
    </row>
    <row r="341" spans="1:7" x14ac:dyDescent="0.25">
      <c r="A341" s="53" t="s">
        <v>6</v>
      </c>
      <c r="B341" s="54"/>
      <c r="C341" s="54"/>
      <c r="D341" s="55"/>
      <c r="E341" s="31">
        <f>SUM(E330:E340)</f>
        <v>13930000</v>
      </c>
    </row>
    <row r="342" spans="1:7" x14ac:dyDescent="0.25">
      <c r="A342" s="53" t="s">
        <v>7</v>
      </c>
      <c r="B342" s="54"/>
      <c r="C342" s="54"/>
      <c r="D342" s="55"/>
      <c r="E342" s="31">
        <v>62750</v>
      </c>
      <c r="F342" s="32">
        <f>E341-E342</f>
        <v>13867250</v>
      </c>
      <c r="G342" s="30"/>
    </row>
    <row r="344" spans="1:7" ht="36" x14ac:dyDescent="0.25">
      <c r="A344" s="24" t="s">
        <v>0</v>
      </c>
      <c r="B344" s="24" t="s">
        <v>1</v>
      </c>
      <c r="C344" s="24" t="s">
        <v>2</v>
      </c>
      <c r="D344" s="24" t="s">
        <v>3</v>
      </c>
      <c r="E344" s="25" t="s">
        <v>4</v>
      </c>
    </row>
    <row r="345" spans="1:7" x14ac:dyDescent="0.25">
      <c r="A345" s="53" t="s">
        <v>8</v>
      </c>
      <c r="B345" s="54"/>
      <c r="C345" s="54"/>
      <c r="D345" s="55"/>
      <c r="E345" s="26"/>
    </row>
    <row r="346" spans="1:7" s="29" customFormat="1" x14ac:dyDescent="0.25">
      <c r="A346" s="27"/>
      <c r="B346" s="27"/>
      <c r="C346" s="27"/>
      <c r="D346" s="27"/>
      <c r="E346" s="28"/>
    </row>
    <row r="349" spans="1:7" ht="41.25" customHeight="1" x14ac:dyDescent="0.25">
      <c r="A349" s="24" t="s">
        <v>0</v>
      </c>
      <c r="B349" s="24" t="s">
        <v>1</v>
      </c>
      <c r="C349" s="24" t="s">
        <v>2</v>
      </c>
      <c r="D349" s="24" t="s">
        <v>3</v>
      </c>
      <c r="E349" s="25" t="s">
        <v>4</v>
      </c>
    </row>
    <row r="350" spans="1:7" x14ac:dyDescent="0.25">
      <c r="A350" s="53" t="s">
        <v>5</v>
      </c>
      <c r="B350" s="54"/>
      <c r="C350" s="54"/>
      <c r="D350" s="55"/>
      <c r="E350" s="26">
        <v>13930000</v>
      </c>
    </row>
    <row r="351" spans="1:7" s="29" customFormat="1" x14ac:dyDescent="0.25">
      <c r="A351" s="27" t="s">
        <v>1701</v>
      </c>
      <c r="B351" s="27" t="s">
        <v>1702</v>
      </c>
      <c r="C351" s="27" t="s">
        <v>13</v>
      </c>
      <c r="D351" s="27" t="s">
        <v>1703</v>
      </c>
      <c r="E351" s="28">
        <v>-24492350</v>
      </c>
    </row>
    <row r="352" spans="1:7" s="29" customFormat="1" x14ac:dyDescent="0.25">
      <c r="A352" s="27" t="s">
        <v>1701</v>
      </c>
      <c r="B352" s="27" t="s">
        <v>1704</v>
      </c>
      <c r="C352" s="27" t="s">
        <v>13</v>
      </c>
      <c r="D352" s="27" t="s">
        <v>1705</v>
      </c>
      <c r="E352" s="28">
        <v>-4881039</v>
      </c>
    </row>
    <row r="353" spans="1:7" s="29" customFormat="1" x14ac:dyDescent="0.25">
      <c r="A353" s="27" t="s">
        <v>1701</v>
      </c>
      <c r="B353" s="27" t="s">
        <v>1706</v>
      </c>
      <c r="C353" s="27" t="s">
        <v>1707</v>
      </c>
      <c r="D353" s="27" t="s">
        <v>1708</v>
      </c>
      <c r="E353" s="28">
        <v>7816300</v>
      </c>
    </row>
    <row r="354" spans="1:7" s="29" customFormat="1" x14ac:dyDescent="0.25">
      <c r="A354" s="27" t="s">
        <v>1701</v>
      </c>
      <c r="B354" s="27" t="s">
        <v>1709</v>
      </c>
      <c r="C354" s="27" t="s">
        <v>17</v>
      </c>
      <c r="D354" s="27" t="s">
        <v>1710</v>
      </c>
      <c r="E354" s="28">
        <v>2808800</v>
      </c>
    </row>
    <row r="355" spans="1:7" s="29" customFormat="1" x14ac:dyDescent="0.25">
      <c r="A355" s="27" t="s">
        <v>1701</v>
      </c>
      <c r="B355" s="27" t="s">
        <v>1711</v>
      </c>
      <c r="C355" s="27" t="s">
        <v>873</v>
      </c>
      <c r="D355" s="27" t="s">
        <v>1712</v>
      </c>
      <c r="E355" s="28">
        <v>50000</v>
      </c>
    </row>
    <row r="356" spans="1:7" s="29" customFormat="1" x14ac:dyDescent="0.25">
      <c r="A356" s="27" t="s">
        <v>1701</v>
      </c>
      <c r="B356" s="27" t="s">
        <v>1713</v>
      </c>
      <c r="C356" s="27" t="s">
        <v>873</v>
      </c>
      <c r="D356" s="27" t="s">
        <v>1714</v>
      </c>
      <c r="E356" s="28">
        <v>128000</v>
      </c>
    </row>
    <row r="357" spans="1:7" s="29" customFormat="1" x14ac:dyDescent="0.25">
      <c r="A357" s="27" t="s">
        <v>1701</v>
      </c>
      <c r="B357" s="27" t="s">
        <v>1715</v>
      </c>
      <c r="C357" s="27" t="s">
        <v>1417</v>
      </c>
      <c r="D357" s="27" t="s">
        <v>1716</v>
      </c>
      <c r="E357" s="28">
        <v>92350</v>
      </c>
    </row>
    <row r="358" spans="1:7" s="29" customFormat="1" x14ac:dyDescent="0.25">
      <c r="A358" s="27" t="s">
        <v>1701</v>
      </c>
      <c r="B358" s="27" t="s">
        <v>1717</v>
      </c>
      <c r="C358" s="27" t="s">
        <v>13</v>
      </c>
      <c r="D358" s="27" t="s">
        <v>1718</v>
      </c>
      <c r="E358" s="28">
        <v>4881039</v>
      </c>
    </row>
    <row r="359" spans="1:7" x14ac:dyDescent="0.25">
      <c r="A359" s="53" t="s">
        <v>6</v>
      </c>
      <c r="B359" s="54"/>
      <c r="C359" s="54"/>
      <c r="D359" s="55"/>
      <c r="E359" s="31">
        <f>SUM(E350:E358)</f>
        <v>333100</v>
      </c>
    </row>
    <row r="360" spans="1:7" x14ac:dyDescent="0.25">
      <c r="A360" s="53" t="s">
        <v>7</v>
      </c>
      <c r="B360" s="54"/>
      <c r="C360" s="54"/>
      <c r="D360" s="55"/>
      <c r="E360" s="31">
        <v>62750</v>
      </c>
      <c r="F360" s="32">
        <f>E359-E360</f>
        <v>270350</v>
      </c>
      <c r="G360" s="30"/>
    </row>
    <row r="362" spans="1:7" ht="36" x14ac:dyDescent="0.25">
      <c r="A362" s="24" t="s">
        <v>0</v>
      </c>
      <c r="B362" s="24" t="s">
        <v>1</v>
      </c>
      <c r="C362" s="24" t="s">
        <v>2</v>
      </c>
      <c r="D362" s="24" t="s">
        <v>3</v>
      </c>
      <c r="E362" s="25" t="s">
        <v>4</v>
      </c>
    </row>
    <row r="363" spans="1:7" x14ac:dyDescent="0.25">
      <c r="A363" s="53" t="s">
        <v>8</v>
      </c>
      <c r="B363" s="54"/>
      <c r="C363" s="54"/>
      <c r="D363" s="55"/>
      <c r="E363" s="26"/>
    </row>
    <row r="364" spans="1:7" s="29" customFormat="1" x14ac:dyDescent="0.25">
      <c r="A364" s="27"/>
      <c r="B364" s="27"/>
      <c r="C364" s="27"/>
      <c r="D364" s="27"/>
      <c r="E364" s="28"/>
    </row>
  </sheetData>
  <mergeCells count="89">
    <mergeCell ref="A32:D32"/>
    <mergeCell ref="A66:D66"/>
    <mergeCell ref="A204:D204"/>
    <mergeCell ref="A210:D210"/>
    <mergeCell ref="A211:D211"/>
    <mergeCell ref="A73:D73"/>
    <mergeCell ref="A74:D74"/>
    <mergeCell ref="A127:D127"/>
    <mergeCell ref="A184:D184"/>
    <mergeCell ref="A148:D148"/>
    <mergeCell ref="A115:D115"/>
    <mergeCell ref="A126:D126"/>
    <mergeCell ref="A106:D106"/>
    <mergeCell ref="A107:D107"/>
    <mergeCell ref="A110:D110"/>
    <mergeCell ref="A49:D49"/>
    <mergeCell ref="A1:E1"/>
    <mergeCell ref="A5:D5"/>
    <mergeCell ref="A10:D10"/>
    <mergeCell ref="A11:D11"/>
    <mergeCell ref="A14:D14"/>
    <mergeCell ref="A19:D19"/>
    <mergeCell ref="A28:D28"/>
    <mergeCell ref="A29:D29"/>
    <mergeCell ref="A97:D97"/>
    <mergeCell ref="A82:D82"/>
    <mergeCell ref="A88:D88"/>
    <mergeCell ref="A89:D89"/>
    <mergeCell ref="A92:D92"/>
    <mergeCell ref="A37:D37"/>
    <mergeCell ref="A45:D45"/>
    <mergeCell ref="A46:D46"/>
    <mergeCell ref="A77:D77"/>
    <mergeCell ref="A54:D54"/>
    <mergeCell ref="A57:D57"/>
    <mergeCell ref="A58:D58"/>
    <mergeCell ref="A61:D61"/>
    <mergeCell ref="A175:D175"/>
    <mergeCell ref="A249:D249"/>
    <mergeCell ref="A176:D176"/>
    <mergeCell ref="A179:D179"/>
    <mergeCell ref="A130:D130"/>
    <mergeCell ref="A135:D135"/>
    <mergeCell ref="A144:D144"/>
    <mergeCell ref="A145:D145"/>
    <mergeCell ref="A153:D153"/>
    <mergeCell ref="A162:D162"/>
    <mergeCell ref="A163:D163"/>
    <mergeCell ref="A166:D166"/>
    <mergeCell ref="A171:D171"/>
    <mergeCell ref="A319:D319"/>
    <mergeCell ref="A277:D277"/>
    <mergeCell ref="A278:D278"/>
    <mergeCell ref="A281:D281"/>
    <mergeCell ref="A195:D195"/>
    <mergeCell ref="A196:D196"/>
    <mergeCell ref="A199:D199"/>
    <mergeCell ref="A214:D214"/>
    <mergeCell ref="A219:D219"/>
    <mergeCell ref="A233:D233"/>
    <mergeCell ref="A240:D240"/>
    <mergeCell ref="A241:D241"/>
    <mergeCell ref="A244:D244"/>
    <mergeCell ref="A224:D224"/>
    <mergeCell ref="A225:D225"/>
    <mergeCell ref="A228:D228"/>
    <mergeCell ref="A310:D310"/>
    <mergeCell ref="A311:D311"/>
    <mergeCell ref="A314:D314"/>
    <mergeCell ref="A258:D258"/>
    <mergeCell ref="A259:D259"/>
    <mergeCell ref="A262:D262"/>
    <mergeCell ref="A267:D267"/>
    <mergeCell ref="A286:D286"/>
    <mergeCell ref="A297:D297"/>
    <mergeCell ref="A298:D298"/>
    <mergeCell ref="A301:D301"/>
    <mergeCell ref="A306:D306"/>
    <mergeCell ref="A350:D350"/>
    <mergeCell ref="A359:D359"/>
    <mergeCell ref="A360:D360"/>
    <mergeCell ref="A363:D363"/>
    <mergeCell ref="A321:D321"/>
    <mergeCell ref="A322:D322"/>
    <mergeCell ref="A325:D325"/>
    <mergeCell ref="A330:D330"/>
    <mergeCell ref="A341:D341"/>
    <mergeCell ref="A342:D342"/>
    <mergeCell ref="A345:D345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23"/>
  <sheetViews>
    <sheetView topLeftCell="A307" workbookViewId="0">
      <selection activeCell="D328" sqref="D328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4" spans="1:7" ht="41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x14ac:dyDescent="0.25">
      <c r="A5" s="53" t="s">
        <v>5</v>
      </c>
      <c r="B5" s="54"/>
      <c r="C5" s="54"/>
      <c r="D5" s="55"/>
      <c r="E5" s="26">
        <v>333100</v>
      </c>
    </row>
    <row r="6" spans="1:7" s="29" customFormat="1" x14ac:dyDescent="0.25">
      <c r="A6" s="27" t="s">
        <v>1719</v>
      </c>
      <c r="B6" s="27" t="s">
        <v>1720</v>
      </c>
      <c r="C6" s="27" t="s">
        <v>1720</v>
      </c>
      <c r="D6" s="27" t="s">
        <v>1721</v>
      </c>
      <c r="E6" s="28">
        <v>40000</v>
      </c>
    </row>
    <row r="7" spans="1:7" s="29" customFormat="1" x14ac:dyDescent="0.25">
      <c r="A7" s="27" t="s">
        <v>1719</v>
      </c>
      <c r="B7" s="27" t="s">
        <v>1722</v>
      </c>
      <c r="C7" s="27" t="s">
        <v>1722</v>
      </c>
      <c r="D7" s="27" t="s">
        <v>12</v>
      </c>
      <c r="E7" s="28">
        <v>-100000</v>
      </c>
    </row>
    <row r="8" spans="1:7" s="29" customFormat="1" x14ac:dyDescent="0.25">
      <c r="A8" s="27" t="s">
        <v>1719</v>
      </c>
      <c r="B8" s="27" t="s">
        <v>1723</v>
      </c>
      <c r="C8" s="27" t="s">
        <v>19</v>
      </c>
      <c r="D8" s="27" t="s">
        <v>1724</v>
      </c>
      <c r="E8" s="28">
        <v>3050000</v>
      </c>
    </row>
    <row r="9" spans="1:7" x14ac:dyDescent="0.25">
      <c r="A9" s="53" t="s">
        <v>6</v>
      </c>
      <c r="B9" s="54"/>
      <c r="C9" s="54"/>
      <c r="D9" s="55"/>
      <c r="E9" s="31">
        <f>SUM(E5:E8)</f>
        <v>3323100</v>
      </c>
    </row>
    <row r="10" spans="1:7" x14ac:dyDescent="0.25">
      <c r="A10" s="53" t="s">
        <v>7</v>
      </c>
      <c r="B10" s="54"/>
      <c r="C10" s="54"/>
      <c r="D10" s="55"/>
      <c r="E10" s="31">
        <v>2750</v>
      </c>
      <c r="F10" s="32">
        <f>E9-E10</f>
        <v>3320350</v>
      </c>
      <c r="G10" s="30"/>
    </row>
    <row r="12" spans="1:7" ht="36" x14ac:dyDescent="0.25">
      <c r="A12" s="24" t="s">
        <v>0</v>
      </c>
      <c r="B12" s="24" t="s">
        <v>1</v>
      </c>
      <c r="C12" s="24" t="s">
        <v>2</v>
      </c>
      <c r="D12" s="24" t="s">
        <v>3</v>
      </c>
      <c r="E12" s="25" t="s">
        <v>4</v>
      </c>
    </row>
    <row r="13" spans="1:7" x14ac:dyDescent="0.25">
      <c r="A13" s="53" t="s">
        <v>8</v>
      </c>
      <c r="B13" s="54"/>
      <c r="C13" s="54"/>
      <c r="D13" s="55"/>
      <c r="E13" s="26"/>
    </row>
    <row r="14" spans="1:7" s="29" customFormat="1" x14ac:dyDescent="0.25">
      <c r="A14" s="27"/>
      <c r="B14" s="27"/>
      <c r="C14" s="27"/>
      <c r="D14" s="27"/>
      <c r="E14" s="28"/>
    </row>
    <row r="17" spans="1:7" ht="41.25" customHeight="1" x14ac:dyDescent="0.25">
      <c r="A17" s="24" t="s">
        <v>0</v>
      </c>
      <c r="B17" s="24" t="s">
        <v>1</v>
      </c>
      <c r="C17" s="24" t="s">
        <v>2</v>
      </c>
      <c r="D17" s="24" t="s">
        <v>3</v>
      </c>
      <c r="E17" s="25" t="s">
        <v>4</v>
      </c>
    </row>
    <row r="18" spans="1:7" x14ac:dyDescent="0.25">
      <c r="A18" s="53" t="s">
        <v>5</v>
      </c>
      <c r="B18" s="54"/>
      <c r="C18" s="54"/>
      <c r="D18" s="55"/>
      <c r="E18" s="26">
        <v>3323100</v>
      </c>
    </row>
    <row r="19" spans="1:7" s="29" customFormat="1" x14ac:dyDescent="0.25">
      <c r="A19" s="27" t="s">
        <v>1725</v>
      </c>
      <c r="B19" s="27" t="s">
        <v>1726</v>
      </c>
      <c r="C19" s="27" t="s">
        <v>583</v>
      </c>
      <c r="D19" s="27" t="s">
        <v>1727</v>
      </c>
      <c r="E19" s="28">
        <v>276100</v>
      </c>
    </row>
    <row r="20" spans="1:7" x14ac:dyDescent="0.25">
      <c r="A20" s="53" t="s">
        <v>6</v>
      </c>
      <c r="B20" s="54"/>
      <c r="C20" s="54"/>
      <c r="D20" s="55"/>
      <c r="E20" s="31">
        <f>SUM(E18:E19)</f>
        <v>3599200</v>
      </c>
    </row>
    <row r="21" spans="1:7" x14ac:dyDescent="0.25">
      <c r="A21" s="53" t="s">
        <v>7</v>
      </c>
      <c r="B21" s="54"/>
      <c r="C21" s="54"/>
      <c r="D21" s="55"/>
      <c r="E21" s="31">
        <v>2750</v>
      </c>
      <c r="F21" s="32">
        <f>E20-E21</f>
        <v>3596450</v>
      </c>
      <c r="G21" s="30"/>
    </row>
    <row r="23" spans="1:7" ht="36" x14ac:dyDescent="0.25">
      <c r="A23" s="24" t="s">
        <v>0</v>
      </c>
      <c r="B23" s="24" t="s">
        <v>1</v>
      </c>
      <c r="C23" s="24" t="s">
        <v>2</v>
      </c>
      <c r="D23" s="24" t="s">
        <v>3</v>
      </c>
      <c r="E23" s="25" t="s">
        <v>4</v>
      </c>
    </row>
    <row r="24" spans="1:7" x14ac:dyDescent="0.25">
      <c r="A24" s="53" t="s">
        <v>8</v>
      </c>
      <c r="B24" s="54"/>
      <c r="C24" s="54"/>
      <c r="D24" s="55"/>
      <c r="E24" s="26"/>
    </row>
    <row r="25" spans="1:7" s="29" customFormat="1" x14ac:dyDescent="0.25">
      <c r="A25" s="27"/>
      <c r="B25" s="27"/>
      <c r="C25" s="27"/>
      <c r="D25" s="27"/>
      <c r="E25" s="28"/>
    </row>
    <row r="28" spans="1:7" ht="41.25" customHeight="1" x14ac:dyDescent="0.25">
      <c r="A28" s="24" t="s">
        <v>0</v>
      </c>
      <c r="B28" s="24" t="s">
        <v>1</v>
      </c>
      <c r="C28" s="24" t="s">
        <v>2</v>
      </c>
      <c r="D28" s="24" t="s">
        <v>3</v>
      </c>
      <c r="E28" s="25" t="s">
        <v>4</v>
      </c>
    </row>
    <row r="29" spans="1:7" x14ac:dyDescent="0.25">
      <c r="A29" s="53" t="s">
        <v>5</v>
      </c>
      <c r="B29" s="54"/>
      <c r="C29" s="54"/>
      <c r="D29" s="55"/>
      <c r="E29" s="26">
        <v>3599200</v>
      </c>
    </row>
    <row r="30" spans="1:7" s="29" customFormat="1" x14ac:dyDescent="0.25">
      <c r="A30" s="27" t="s">
        <v>1728</v>
      </c>
      <c r="B30" s="27" t="s">
        <v>1729</v>
      </c>
      <c r="C30" s="27" t="s">
        <v>13</v>
      </c>
      <c r="D30" s="27" t="s">
        <v>1730</v>
      </c>
      <c r="E30" s="28">
        <v>-2700000</v>
      </c>
    </row>
    <row r="31" spans="1:7" s="29" customFormat="1" x14ac:dyDescent="0.25">
      <c r="A31" s="27" t="s">
        <v>1728</v>
      </c>
      <c r="B31" s="27" t="s">
        <v>1731</v>
      </c>
      <c r="C31" s="27" t="s">
        <v>13</v>
      </c>
      <c r="D31" s="27" t="s">
        <v>1732</v>
      </c>
      <c r="E31" s="28">
        <v>-88750</v>
      </c>
    </row>
    <row r="32" spans="1:7" s="29" customFormat="1" x14ac:dyDescent="0.25">
      <c r="A32" s="27" t="s">
        <v>1728</v>
      </c>
      <c r="B32" s="27" t="s">
        <v>1733</v>
      </c>
      <c r="C32" s="27" t="s">
        <v>13</v>
      </c>
      <c r="D32" s="27" t="s">
        <v>1734</v>
      </c>
      <c r="E32" s="28">
        <v>-30000</v>
      </c>
    </row>
    <row r="33" spans="1:7" s="29" customFormat="1" x14ac:dyDescent="0.25">
      <c r="A33" s="27" t="s">
        <v>1728</v>
      </c>
      <c r="B33" s="27" t="s">
        <v>1735</v>
      </c>
      <c r="C33" s="27" t="s">
        <v>13</v>
      </c>
      <c r="D33" s="27" t="s">
        <v>1736</v>
      </c>
      <c r="E33" s="28">
        <v>2700000</v>
      </c>
    </row>
    <row r="34" spans="1:7" s="29" customFormat="1" x14ac:dyDescent="0.25">
      <c r="A34" s="27" t="s">
        <v>1728</v>
      </c>
      <c r="B34" s="27" t="s">
        <v>1737</v>
      </c>
      <c r="C34" s="27" t="s">
        <v>50</v>
      </c>
      <c r="D34" s="27" t="s">
        <v>1738</v>
      </c>
      <c r="E34" s="28">
        <v>136050</v>
      </c>
    </row>
    <row r="35" spans="1:7" s="29" customFormat="1" x14ac:dyDescent="0.25">
      <c r="A35" s="27" t="s">
        <v>1728</v>
      </c>
      <c r="B35" s="27" t="s">
        <v>1739</v>
      </c>
      <c r="C35" s="27" t="s">
        <v>50</v>
      </c>
      <c r="D35" s="27" t="s">
        <v>1740</v>
      </c>
      <c r="E35" s="28">
        <v>255200</v>
      </c>
    </row>
    <row r="36" spans="1:7" x14ac:dyDescent="0.25">
      <c r="A36" s="53" t="s">
        <v>6</v>
      </c>
      <c r="B36" s="54"/>
      <c r="C36" s="54"/>
      <c r="D36" s="55"/>
      <c r="E36" s="31">
        <f>SUM(E29:E35)</f>
        <v>3871700</v>
      </c>
    </row>
    <row r="37" spans="1:7" x14ac:dyDescent="0.25">
      <c r="A37" s="53" t="s">
        <v>7</v>
      </c>
      <c r="B37" s="54"/>
      <c r="C37" s="54"/>
      <c r="D37" s="55"/>
      <c r="E37" s="31">
        <v>2584000</v>
      </c>
      <c r="F37" s="32">
        <f>E36-E37</f>
        <v>1287700</v>
      </c>
      <c r="G37" s="30"/>
    </row>
    <row r="39" spans="1:7" ht="36" x14ac:dyDescent="0.25">
      <c r="A39" s="24" t="s">
        <v>0</v>
      </c>
      <c r="B39" s="24" t="s">
        <v>1</v>
      </c>
      <c r="C39" s="24" t="s">
        <v>2</v>
      </c>
      <c r="D39" s="24" t="s">
        <v>3</v>
      </c>
      <c r="E39" s="25" t="s">
        <v>4</v>
      </c>
    </row>
    <row r="40" spans="1:7" x14ac:dyDescent="0.25">
      <c r="A40" s="53" t="s">
        <v>8</v>
      </c>
      <c r="B40" s="54"/>
      <c r="C40" s="54"/>
      <c r="D40" s="55"/>
      <c r="E40" s="26"/>
    </row>
    <row r="41" spans="1:7" s="29" customFormat="1" x14ac:dyDescent="0.25">
      <c r="A41" s="27"/>
      <c r="B41" s="27"/>
      <c r="C41" s="27"/>
      <c r="D41" s="27"/>
      <c r="E41" s="28"/>
    </row>
    <row r="44" spans="1:7" ht="41.25" customHeight="1" x14ac:dyDescent="0.25">
      <c r="A44" s="24" t="s">
        <v>0</v>
      </c>
      <c r="B44" s="24" t="s">
        <v>1</v>
      </c>
      <c r="C44" s="24" t="s">
        <v>2</v>
      </c>
      <c r="D44" s="24" t="s">
        <v>3</v>
      </c>
      <c r="E44" s="25" t="s">
        <v>4</v>
      </c>
    </row>
    <row r="45" spans="1:7" x14ac:dyDescent="0.25">
      <c r="A45" s="53" t="s">
        <v>5</v>
      </c>
      <c r="B45" s="54"/>
      <c r="C45" s="54"/>
      <c r="D45" s="55"/>
      <c r="E45" s="26">
        <v>3871700</v>
      </c>
    </row>
    <row r="46" spans="1:7" s="29" customFormat="1" x14ac:dyDescent="0.25">
      <c r="A46" s="27" t="s">
        <v>1741</v>
      </c>
      <c r="B46" s="27" t="s">
        <v>1742</v>
      </c>
      <c r="C46" s="27" t="s">
        <v>1742</v>
      </c>
      <c r="D46" s="27" t="s">
        <v>1743</v>
      </c>
      <c r="E46" s="28">
        <v>-1400</v>
      </c>
    </row>
    <row r="47" spans="1:7" s="29" customFormat="1" x14ac:dyDescent="0.25">
      <c r="A47" s="27" t="s">
        <v>1741</v>
      </c>
      <c r="B47" s="27" t="s">
        <v>1744</v>
      </c>
      <c r="C47" s="27" t="s">
        <v>1744</v>
      </c>
      <c r="D47" s="27" t="s">
        <v>12</v>
      </c>
      <c r="E47" s="28">
        <v>-100000</v>
      </c>
    </row>
    <row r="48" spans="1:7" s="29" customFormat="1" x14ac:dyDescent="0.25">
      <c r="A48" s="27" t="s">
        <v>1741</v>
      </c>
      <c r="B48" s="27" t="s">
        <v>1745</v>
      </c>
      <c r="C48" s="27" t="s">
        <v>1745</v>
      </c>
      <c r="D48" s="27" t="s">
        <v>12</v>
      </c>
      <c r="E48" s="28">
        <v>-50000</v>
      </c>
    </row>
    <row r="49" spans="1:7" s="29" customFormat="1" x14ac:dyDescent="0.25">
      <c r="A49" s="27" t="s">
        <v>1741</v>
      </c>
      <c r="B49" s="27" t="s">
        <v>1746</v>
      </c>
      <c r="C49" s="27" t="s">
        <v>15</v>
      </c>
      <c r="D49" s="27" t="s">
        <v>1747</v>
      </c>
      <c r="E49" s="28">
        <v>-30000</v>
      </c>
    </row>
    <row r="50" spans="1:7" s="29" customFormat="1" x14ac:dyDescent="0.25">
      <c r="A50" s="27" t="s">
        <v>1741</v>
      </c>
      <c r="B50" s="27" t="s">
        <v>1748</v>
      </c>
      <c r="C50" s="27" t="s">
        <v>1047</v>
      </c>
      <c r="D50" s="27" t="s">
        <v>1749</v>
      </c>
      <c r="E50" s="28">
        <v>70000</v>
      </c>
    </row>
    <row r="51" spans="1:7" s="29" customFormat="1" x14ac:dyDescent="0.25">
      <c r="A51" s="27" t="s">
        <v>1741</v>
      </c>
      <c r="B51" s="27" t="s">
        <v>1750</v>
      </c>
      <c r="C51" s="27" t="s">
        <v>1047</v>
      </c>
      <c r="D51" s="27" t="s">
        <v>1751</v>
      </c>
      <c r="E51" s="28">
        <v>129700</v>
      </c>
    </row>
    <row r="52" spans="1:7" s="29" customFormat="1" x14ac:dyDescent="0.25">
      <c r="A52" s="27" t="s">
        <v>1741</v>
      </c>
      <c r="B52" s="27" t="s">
        <v>1752</v>
      </c>
      <c r="C52" s="27" t="s">
        <v>42</v>
      </c>
      <c r="D52" s="27" t="s">
        <v>1753</v>
      </c>
      <c r="E52" s="28">
        <v>95000</v>
      </c>
    </row>
    <row r="53" spans="1:7" s="29" customFormat="1" x14ac:dyDescent="0.25">
      <c r="A53" s="27" t="s">
        <v>1741</v>
      </c>
      <c r="B53" s="27" t="s">
        <v>1754</v>
      </c>
      <c r="C53" s="27" t="s">
        <v>42</v>
      </c>
      <c r="D53" s="27" t="s">
        <v>1755</v>
      </c>
      <c r="E53" s="28">
        <v>106050</v>
      </c>
    </row>
    <row r="54" spans="1:7" s="29" customFormat="1" x14ac:dyDescent="0.25">
      <c r="A54" s="27" t="s">
        <v>1741</v>
      </c>
      <c r="B54" s="27" t="s">
        <v>1756</v>
      </c>
      <c r="C54" s="27" t="s">
        <v>812</v>
      </c>
      <c r="D54" s="27" t="s">
        <v>1346</v>
      </c>
      <c r="E54" s="28">
        <v>75000</v>
      </c>
    </row>
    <row r="55" spans="1:7" x14ac:dyDescent="0.25">
      <c r="A55" s="53" t="s">
        <v>6</v>
      </c>
      <c r="B55" s="54"/>
      <c r="C55" s="54"/>
      <c r="D55" s="55"/>
      <c r="E55" s="31">
        <f>SUM(E45:E54)</f>
        <v>4166050</v>
      </c>
    </row>
    <row r="56" spans="1:7" x14ac:dyDescent="0.25">
      <c r="A56" s="53" t="s">
        <v>7</v>
      </c>
      <c r="B56" s="54"/>
      <c r="C56" s="54"/>
      <c r="D56" s="55"/>
      <c r="E56" s="31">
        <v>2402600</v>
      </c>
      <c r="F56" s="32">
        <f>E55-E56</f>
        <v>1763450</v>
      </c>
      <c r="G56" s="30"/>
    </row>
    <row r="58" spans="1:7" ht="36" x14ac:dyDescent="0.25">
      <c r="A58" s="24" t="s">
        <v>0</v>
      </c>
      <c r="B58" s="24" t="s">
        <v>1</v>
      </c>
      <c r="C58" s="24" t="s">
        <v>2</v>
      </c>
      <c r="D58" s="24" t="s">
        <v>3</v>
      </c>
      <c r="E58" s="25" t="s">
        <v>4</v>
      </c>
    </row>
    <row r="59" spans="1:7" x14ac:dyDescent="0.25">
      <c r="A59" s="53" t="s">
        <v>8</v>
      </c>
      <c r="B59" s="54"/>
      <c r="C59" s="54"/>
      <c r="D59" s="55"/>
      <c r="E59" s="26"/>
    </row>
    <row r="60" spans="1:7" s="29" customFormat="1" x14ac:dyDescent="0.25">
      <c r="A60" s="27"/>
      <c r="B60" s="27"/>
      <c r="C60" s="27"/>
      <c r="D60" s="27"/>
      <c r="E60" s="28"/>
    </row>
    <row r="63" spans="1:7" ht="41.25" customHeight="1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5" t="s">
        <v>4</v>
      </c>
    </row>
    <row r="64" spans="1:7" x14ac:dyDescent="0.25">
      <c r="A64" s="53" t="s">
        <v>5</v>
      </c>
      <c r="B64" s="54"/>
      <c r="C64" s="54"/>
      <c r="D64" s="55"/>
      <c r="E64" s="26">
        <v>4166050</v>
      </c>
    </row>
    <row r="65" spans="1:7" s="29" customFormat="1" x14ac:dyDescent="0.25">
      <c r="A65" s="27" t="s">
        <v>1757</v>
      </c>
      <c r="B65" s="27" t="s">
        <v>1758</v>
      </c>
      <c r="C65" s="27" t="s">
        <v>45</v>
      </c>
      <c r="D65" s="27" t="s">
        <v>1759</v>
      </c>
      <c r="E65" s="28">
        <v>2175000</v>
      </c>
    </row>
    <row r="66" spans="1:7" x14ac:dyDescent="0.25">
      <c r="A66" s="53" t="s">
        <v>6</v>
      </c>
      <c r="B66" s="54"/>
      <c r="C66" s="54"/>
      <c r="D66" s="55"/>
      <c r="E66" s="31">
        <f>SUM(E64:E65)</f>
        <v>6341050</v>
      </c>
    </row>
    <row r="67" spans="1:7" x14ac:dyDescent="0.25">
      <c r="A67" s="53" t="s">
        <v>7</v>
      </c>
      <c r="B67" s="54"/>
      <c r="C67" s="54"/>
      <c r="D67" s="55"/>
      <c r="E67" s="31">
        <v>2402600</v>
      </c>
      <c r="F67" s="32">
        <f>E66-E67</f>
        <v>3938450</v>
      </c>
      <c r="G67" s="30"/>
    </row>
    <row r="69" spans="1:7" ht="36" x14ac:dyDescent="0.25">
      <c r="A69" s="24" t="s">
        <v>0</v>
      </c>
      <c r="B69" s="24" t="s">
        <v>1</v>
      </c>
      <c r="C69" s="24" t="s">
        <v>2</v>
      </c>
      <c r="D69" s="24" t="s">
        <v>3</v>
      </c>
      <c r="E69" s="25" t="s">
        <v>4</v>
      </c>
    </row>
    <row r="70" spans="1:7" x14ac:dyDescent="0.25">
      <c r="A70" s="53" t="s">
        <v>8</v>
      </c>
      <c r="B70" s="54"/>
      <c r="C70" s="54"/>
      <c r="D70" s="55"/>
      <c r="E70" s="26"/>
    </row>
    <row r="71" spans="1:7" s="29" customFormat="1" x14ac:dyDescent="0.25">
      <c r="A71" s="27"/>
      <c r="B71" s="27"/>
      <c r="C71" s="27"/>
      <c r="D71" s="27"/>
      <c r="E71" s="28"/>
    </row>
    <row r="74" spans="1:7" ht="41.25" customHeight="1" x14ac:dyDescent="0.25">
      <c r="A74" s="24" t="s">
        <v>0</v>
      </c>
      <c r="B74" s="24" t="s">
        <v>1</v>
      </c>
      <c r="C74" s="24" t="s">
        <v>2</v>
      </c>
      <c r="D74" s="24" t="s">
        <v>3</v>
      </c>
      <c r="E74" s="25" t="s">
        <v>4</v>
      </c>
    </row>
    <row r="75" spans="1:7" x14ac:dyDescent="0.25">
      <c r="A75" s="53" t="s">
        <v>5</v>
      </c>
      <c r="B75" s="54"/>
      <c r="C75" s="54"/>
      <c r="D75" s="55"/>
      <c r="E75" s="26">
        <v>6341050</v>
      </c>
    </row>
    <row r="76" spans="1:7" s="29" customFormat="1" x14ac:dyDescent="0.25">
      <c r="A76" s="27" t="s">
        <v>1760</v>
      </c>
      <c r="B76" s="27" t="s">
        <v>1761</v>
      </c>
      <c r="C76" s="27" t="s">
        <v>1761</v>
      </c>
      <c r="D76" s="27" t="s">
        <v>1762</v>
      </c>
      <c r="E76" s="28">
        <v>77000</v>
      </c>
    </row>
    <row r="77" spans="1:7" s="29" customFormat="1" x14ac:dyDescent="0.25">
      <c r="A77" s="27" t="s">
        <v>1760</v>
      </c>
      <c r="B77" s="27" t="s">
        <v>1763</v>
      </c>
      <c r="C77" s="27" t="s">
        <v>1763</v>
      </c>
      <c r="D77" s="27" t="s">
        <v>12</v>
      </c>
      <c r="E77" s="28">
        <v>-300000</v>
      </c>
    </row>
    <row r="78" spans="1:7" s="29" customFormat="1" x14ac:dyDescent="0.25">
      <c r="A78" s="27" t="s">
        <v>1760</v>
      </c>
      <c r="B78" s="27" t="s">
        <v>1764</v>
      </c>
      <c r="C78" s="27" t="s">
        <v>13</v>
      </c>
      <c r="D78" s="27" t="s">
        <v>1765</v>
      </c>
      <c r="E78" s="28">
        <v>-5000000</v>
      </c>
    </row>
    <row r="79" spans="1:7" s="29" customFormat="1" x14ac:dyDescent="0.25">
      <c r="A79" s="27" t="s">
        <v>1760</v>
      </c>
      <c r="B79" s="27" t="s">
        <v>1766</v>
      </c>
      <c r="C79" s="27" t="s">
        <v>13</v>
      </c>
      <c r="D79" s="27" t="s">
        <v>1767</v>
      </c>
      <c r="E79" s="28">
        <v>-3938450</v>
      </c>
    </row>
    <row r="80" spans="1:7" s="29" customFormat="1" x14ac:dyDescent="0.25">
      <c r="A80" s="27" t="s">
        <v>1760</v>
      </c>
      <c r="B80" s="27" t="s">
        <v>1768</v>
      </c>
      <c r="C80" s="27" t="s">
        <v>431</v>
      </c>
      <c r="D80" s="27" t="s">
        <v>1769</v>
      </c>
      <c r="E80" s="28">
        <v>100000</v>
      </c>
    </row>
    <row r="81" spans="1:7" s="29" customFormat="1" x14ac:dyDescent="0.25">
      <c r="A81" s="27" t="s">
        <v>1760</v>
      </c>
      <c r="B81" s="27" t="s">
        <v>1770</v>
      </c>
      <c r="C81" s="27" t="s">
        <v>1127</v>
      </c>
      <c r="D81" s="27" t="s">
        <v>1771</v>
      </c>
      <c r="E81" s="28">
        <v>5000000</v>
      </c>
    </row>
    <row r="82" spans="1:7" x14ac:dyDescent="0.25">
      <c r="A82" s="53" t="s">
        <v>6</v>
      </c>
      <c r="B82" s="54"/>
      <c r="C82" s="54"/>
      <c r="D82" s="55"/>
      <c r="E82" s="31">
        <f>SUM(E75:E81)</f>
        <v>2279600</v>
      </c>
    </row>
    <row r="83" spans="1:7" x14ac:dyDescent="0.25">
      <c r="A83" s="53" t="s">
        <v>7</v>
      </c>
      <c r="B83" s="54"/>
      <c r="C83" s="54"/>
      <c r="D83" s="55"/>
      <c r="E83" s="31">
        <v>2179600</v>
      </c>
      <c r="F83" s="32">
        <f>E82-E83</f>
        <v>100000</v>
      </c>
      <c r="G83" s="30"/>
    </row>
    <row r="85" spans="1:7" ht="36" x14ac:dyDescent="0.25">
      <c r="A85" s="24" t="s">
        <v>0</v>
      </c>
      <c r="B85" s="24" t="s">
        <v>1</v>
      </c>
      <c r="C85" s="24" t="s">
        <v>2</v>
      </c>
      <c r="D85" s="24" t="s">
        <v>3</v>
      </c>
      <c r="E85" s="25" t="s">
        <v>4</v>
      </c>
    </row>
    <row r="86" spans="1:7" x14ac:dyDescent="0.25">
      <c r="A86" s="53" t="s">
        <v>8</v>
      </c>
      <c r="B86" s="54"/>
      <c r="C86" s="54"/>
      <c r="D86" s="55"/>
      <c r="E86" s="26"/>
    </row>
    <row r="87" spans="1:7" s="29" customFormat="1" x14ac:dyDescent="0.25">
      <c r="A87" s="27"/>
      <c r="B87" s="27"/>
      <c r="C87" s="27"/>
      <c r="D87" s="27"/>
      <c r="E87" s="28"/>
    </row>
    <row r="90" spans="1:7" ht="41.25" customHeight="1" x14ac:dyDescent="0.25">
      <c r="A90" s="24" t="s">
        <v>0</v>
      </c>
      <c r="B90" s="24" t="s">
        <v>1</v>
      </c>
      <c r="C90" s="24" t="s">
        <v>2</v>
      </c>
      <c r="D90" s="24" t="s">
        <v>3</v>
      </c>
      <c r="E90" s="25" t="s">
        <v>4</v>
      </c>
    </row>
    <row r="91" spans="1:7" x14ac:dyDescent="0.25">
      <c r="A91" s="53" t="s">
        <v>5</v>
      </c>
      <c r="B91" s="54"/>
      <c r="C91" s="54"/>
      <c r="D91" s="55"/>
      <c r="E91" s="26">
        <v>2279600</v>
      </c>
    </row>
    <row r="92" spans="1:7" s="29" customFormat="1" x14ac:dyDescent="0.25">
      <c r="A92" s="27" t="s">
        <v>1772</v>
      </c>
      <c r="B92" s="27" t="s">
        <v>1773</v>
      </c>
      <c r="C92" s="27" t="s">
        <v>1773</v>
      </c>
      <c r="D92" s="27" t="s">
        <v>1774</v>
      </c>
      <c r="E92" s="28">
        <v>-51300</v>
      </c>
    </row>
    <row r="93" spans="1:7" s="29" customFormat="1" x14ac:dyDescent="0.25">
      <c r="A93" s="27" t="s">
        <v>1772</v>
      </c>
      <c r="B93" s="27" t="s">
        <v>1775</v>
      </c>
      <c r="C93" s="27" t="s">
        <v>1776</v>
      </c>
      <c r="D93" s="27" t="s">
        <v>1777</v>
      </c>
      <c r="E93" s="28">
        <v>15000</v>
      </c>
    </row>
    <row r="94" spans="1:7" s="29" customFormat="1" x14ac:dyDescent="0.25">
      <c r="A94" s="27" t="s">
        <v>1772</v>
      </c>
      <c r="B94" s="27" t="s">
        <v>1778</v>
      </c>
      <c r="C94" s="27" t="s">
        <v>1520</v>
      </c>
      <c r="D94" s="27" t="s">
        <v>1779</v>
      </c>
      <c r="E94" s="28">
        <v>461100</v>
      </c>
    </row>
    <row r="95" spans="1:7" x14ac:dyDescent="0.25">
      <c r="A95" s="53" t="s">
        <v>6</v>
      </c>
      <c r="B95" s="54"/>
      <c r="C95" s="54"/>
      <c r="D95" s="55"/>
      <c r="E95" s="31">
        <f>SUM(E91:E94)</f>
        <v>2704400</v>
      </c>
    </row>
    <row r="96" spans="1:7" x14ac:dyDescent="0.25">
      <c r="A96" s="53" t="s">
        <v>7</v>
      </c>
      <c r="B96" s="54"/>
      <c r="C96" s="54"/>
      <c r="D96" s="55"/>
      <c r="E96" s="31">
        <v>2128300</v>
      </c>
      <c r="F96" s="32">
        <f>E95-E96</f>
        <v>576100</v>
      </c>
      <c r="G96" s="30"/>
    </row>
    <row r="98" spans="1:7" ht="36" x14ac:dyDescent="0.25">
      <c r="A98" s="24" t="s">
        <v>0</v>
      </c>
      <c r="B98" s="24" t="s">
        <v>1</v>
      </c>
      <c r="C98" s="24" t="s">
        <v>2</v>
      </c>
      <c r="D98" s="24" t="s">
        <v>3</v>
      </c>
      <c r="E98" s="25" t="s">
        <v>4</v>
      </c>
    </row>
    <row r="99" spans="1:7" x14ac:dyDescent="0.25">
      <c r="A99" s="53" t="s">
        <v>8</v>
      </c>
      <c r="B99" s="54"/>
      <c r="C99" s="54"/>
      <c r="D99" s="55"/>
      <c r="E99" s="26"/>
    </row>
    <row r="100" spans="1:7" s="29" customFormat="1" x14ac:dyDescent="0.25">
      <c r="A100" s="27"/>
      <c r="B100" s="27"/>
      <c r="C100" s="27"/>
      <c r="D100" s="27"/>
      <c r="E100" s="28"/>
    </row>
    <row r="103" spans="1:7" ht="41.25" customHeight="1" x14ac:dyDescent="0.25">
      <c r="A103" s="24" t="s">
        <v>0</v>
      </c>
      <c r="B103" s="24" t="s">
        <v>1</v>
      </c>
      <c r="C103" s="24" t="s">
        <v>2</v>
      </c>
      <c r="D103" s="24" t="s">
        <v>3</v>
      </c>
      <c r="E103" s="25" t="s">
        <v>4</v>
      </c>
    </row>
    <row r="104" spans="1:7" x14ac:dyDescent="0.25">
      <c r="A104" s="53" t="s">
        <v>5</v>
      </c>
      <c r="B104" s="54"/>
      <c r="C104" s="54"/>
      <c r="D104" s="55"/>
      <c r="E104" s="26">
        <v>2704400</v>
      </c>
    </row>
    <row r="105" spans="1:7" s="29" customFormat="1" x14ac:dyDescent="0.25">
      <c r="A105" s="27" t="s">
        <v>1780</v>
      </c>
      <c r="B105" s="27" t="s">
        <v>1781</v>
      </c>
      <c r="C105" s="27" t="s">
        <v>1782</v>
      </c>
      <c r="D105" s="27" t="s">
        <v>1783</v>
      </c>
      <c r="E105" s="28">
        <v>461100</v>
      </c>
    </row>
    <row r="106" spans="1:7" s="29" customFormat="1" x14ac:dyDescent="0.25">
      <c r="A106" s="27" t="s">
        <v>1780</v>
      </c>
      <c r="B106" s="27" t="s">
        <v>1784</v>
      </c>
      <c r="C106" s="27" t="s">
        <v>1785</v>
      </c>
      <c r="D106" s="27" t="s">
        <v>1786</v>
      </c>
      <c r="E106" s="28">
        <v>461100</v>
      </c>
    </row>
    <row r="107" spans="1:7" x14ac:dyDescent="0.25">
      <c r="A107" s="53" t="s">
        <v>6</v>
      </c>
      <c r="B107" s="54"/>
      <c r="C107" s="54"/>
      <c r="D107" s="55"/>
      <c r="E107" s="31">
        <f>SUM(E104:E106)</f>
        <v>3626600</v>
      </c>
    </row>
    <row r="108" spans="1:7" x14ac:dyDescent="0.25">
      <c r="A108" s="53" t="s">
        <v>7</v>
      </c>
      <c r="B108" s="54"/>
      <c r="C108" s="54"/>
      <c r="D108" s="55"/>
      <c r="E108" s="31">
        <v>2128300</v>
      </c>
      <c r="F108" s="32">
        <f>E107-E108</f>
        <v>1498300</v>
      </c>
      <c r="G108" s="30"/>
    </row>
    <row r="110" spans="1:7" ht="36" x14ac:dyDescent="0.25">
      <c r="A110" s="24" t="s">
        <v>0</v>
      </c>
      <c r="B110" s="24" t="s">
        <v>1</v>
      </c>
      <c r="C110" s="24" t="s">
        <v>2</v>
      </c>
      <c r="D110" s="24" t="s">
        <v>3</v>
      </c>
      <c r="E110" s="25" t="s">
        <v>4</v>
      </c>
    </row>
    <row r="111" spans="1:7" x14ac:dyDescent="0.25">
      <c r="A111" s="53" t="s">
        <v>8</v>
      </c>
      <c r="B111" s="54"/>
      <c r="C111" s="54"/>
      <c r="D111" s="55"/>
      <c r="E111" s="26"/>
    </row>
    <row r="112" spans="1:7" s="29" customFormat="1" x14ac:dyDescent="0.25">
      <c r="A112" s="27"/>
      <c r="B112" s="27"/>
      <c r="C112" s="27"/>
      <c r="D112" s="27"/>
      <c r="E112" s="28"/>
    </row>
    <row r="115" spans="1:7" ht="41.25" customHeight="1" x14ac:dyDescent="0.25">
      <c r="A115" s="24" t="s">
        <v>0</v>
      </c>
      <c r="B115" s="24" t="s">
        <v>1</v>
      </c>
      <c r="C115" s="24" t="s">
        <v>2</v>
      </c>
      <c r="D115" s="24" t="s">
        <v>3</v>
      </c>
      <c r="E115" s="25" t="s">
        <v>4</v>
      </c>
    </row>
    <row r="116" spans="1:7" x14ac:dyDescent="0.25">
      <c r="A116" s="53" t="s">
        <v>5</v>
      </c>
      <c r="B116" s="54"/>
      <c r="C116" s="54"/>
      <c r="D116" s="55"/>
      <c r="E116" s="26">
        <v>3626600</v>
      </c>
    </row>
    <row r="117" spans="1:7" s="29" customFormat="1" x14ac:dyDescent="0.25">
      <c r="A117" s="27" t="s">
        <v>1787</v>
      </c>
      <c r="B117" s="27" t="s">
        <v>1788</v>
      </c>
      <c r="C117" s="27" t="s">
        <v>38</v>
      </c>
      <c r="D117" s="27" t="s">
        <v>1789</v>
      </c>
      <c r="E117" s="28">
        <v>-280537</v>
      </c>
    </row>
    <row r="118" spans="1:7" s="29" customFormat="1" x14ac:dyDescent="0.25">
      <c r="A118" s="27" t="s">
        <v>1787</v>
      </c>
      <c r="B118" s="27" t="s">
        <v>1790</v>
      </c>
      <c r="C118" s="27" t="s">
        <v>38</v>
      </c>
      <c r="D118" s="27" t="s">
        <v>1791</v>
      </c>
      <c r="E118" s="28">
        <v>-216000</v>
      </c>
    </row>
    <row r="119" spans="1:7" s="29" customFormat="1" x14ac:dyDescent="0.25">
      <c r="A119" s="27" t="s">
        <v>1787</v>
      </c>
      <c r="B119" s="27" t="s">
        <v>1792</v>
      </c>
      <c r="C119" s="27" t="s">
        <v>1793</v>
      </c>
      <c r="D119" s="27" t="s">
        <v>1794</v>
      </c>
      <c r="E119" s="28">
        <v>-778567</v>
      </c>
    </row>
    <row r="120" spans="1:7" s="29" customFormat="1" x14ac:dyDescent="0.25">
      <c r="A120" s="27" t="s">
        <v>1787</v>
      </c>
      <c r="B120" s="27" t="s">
        <v>1795</v>
      </c>
      <c r="C120" s="27" t="s">
        <v>23</v>
      </c>
      <c r="D120" s="27" t="s">
        <v>1796</v>
      </c>
      <c r="E120" s="28">
        <v>-12900</v>
      </c>
    </row>
    <row r="121" spans="1:7" s="29" customFormat="1" x14ac:dyDescent="0.25">
      <c r="A121" s="27" t="s">
        <v>1787</v>
      </c>
      <c r="B121" s="27" t="s">
        <v>1797</v>
      </c>
      <c r="C121" s="27" t="s">
        <v>1798</v>
      </c>
      <c r="D121" s="27" t="s">
        <v>1799</v>
      </c>
      <c r="E121" s="28">
        <v>-1258582</v>
      </c>
    </row>
    <row r="122" spans="1:7" s="29" customFormat="1" x14ac:dyDescent="0.25">
      <c r="A122" s="27" t="s">
        <v>1787</v>
      </c>
      <c r="B122" s="27" t="s">
        <v>1800</v>
      </c>
      <c r="C122" s="27" t="s">
        <v>1215</v>
      </c>
      <c r="D122" s="27" t="s">
        <v>1801</v>
      </c>
      <c r="E122" s="28">
        <v>2546586</v>
      </c>
    </row>
    <row r="123" spans="1:7" x14ac:dyDescent="0.25">
      <c r="A123" s="53" t="s">
        <v>6</v>
      </c>
      <c r="B123" s="54"/>
      <c r="C123" s="54"/>
      <c r="D123" s="55"/>
      <c r="E123" s="31">
        <f>SUM(E116:E122)</f>
        <v>3626600</v>
      </c>
    </row>
    <row r="124" spans="1:7" x14ac:dyDescent="0.25">
      <c r="A124" s="53" t="s">
        <v>7</v>
      </c>
      <c r="B124" s="54"/>
      <c r="C124" s="54"/>
      <c r="D124" s="55"/>
      <c r="E124" s="31">
        <v>2128300</v>
      </c>
      <c r="F124" s="32">
        <f>E123-E124</f>
        <v>1498300</v>
      </c>
      <c r="G124" s="30"/>
    </row>
    <row r="126" spans="1:7" ht="36" x14ac:dyDescent="0.25">
      <c r="A126" s="24" t="s">
        <v>0</v>
      </c>
      <c r="B126" s="24" t="s">
        <v>1</v>
      </c>
      <c r="C126" s="24" t="s">
        <v>2</v>
      </c>
      <c r="D126" s="24" t="s">
        <v>3</v>
      </c>
      <c r="E126" s="25" t="s">
        <v>4</v>
      </c>
    </row>
    <row r="127" spans="1:7" x14ac:dyDescent="0.25">
      <c r="A127" s="53" t="s">
        <v>8</v>
      </c>
      <c r="B127" s="54"/>
      <c r="C127" s="54"/>
      <c r="D127" s="55"/>
      <c r="E127" s="26"/>
    </row>
    <row r="128" spans="1:7" s="29" customFormat="1" x14ac:dyDescent="0.25">
      <c r="A128" s="27"/>
      <c r="B128" s="27"/>
      <c r="C128" s="27"/>
      <c r="D128" s="27"/>
      <c r="E128" s="28"/>
    </row>
    <row r="131" spans="1:5" ht="41.25" customHeight="1" x14ac:dyDescent="0.25">
      <c r="A131" s="24" t="s">
        <v>0</v>
      </c>
      <c r="B131" s="24" t="s">
        <v>1</v>
      </c>
      <c r="C131" s="24" t="s">
        <v>2</v>
      </c>
      <c r="D131" s="24" t="s">
        <v>3</v>
      </c>
      <c r="E131" s="25" t="s">
        <v>4</v>
      </c>
    </row>
    <row r="132" spans="1:5" x14ac:dyDescent="0.25">
      <c r="A132" s="53" t="s">
        <v>5</v>
      </c>
      <c r="B132" s="54"/>
      <c r="C132" s="54"/>
      <c r="D132" s="55"/>
      <c r="E132" s="26">
        <v>3626600</v>
      </c>
    </row>
    <row r="133" spans="1:5" s="29" customFormat="1" x14ac:dyDescent="0.25">
      <c r="A133" s="27" t="s">
        <v>1802</v>
      </c>
      <c r="B133" s="27" t="s">
        <v>1803</v>
      </c>
      <c r="C133" s="27" t="s">
        <v>1803</v>
      </c>
      <c r="D133" s="27" t="s">
        <v>1804</v>
      </c>
      <c r="E133" s="28">
        <v>-14700</v>
      </c>
    </row>
    <row r="134" spans="1:5" s="29" customFormat="1" x14ac:dyDescent="0.25">
      <c r="A134" s="27" t="s">
        <v>1802</v>
      </c>
      <c r="B134" s="27" t="s">
        <v>1805</v>
      </c>
      <c r="C134" s="27" t="s">
        <v>1805</v>
      </c>
      <c r="D134" s="27" t="s">
        <v>12</v>
      </c>
      <c r="E134" s="28">
        <v>-100000</v>
      </c>
    </row>
    <row r="135" spans="1:5" s="29" customFormat="1" x14ac:dyDescent="0.25">
      <c r="A135" s="27" t="s">
        <v>1802</v>
      </c>
      <c r="B135" s="27" t="s">
        <v>1806</v>
      </c>
      <c r="C135" s="27" t="s">
        <v>1806</v>
      </c>
      <c r="D135" s="27" t="s">
        <v>12</v>
      </c>
      <c r="E135" s="28">
        <v>-100000</v>
      </c>
    </row>
    <row r="136" spans="1:5" s="29" customFormat="1" x14ac:dyDescent="0.25">
      <c r="A136" s="27" t="s">
        <v>1802</v>
      </c>
      <c r="B136" s="27" t="s">
        <v>1807</v>
      </c>
      <c r="C136" s="27" t="s">
        <v>15</v>
      </c>
      <c r="D136" s="27" t="s">
        <v>1808</v>
      </c>
      <c r="E136" s="28">
        <v>-30000</v>
      </c>
    </row>
    <row r="137" spans="1:5" s="29" customFormat="1" x14ac:dyDescent="0.25">
      <c r="A137" s="27" t="s">
        <v>1802</v>
      </c>
      <c r="B137" s="27" t="s">
        <v>1809</v>
      </c>
      <c r="C137" s="27" t="s">
        <v>13</v>
      </c>
      <c r="D137" s="27" t="s">
        <v>1810</v>
      </c>
      <c r="E137" s="28">
        <v>-4591850</v>
      </c>
    </row>
    <row r="138" spans="1:5" s="29" customFormat="1" x14ac:dyDescent="0.25">
      <c r="A138" s="27" t="s">
        <v>1802</v>
      </c>
      <c r="B138" s="27" t="s">
        <v>1811</v>
      </c>
      <c r="C138" s="27" t="s">
        <v>804</v>
      </c>
      <c r="D138" s="27" t="s">
        <v>1812</v>
      </c>
      <c r="E138" s="28">
        <v>787900</v>
      </c>
    </row>
    <row r="139" spans="1:5" s="29" customFormat="1" x14ac:dyDescent="0.25">
      <c r="A139" s="27" t="s">
        <v>1802</v>
      </c>
      <c r="B139" s="27" t="s">
        <v>1813</v>
      </c>
      <c r="C139" s="27" t="s">
        <v>1814</v>
      </c>
      <c r="D139" s="27" t="s">
        <v>1815</v>
      </c>
      <c r="E139" s="28">
        <v>2305650</v>
      </c>
    </row>
    <row r="140" spans="1:5" s="29" customFormat="1" x14ac:dyDescent="0.25">
      <c r="A140" s="27" t="s">
        <v>1802</v>
      </c>
      <c r="B140" s="27" t="s">
        <v>1816</v>
      </c>
      <c r="C140" s="27" t="s">
        <v>1158</v>
      </c>
      <c r="D140" s="27" t="s">
        <v>1817</v>
      </c>
      <c r="E140" s="28">
        <v>516200</v>
      </c>
    </row>
    <row r="141" spans="1:5" s="29" customFormat="1" x14ac:dyDescent="0.25">
      <c r="A141" s="27" t="s">
        <v>1802</v>
      </c>
      <c r="B141" s="27" t="s">
        <v>1818</v>
      </c>
      <c r="C141" s="27" t="s">
        <v>1819</v>
      </c>
      <c r="D141" s="27" t="s">
        <v>1820</v>
      </c>
      <c r="E141" s="28">
        <v>60000</v>
      </c>
    </row>
    <row r="142" spans="1:5" s="29" customFormat="1" x14ac:dyDescent="0.25">
      <c r="A142" s="27" t="s">
        <v>1802</v>
      </c>
      <c r="B142" s="27" t="s">
        <v>1821</v>
      </c>
      <c r="C142" s="27" t="s">
        <v>1690</v>
      </c>
      <c r="D142" s="27" t="s">
        <v>1822</v>
      </c>
      <c r="E142" s="28">
        <v>1000000</v>
      </c>
    </row>
    <row r="143" spans="1:5" s="29" customFormat="1" x14ac:dyDescent="0.25">
      <c r="A143" s="27" t="s">
        <v>1802</v>
      </c>
      <c r="B143" s="27" t="s">
        <v>1823</v>
      </c>
      <c r="C143" s="27" t="s">
        <v>1574</v>
      </c>
      <c r="D143" s="27" t="s">
        <v>1824</v>
      </c>
      <c r="E143" s="28">
        <v>437900</v>
      </c>
    </row>
    <row r="144" spans="1:5" x14ac:dyDescent="0.25">
      <c r="A144" s="53" t="s">
        <v>6</v>
      </c>
      <c r="B144" s="54"/>
      <c r="C144" s="54"/>
      <c r="D144" s="55"/>
      <c r="E144" s="31">
        <f>SUM(E132:E143)</f>
        <v>3897700</v>
      </c>
    </row>
    <row r="145" spans="1:7" x14ac:dyDescent="0.25">
      <c r="A145" s="53" t="s">
        <v>7</v>
      </c>
      <c r="B145" s="54"/>
      <c r="C145" s="54"/>
      <c r="D145" s="55"/>
      <c r="E145" s="31">
        <v>1883600</v>
      </c>
      <c r="F145" s="32">
        <f>E144-E145</f>
        <v>2014100</v>
      </c>
      <c r="G145" s="30"/>
    </row>
    <row r="147" spans="1:7" ht="36" x14ac:dyDescent="0.25">
      <c r="A147" s="24" t="s">
        <v>0</v>
      </c>
      <c r="B147" s="24" t="s">
        <v>1</v>
      </c>
      <c r="C147" s="24" t="s">
        <v>2</v>
      </c>
      <c r="D147" s="24" t="s">
        <v>3</v>
      </c>
      <c r="E147" s="25" t="s">
        <v>4</v>
      </c>
    </row>
    <row r="148" spans="1:7" x14ac:dyDescent="0.25">
      <c r="A148" s="53" t="s">
        <v>8</v>
      </c>
      <c r="B148" s="54"/>
      <c r="C148" s="54"/>
      <c r="D148" s="55"/>
      <c r="E148" s="26"/>
    </row>
    <row r="149" spans="1:7" s="29" customFormat="1" x14ac:dyDescent="0.25">
      <c r="A149" s="27"/>
      <c r="B149" s="27"/>
      <c r="C149" s="27"/>
      <c r="D149" s="27"/>
      <c r="E149" s="28"/>
    </row>
    <row r="152" spans="1:7" ht="41.25" customHeight="1" x14ac:dyDescent="0.25">
      <c r="A152" s="24" t="s">
        <v>0</v>
      </c>
      <c r="B152" s="24" t="s">
        <v>1</v>
      </c>
      <c r="C152" s="24" t="s">
        <v>2</v>
      </c>
      <c r="D152" s="24" t="s">
        <v>3</v>
      </c>
      <c r="E152" s="25" t="s">
        <v>4</v>
      </c>
    </row>
    <row r="153" spans="1:7" x14ac:dyDescent="0.25">
      <c r="A153" s="53" t="s">
        <v>5</v>
      </c>
      <c r="B153" s="54"/>
      <c r="C153" s="54"/>
      <c r="D153" s="55"/>
      <c r="E153" s="26">
        <v>3897700</v>
      </c>
    </row>
    <row r="154" spans="1:7" s="29" customFormat="1" x14ac:dyDescent="0.25">
      <c r="A154" s="27" t="s">
        <v>1825</v>
      </c>
      <c r="B154" s="27" t="s">
        <v>1826</v>
      </c>
      <c r="C154" s="27" t="s">
        <v>1826</v>
      </c>
      <c r="D154" s="27" t="s">
        <v>1827</v>
      </c>
      <c r="E154" s="28">
        <v>-8400</v>
      </c>
    </row>
    <row r="155" spans="1:7" s="29" customFormat="1" x14ac:dyDescent="0.25">
      <c r="A155" s="27" t="s">
        <v>1825</v>
      </c>
      <c r="B155" s="27" t="s">
        <v>1828</v>
      </c>
      <c r="C155" s="27" t="s">
        <v>1828</v>
      </c>
      <c r="D155" s="27" t="s">
        <v>12</v>
      </c>
      <c r="E155" s="28">
        <v>-170000</v>
      </c>
    </row>
    <row r="156" spans="1:7" s="29" customFormat="1" x14ac:dyDescent="0.25">
      <c r="A156" s="27" t="s">
        <v>1825</v>
      </c>
      <c r="B156" s="27" t="s">
        <v>1829</v>
      </c>
      <c r="C156" s="27" t="s">
        <v>1829</v>
      </c>
      <c r="D156" s="27" t="s">
        <v>1830</v>
      </c>
      <c r="E156" s="28">
        <v>0</v>
      </c>
    </row>
    <row r="157" spans="1:7" x14ac:dyDescent="0.25">
      <c r="A157" s="53" t="s">
        <v>6</v>
      </c>
      <c r="B157" s="54"/>
      <c r="C157" s="54"/>
      <c r="D157" s="55"/>
      <c r="E157" s="31">
        <f>SUM(E153:E156)</f>
        <v>3719300</v>
      </c>
    </row>
    <row r="158" spans="1:7" x14ac:dyDescent="0.25">
      <c r="A158" s="53" t="s">
        <v>7</v>
      </c>
      <c r="B158" s="54"/>
      <c r="C158" s="54"/>
      <c r="D158" s="55"/>
      <c r="E158" s="31">
        <v>1705200</v>
      </c>
      <c r="F158" s="32">
        <f>E157-E158</f>
        <v>2014100</v>
      </c>
      <c r="G158" s="30"/>
    </row>
    <row r="160" spans="1:7" ht="36" x14ac:dyDescent="0.25">
      <c r="A160" s="24" t="s">
        <v>0</v>
      </c>
      <c r="B160" s="24" t="s">
        <v>1</v>
      </c>
      <c r="C160" s="24" t="s">
        <v>2</v>
      </c>
      <c r="D160" s="24" t="s">
        <v>3</v>
      </c>
      <c r="E160" s="25" t="s">
        <v>4</v>
      </c>
    </row>
    <row r="161" spans="1:7" x14ac:dyDescent="0.25">
      <c r="A161" s="53" t="s">
        <v>8</v>
      </c>
      <c r="B161" s="54"/>
      <c r="C161" s="54"/>
      <c r="D161" s="55"/>
      <c r="E161" s="26"/>
    </row>
    <row r="162" spans="1:7" s="29" customFormat="1" x14ac:dyDescent="0.25">
      <c r="A162" s="27"/>
      <c r="B162" s="27"/>
      <c r="C162" s="27"/>
      <c r="D162" s="27"/>
      <c r="E162" s="28"/>
    </row>
    <row r="165" spans="1:7" ht="41.25" customHeight="1" x14ac:dyDescent="0.25">
      <c r="A165" s="24" t="s">
        <v>0</v>
      </c>
      <c r="B165" s="24" t="s">
        <v>1</v>
      </c>
      <c r="C165" s="24" t="s">
        <v>2</v>
      </c>
      <c r="D165" s="24" t="s">
        <v>3</v>
      </c>
      <c r="E165" s="25" t="s">
        <v>4</v>
      </c>
    </row>
    <row r="166" spans="1:7" x14ac:dyDescent="0.25">
      <c r="A166" s="53" t="s">
        <v>5</v>
      </c>
      <c r="B166" s="54"/>
      <c r="C166" s="54"/>
      <c r="D166" s="55"/>
      <c r="E166" s="26">
        <v>3719300</v>
      </c>
    </row>
    <row r="167" spans="1:7" s="29" customFormat="1" x14ac:dyDescent="0.25">
      <c r="A167" s="27" t="s">
        <v>1831</v>
      </c>
      <c r="B167" s="27" t="s">
        <v>1832</v>
      </c>
      <c r="C167" s="27" t="s">
        <v>13</v>
      </c>
      <c r="D167" s="27" t="s">
        <v>1833</v>
      </c>
      <c r="E167" s="28">
        <v>-6118200</v>
      </c>
    </row>
    <row r="168" spans="1:7" s="29" customFormat="1" x14ac:dyDescent="0.25">
      <c r="A168" s="27" t="s">
        <v>1831</v>
      </c>
      <c r="B168" s="27" t="s">
        <v>1834</v>
      </c>
      <c r="C168" s="27" t="s">
        <v>1023</v>
      </c>
      <c r="D168" s="27" t="s">
        <v>1835</v>
      </c>
      <c r="E168" s="28">
        <v>3939500</v>
      </c>
    </row>
    <row r="169" spans="1:7" s="29" customFormat="1" x14ac:dyDescent="0.25">
      <c r="A169" s="27" t="s">
        <v>1831</v>
      </c>
      <c r="B169" s="27" t="s">
        <v>1836</v>
      </c>
      <c r="C169" s="27" t="s">
        <v>53</v>
      </c>
      <c r="D169" s="27" t="s">
        <v>1837</v>
      </c>
      <c r="E169" s="28">
        <v>93100</v>
      </c>
    </row>
    <row r="170" spans="1:7" s="29" customFormat="1" x14ac:dyDescent="0.25">
      <c r="A170" s="27" t="s">
        <v>1831</v>
      </c>
      <c r="B170" s="27" t="s">
        <v>1838</v>
      </c>
      <c r="C170" s="27" t="s">
        <v>1839</v>
      </c>
      <c r="D170" s="27" t="s">
        <v>1840</v>
      </c>
      <c r="E170" s="28">
        <v>71500</v>
      </c>
    </row>
    <row r="171" spans="1:7" s="29" customFormat="1" x14ac:dyDescent="0.25">
      <c r="A171" s="27" t="s">
        <v>1831</v>
      </c>
      <c r="B171" s="27" t="s">
        <v>1841</v>
      </c>
      <c r="C171" s="27" t="s">
        <v>1842</v>
      </c>
      <c r="D171" s="27" t="s">
        <v>1843</v>
      </c>
      <c r="E171" s="28">
        <v>408450</v>
      </c>
    </row>
    <row r="172" spans="1:7" s="29" customFormat="1" x14ac:dyDescent="0.25">
      <c r="A172" s="27" t="s">
        <v>1831</v>
      </c>
      <c r="B172" s="27" t="s">
        <v>1844</v>
      </c>
      <c r="C172" s="27" t="s">
        <v>1845</v>
      </c>
      <c r="D172" s="27" t="s">
        <v>1846</v>
      </c>
      <c r="E172" s="28">
        <v>477000</v>
      </c>
    </row>
    <row r="173" spans="1:7" s="29" customFormat="1" x14ac:dyDescent="0.25">
      <c r="A173" s="27" t="s">
        <v>1831</v>
      </c>
      <c r="B173" s="27" t="s">
        <v>1847</v>
      </c>
      <c r="C173" s="27" t="s">
        <v>1845</v>
      </c>
      <c r="D173" s="27" t="s">
        <v>1848</v>
      </c>
      <c r="E173" s="28">
        <v>50000</v>
      </c>
    </row>
    <row r="174" spans="1:7" s="29" customFormat="1" x14ac:dyDescent="0.25">
      <c r="A174" s="27" t="s">
        <v>1831</v>
      </c>
      <c r="B174" s="27" t="s">
        <v>1849</v>
      </c>
      <c r="C174" s="27" t="s">
        <v>1845</v>
      </c>
      <c r="D174" s="27" t="s">
        <v>1850</v>
      </c>
      <c r="E174" s="28">
        <v>137600</v>
      </c>
    </row>
    <row r="175" spans="1:7" x14ac:dyDescent="0.25">
      <c r="A175" s="53" t="s">
        <v>6</v>
      </c>
      <c r="B175" s="54"/>
      <c r="C175" s="54"/>
      <c r="D175" s="55"/>
      <c r="E175" s="31">
        <f>SUM(E166:E174)</f>
        <v>2778250</v>
      </c>
    </row>
    <row r="176" spans="1:7" x14ac:dyDescent="0.25">
      <c r="A176" s="53" t="s">
        <v>7</v>
      </c>
      <c r="B176" s="54"/>
      <c r="C176" s="54"/>
      <c r="D176" s="55"/>
      <c r="E176" s="31">
        <v>1705200</v>
      </c>
      <c r="F176" s="32">
        <f>E175-E176</f>
        <v>1073050</v>
      </c>
      <c r="G176" s="30"/>
    </row>
    <row r="178" spans="1:7" ht="36" x14ac:dyDescent="0.25">
      <c r="A178" s="24" t="s">
        <v>0</v>
      </c>
      <c r="B178" s="24" t="s">
        <v>1</v>
      </c>
      <c r="C178" s="24" t="s">
        <v>2</v>
      </c>
      <c r="D178" s="24" t="s">
        <v>3</v>
      </c>
      <c r="E178" s="25" t="s">
        <v>4</v>
      </c>
    </row>
    <row r="179" spans="1:7" x14ac:dyDescent="0.25">
      <c r="A179" s="53" t="s">
        <v>8</v>
      </c>
      <c r="B179" s="54"/>
      <c r="C179" s="54"/>
      <c r="D179" s="55"/>
      <c r="E179" s="26"/>
    </row>
    <row r="180" spans="1:7" s="29" customFormat="1" x14ac:dyDescent="0.25">
      <c r="A180" s="27"/>
      <c r="B180" s="27"/>
      <c r="C180" s="27"/>
      <c r="D180" s="27"/>
      <c r="E180" s="28"/>
    </row>
    <row r="183" spans="1:7" ht="41.25" customHeight="1" x14ac:dyDescent="0.25">
      <c r="A183" s="24" t="s">
        <v>0</v>
      </c>
      <c r="B183" s="24" t="s">
        <v>1</v>
      </c>
      <c r="C183" s="24" t="s">
        <v>2</v>
      </c>
      <c r="D183" s="24" t="s">
        <v>3</v>
      </c>
      <c r="E183" s="25" t="s">
        <v>4</v>
      </c>
    </row>
    <row r="184" spans="1:7" x14ac:dyDescent="0.25">
      <c r="A184" s="53" t="s">
        <v>5</v>
      </c>
      <c r="B184" s="54"/>
      <c r="C184" s="54"/>
      <c r="D184" s="55"/>
      <c r="E184" s="26">
        <v>2778250</v>
      </c>
    </row>
    <row r="185" spans="1:7" s="29" customFormat="1" x14ac:dyDescent="0.25">
      <c r="A185" s="27" t="s">
        <v>1851</v>
      </c>
      <c r="B185" s="27" t="s">
        <v>1852</v>
      </c>
      <c r="C185" s="27" t="s">
        <v>13</v>
      </c>
      <c r="D185" s="27" t="s">
        <v>1853</v>
      </c>
      <c r="E185" s="28">
        <v>-389100</v>
      </c>
    </row>
    <row r="186" spans="1:7" s="29" customFormat="1" x14ac:dyDescent="0.25">
      <c r="A186" s="27" t="s">
        <v>1851</v>
      </c>
      <c r="B186" s="27" t="s">
        <v>1854</v>
      </c>
      <c r="C186" s="27" t="s">
        <v>15</v>
      </c>
      <c r="D186" s="27" t="s">
        <v>1855</v>
      </c>
      <c r="E186" s="28">
        <v>-3000</v>
      </c>
    </row>
    <row r="187" spans="1:7" s="29" customFormat="1" x14ac:dyDescent="0.25">
      <c r="A187" s="27" t="s">
        <v>1851</v>
      </c>
      <c r="B187" s="27" t="s">
        <v>1856</v>
      </c>
      <c r="C187" s="27" t="s">
        <v>22</v>
      </c>
      <c r="D187" s="27" t="s">
        <v>1857</v>
      </c>
      <c r="E187" s="28">
        <v>1408700</v>
      </c>
    </row>
    <row r="188" spans="1:7" s="29" customFormat="1" x14ac:dyDescent="0.25">
      <c r="A188" s="27" t="s">
        <v>1851</v>
      </c>
      <c r="B188" s="27" t="s">
        <v>1858</v>
      </c>
      <c r="C188" s="27" t="s">
        <v>1589</v>
      </c>
      <c r="D188" s="27" t="s">
        <v>1859</v>
      </c>
      <c r="E188" s="28">
        <v>18300</v>
      </c>
    </row>
    <row r="189" spans="1:7" x14ac:dyDescent="0.25">
      <c r="A189" s="53" t="s">
        <v>6</v>
      </c>
      <c r="B189" s="54"/>
      <c r="C189" s="54"/>
      <c r="D189" s="55"/>
      <c r="E189" s="31">
        <f>SUM(E184:E188)</f>
        <v>3813150</v>
      </c>
    </row>
    <row r="190" spans="1:7" x14ac:dyDescent="0.25">
      <c r="A190" s="53" t="s">
        <v>7</v>
      </c>
      <c r="B190" s="54"/>
      <c r="C190" s="54"/>
      <c r="D190" s="55"/>
      <c r="E190" s="31">
        <v>1313100</v>
      </c>
      <c r="F190" s="32">
        <f>E189-E190</f>
        <v>2500050</v>
      </c>
      <c r="G190" s="30"/>
    </row>
    <row r="192" spans="1:7" ht="36" x14ac:dyDescent="0.25">
      <c r="A192" s="24" t="s">
        <v>0</v>
      </c>
      <c r="B192" s="24" t="s">
        <v>1</v>
      </c>
      <c r="C192" s="24" t="s">
        <v>2</v>
      </c>
      <c r="D192" s="24" t="s">
        <v>3</v>
      </c>
      <c r="E192" s="25" t="s">
        <v>4</v>
      </c>
    </row>
    <row r="193" spans="1:7" x14ac:dyDescent="0.25">
      <c r="A193" s="53" t="s">
        <v>8</v>
      </c>
      <c r="B193" s="54"/>
      <c r="C193" s="54"/>
      <c r="D193" s="55"/>
      <c r="E193" s="26"/>
    </row>
    <row r="194" spans="1:7" s="29" customFormat="1" x14ac:dyDescent="0.25">
      <c r="A194" s="27"/>
      <c r="B194" s="27"/>
      <c r="C194" s="27"/>
      <c r="D194" s="27"/>
      <c r="E194" s="28"/>
    </row>
    <row r="197" spans="1:7" ht="41.25" customHeight="1" x14ac:dyDescent="0.25">
      <c r="A197" s="24" t="s">
        <v>0</v>
      </c>
      <c r="B197" s="24" t="s">
        <v>1</v>
      </c>
      <c r="C197" s="24" t="s">
        <v>2</v>
      </c>
      <c r="D197" s="24" t="s">
        <v>3</v>
      </c>
      <c r="E197" s="25" t="s">
        <v>4</v>
      </c>
    </row>
    <row r="198" spans="1:7" x14ac:dyDescent="0.25">
      <c r="A198" s="53" t="s">
        <v>5</v>
      </c>
      <c r="B198" s="54"/>
      <c r="C198" s="54"/>
      <c r="D198" s="55"/>
      <c r="E198" s="26">
        <v>3813150</v>
      </c>
    </row>
    <row r="199" spans="1:7" s="29" customFormat="1" x14ac:dyDescent="0.25">
      <c r="A199" s="27" t="s">
        <v>1860</v>
      </c>
      <c r="B199" s="27" t="s">
        <v>1861</v>
      </c>
      <c r="C199" s="27" t="s">
        <v>37</v>
      </c>
      <c r="D199" s="27" t="s">
        <v>1862</v>
      </c>
      <c r="E199" s="28">
        <v>396700</v>
      </c>
    </row>
    <row r="200" spans="1:7" s="29" customFormat="1" x14ac:dyDescent="0.25">
      <c r="A200" s="27" t="s">
        <v>1860</v>
      </c>
      <c r="B200" s="27" t="s">
        <v>1863</v>
      </c>
      <c r="C200" s="27" t="s">
        <v>1417</v>
      </c>
      <c r="D200" s="27" t="s">
        <v>1864</v>
      </c>
      <c r="E200" s="28">
        <v>119200</v>
      </c>
    </row>
    <row r="201" spans="1:7" s="29" customFormat="1" x14ac:dyDescent="0.25">
      <c r="A201" s="27" t="s">
        <v>1860</v>
      </c>
      <c r="B201" s="27" t="s">
        <v>1865</v>
      </c>
      <c r="C201" s="27" t="s">
        <v>1031</v>
      </c>
      <c r="D201" s="27" t="s">
        <v>1866</v>
      </c>
      <c r="E201" s="28">
        <v>408450</v>
      </c>
    </row>
    <row r="202" spans="1:7" s="29" customFormat="1" x14ac:dyDescent="0.25">
      <c r="A202" s="27" t="s">
        <v>1860</v>
      </c>
      <c r="B202" s="27" t="s">
        <v>1867</v>
      </c>
      <c r="C202" s="27" t="s">
        <v>1868</v>
      </c>
      <c r="D202" s="27" t="s">
        <v>1869</v>
      </c>
      <c r="E202" s="28">
        <v>2896950</v>
      </c>
    </row>
    <row r="203" spans="1:7" s="29" customFormat="1" x14ac:dyDescent="0.25">
      <c r="A203" s="27" t="s">
        <v>1860</v>
      </c>
      <c r="B203" s="27" t="s">
        <v>1870</v>
      </c>
      <c r="C203" s="27" t="s">
        <v>1839</v>
      </c>
      <c r="D203" s="27" t="s">
        <v>1871</v>
      </c>
      <c r="E203" s="28">
        <v>1687250</v>
      </c>
    </row>
    <row r="204" spans="1:7" x14ac:dyDescent="0.25">
      <c r="A204" s="53" t="s">
        <v>6</v>
      </c>
      <c r="B204" s="54"/>
      <c r="C204" s="54"/>
      <c r="D204" s="55"/>
      <c r="E204" s="31">
        <f>SUM(E198:E203)</f>
        <v>9321700</v>
      </c>
    </row>
    <row r="205" spans="1:7" x14ac:dyDescent="0.25">
      <c r="A205" s="53" t="s">
        <v>7</v>
      </c>
      <c r="B205" s="54"/>
      <c r="C205" s="54"/>
      <c r="D205" s="55"/>
      <c r="E205" s="31">
        <v>1313100</v>
      </c>
      <c r="F205" s="32">
        <f>E204-E205</f>
        <v>8008600</v>
      </c>
      <c r="G205" s="30"/>
    </row>
    <row r="207" spans="1:7" ht="36" x14ac:dyDescent="0.25">
      <c r="A207" s="24" t="s">
        <v>0</v>
      </c>
      <c r="B207" s="24" t="s">
        <v>1</v>
      </c>
      <c r="C207" s="24" t="s">
        <v>2</v>
      </c>
      <c r="D207" s="24" t="s">
        <v>3</v>
      </c>
      <c r="E207" s="25" t="s">
        <v>4</v>
      </c>
    </row>
    <row r="208" spans="1:7" x14ac:dyDescent="0.25">
      <c r="A208" s="53" t="s">
        <v>8</v>
      </c>
      <c r="B208" s="54"/>
      <c r="C208" s="54"/>
      <c r="D208" s="55"/>
      <c r="E208" s="26"/>
    </row>
    <row r="209" spans="1:7" s="29" customFormat="1" x14ac:dyDescent="0.25">
      <c r="A209" s="27"/>
      <c r="B209" s="27"/>
      <c r="C209" s="27"/>
      <c r="D209" s="27"/>
      <c r="E209" s="28"/>
    </row>
    <row r="212" spans="1:7" ht="41.25" customHeight="1" x14ac:dyDescent="0.25">
      <c r="A212" s="24" t="s">
        <v>0</v>
      </c>
      <c r="B212" s="24" t="s">
        <v>1</v>
      </c>
      <c r="C212" s="24" t="s">
        <v>2</v>
      </c>
      <c r="D212" s="24" t="s">
        <v>3</v>
      </c>
      <c r="E212" s="25" t="s">
        <v>4</v>
      </c>
    </row>
    <row r="213" spans="1:7" x14ac:dyDescent="0.25">
      <c r="A213" s="53" t="s">
        <v>5</v>
      </c>
      <c r="B213" s="54"/>
      <c r="C213" s="54"/>
      <c r="D213" s="55"/>
      <c r="E213" s="26">
        <v>9321700</v>
      </c>
    </row>
    <row r="214" spans="1:7" s="29" customFormat="1" x14ac:dyDescent="0.25">
      <c r="A214" s="27" t="s">
        <v>1872</v>
      </c>
      <c r="B214" s="27" t="s">
        <v>1873</v>
      </c>
      <c r="C214" s="27" t="s">
        <v>13</v>
      </c>
      <c r="D214" s="27" t="s">
        <v>1874</v>
      </c>
      <c r="E214" s="28">
        <v>-8008600</v>
      </c>
    </row>
    <row r="215" spans="1:7" s="29" customFormat="1" x14ac:dyDescent="0.25">
      <c r="A215" s="27" t="s">
        <v>1872</v>
      </c>
      <c r="B215" s="27" t="s">
        <v>1875</v>
      </c>
      <c r="C215" s="27" t="s">
        <v>41</v>
      </c>
      <c r="D215" s="27" t="s">
        <v>1876</v>
      </c>
      <c r="E215" s="28">
        <v>550000</v>
      </c>
    </row>
    <row r="216" spans="1:7" s="29" customFormat="1" x14ac:dyDescent="0.25">
      <c r="A216" s="27" t="s">
        <v>1872</v>
      </c>
      <c r="B216" s="27" t="s">
        <v>1877</v>
      </c>
      <c r="C216" s="27" t="s">
        <v>1878</v>
      </c>
      <c r="D216" s="27" t="s">
        <v>1879</v>
      </c>
      <c r="E216" s="28">
        <v>628900</v>
      </c>
    </row>
    <row r="217" spans="1:7" x14ac:dyDescent="0.25">
      <c r="A217" s="53" t="s">
        <v>6</v>
      </c>
      <c r="B217" s="54"/>
      <c r="C217" s="54"/>
      <c r="D217" s="55"/>
      <c r="E217" s="31">
        <f>SUM(E213:E216)</f>
        <v>2492000</v>
      </c>
    </row>
    <row r="218" spans="1:7" x14ac:dyDescent="0.25">
      <c r="A218" s="53" t="s">
        <v>7</v>
      </c>
      <c r="B218" s="54"/>
      <c r="C218" s="54"/>
      <c r="D218" s="55"/>
      <c r="E218" s="31">
        <v>1313100</v>
      </c>
      <c r="F218" s="32">
        <f>E217-E218</f>
        <v>1178900</v>
      </c>
      <c r="G218" s="30"/>
    </row>
    <row r="220" spans="1:7" ht="36" x14ac:dyDescent="0.25">
      <c r="A220" s="24" t="s">
        <v>0</v>
      </c>
      <c r="B220" s="24" t="s">
        <v>1</v>
      </c>
      <c r="C220" s="24" t="s">
        <v>2</v>
      </c>
      <c r="D220" s="24" t="s">
        <v>3</v>
      </c>
      <c r="E220" s="25" t="s">
        <v>4</v>
      </c>
    </row>
    <row r="221" spans="1:7" x14ac:dyDescent="0.25">
      <c r="A221" s="53" t="s">
        <v>8</v>
      </c>
      <c r="B221" s="54"/>
      <c r="C221" s="54"/>
      <c r="D221" s="55"/>
      <c r="E221" s="26"/>
    </row>
    <row r="222" spans="1:7" s="29" customFormat="1" x14ac:dyDescent="0.25">
      <c r="A222" s="27"/>
      <c r="B222" s="27"/>
      <c r="C222" s="27"/>
      <c r="D222" s="27"/>
      <c r="E222" s="28"/>
    </row>
    <row r="225" spans="1:7" ht="41.25" customHeight="1" x14ac:dyDescent="0.25">
      <c r="A225" s="24" t="s">
        <v>0</v>
      </c>
      <c r="B225" s="24" t="s">
        <v>1</v>
      </c>
      <c r="C225" s="24" t="s">
        <v>2</v>
      </c>
      <c r="D225" s="24" t="s">
        <v>3</v>
      </c>
      <c r="E225" s="25" t="s">
        <v>4</v>
      </c>
    </row>
    <row r="226" spans="1:7" x14ac:dyDescent="0.25">
      <c r="A226" s="53" t="s">
        <v>5</v>
      </c>
      <c r="B226" s="54"/>
      <c r="C226" s="54"/>
      <c r="D226" s="55"/>
      <c r="E226" s="26">
        <v>2492000</v>
      </c>
    </row>
    <row r="227" spans="1:7" s="29" customFormat="1" x14ac:dyDescent="0.25">
      <c r="A227" s="27" t="s">
        <v>1880</v>
      </c>
      <c r="B227" s="27" t="s">
        <v>1881</v>
      </c>
      <c r="C227" s="27" t="s">
        <v>1881</v>
      </c>
      <c r="D227" s="27" t="s">
        <v>1882</v>
      </c>
      <c r="E227" s="28">
        <v>-32500</v>
      </c>
    </row>
    <row r="228" spans="1:7" s="29" customFormat="1" x14ac:dyDescent="0.25">
      <c r="A228" s="27" t="s">
        <v>1880</v>
      </c>
      <c r="B228" s="27" t="s">
        <v>1883</v>
      </c>
      <c r="C228" s="27" t="s">
        <v>1883</v>
      </c>
      <c r="D228" s="27" t="s">
        <v>12</v>
      </c>
      <c r="E228" s="28">
        <v>-100000</v>
      </c>
    </row>
    <row r="229" spans="1:7" s="29" customFormat="1" x14ac:dyDescent="0.25">
      <c r="A229" s="27" t="s">
        <v>1880</v>
      </c>
      <c r="B229" s="27" t="s">
        <v>1884</v>
      </c>
      <c r="C229" s="27" t="s">
        <v>13</v>
      </c>
      <c r="D229" s="27" t="s">
        <v>1885</v>
      </c>
      <c r="E229" s="28">
        <v>-153700</v>
      </c>
    </row>
    <row r="230" spans="1:7" s="29" customFormat="1" x14ac:dyDescent="0.25">
      <c r="A230" s="27" t="s">
        <v>1880</v>
      </c>
      <c r="B230" s="27" t="s">
        <v>1886</v>
      </c>
      <c r="C230" s="27" t="s">
        <v>19</v>
      </c>
      <c r="D230" s="27" t="s">
        <v>1887</v>
      </c>
      <c r="E230" s="28">
        <v>1700000</v>
      </c>
    </row>
    <row r="231" spans="1:7" s="29" customFormat="1" x14ac:dyDescent="0.25">
      <c r="A231" s="27" t="s">
        <v>1880</v>
      </c>
      <c r="B231" s="27" t="s">
        <v>1888</v>
      </c>
      <c r="C231" s="27" t="s">
        <v>1376</v>
      </c>
      <c r="D231" s="27" t="s">
        <v>1889</v>
      </c>
      <c r="E231" s="28">
        <v>261600</v>
      </c>
    </row>
    <row r="232" spans="1:7" s="29" customFormat="1" x14ac:dyDescent="0.25">
      <c r="A232" s="27" t="s">
        <v>1880</v>
      </c>
      <c r="B232" s="27" t="s">
        <v>1890</v>
      </c>
      <c r="C232" s="27" t="s">
        <v>700</v>
      </c>
      <c r="D232" s="27" t="s">
        <v>1891</v>
      </c>
      <c r="E232" s="28">
        <v>1649500</v>
      </c>
    </row>
    <row r="233" spans="1:7" s="29" customFormat="1" x14ac:dyDescent="0.25">
      <c r="A233" s="27" t="s">
        <v>1880</v>
      </c>
      <c r="B233" s="27" t="s">
        <v>1892</v>
      </c>
      <c r="C233" s="27" t="s">
        <v>1376</v>
      </c>
      <c r="D233" s="27" t="s">
        <v>1893</v>
      </c>
      <c r="E233" s="28">
        <v>131400</v>
      </c>
    </row>
    <row r="234" spans="1:7" s="29" customFormat="1" x14ac:dyDescent="0.25">
      <c r="A234" s="27" t="s">
        <v>1880</v>
      </c>
      <c r="B234" s="27" t="s">
        <v>1894</v>
      </c>
      <c r="C234" s="27" t="s">
        <v>1047</v>
      </c>
      <c r="D234" s="27" t="s">
        <v>1895</v>
      </c>
      <c r="E234" s="28">
        <v>261600</v>
      </c>
    </row>
    <row r="235" spans="1:7" s="29" customFormat="1" x14ac:dyDescent="0.25">
      <c r="A235" s="27" t="s">
        <v>1880</v>
      </c>
      <c r="B235" s="27" t="s">
        <v>1896</v>
      </c>
      <c r="C235" s="27" t="s">
        <v>1047</v>
      </c>
      <c r="D235" s="27" t="s">
        <v>1897</v>
      </c>
      <c r="E235" s="28">
        <v>78150</v>
      </c>
    </row>
    <row r="236" spans="1:7" x14ac:dyDescent="0.25">
      <c r="A236" s="53" t="s">
        <v>6</v>
      </c>
      <c r="B236" s="54"/>
      <c r="C236" s="54"/>
      <c r="D236" s="55"/>
      <c r="E236" s="31">
        <f>SUM(E226:E235)</f>
        <v>6288050</v>
      </c>
    </row>
    <row r="237" spans="1:7" x14ac:dyDescent="0.25">
      <c r="A237" s="53" t="s">
        <v>7</v>
      </c>
      <c r="B237" s="54"/>
      <c r="C237" s="54"/>
      <c r="D237" s="55"/>
      <c r="E237" s="31">
        <v>1026900</v>
      </c>
      <c r="F237" s="32">
        <f>E236-E237</f>
        <v>5261150</v>
      </c>
      <c r="G237" s="30"/>
    </row>
    <row r="239" spans="1:7" ht="36" x14ac:dyDescent="0.25">
      <c r="A239" s="24" t="s">
        <v>0</v>
      </c>
      <c r="B239" s="24" t="s">
        <v>1</v>
      </c>
      <c r="C239" s="24" t="s">
        <v>2</v>
      </c>
      <c r="D239" s="24" t="s">
        <v>3</v>
      </c>
      <c r="E239" s="25" t="s">
        <v>4</v>
      </c>
    </row>
    <row r="240" spans="1:7" x14ac:dyDescent="0.25">
      <c r="A240" s="53" t="s">
        <v>8</v>
      </c>
      <c r="B240" s="54"/>
      <c r="C240" s="54"/>
      <c r="D240" s="55"/>
      <c r="E240" s="26"/>
    </row>
    <row r="241" spans="1:7" s="29" customFormat="1" x14ac:dyDescent="0.25">
      <c r="A241" s="27"/>
      <c r="B241" s="27"/>
      <c r="C241" s="27"/>
      <c r="D241" s="27"/>
      <c r="E241" s="28"/>
    </row>
    <row r="244" spans="1:7" ht="41.25" customHeight="1" x14ac:dyDescent="0.25">
      <c r="A244" s="24" t="s">
        <v>0</v>
      </c>
      <c r="B244" s="24" t="s">
        <v>1</v>
      </c>
      <c r="C244" s="24" t="s">
        <v>2</v>
      </c>
      <c r="D244" s="24" t="s">
        <v>3</v>
      </c>
      <c r="E244" s="25" t="s">
        <v>4</v>
      </c>
    </row>
    <row r="245" spans="1:7" x14ac:dyDescent="0.25">
      <c r="A245" s="53" t="s">
        <v>5</v>
      </c>
      <c r="B245" s="54"/>
      <c r="C245" s="54"/>
      <c r="D245" s="55"/>
      <c r="E245" s="26">
        <v>6288050</v>
      </c>
    </row>
    <row r="246" spans="1:7" s="29" customFormat="1" x14ac:dyDescent="0.25">
      <c r="A246" s="27" t="s">
        <v>1898</v>
      </c>
      <c r="B246" s="27" t="s">
        <v>1899</v>
      </c>
      <c r="C246" s="27" t="s">
        <v>1899</v>
      </c>
      <c r="D246" s="27" t="s">
        <v>1900</v>
      </c>
      <c r="E246" s="28">
        <v>3000</v>
      </c>
    </row>
    <row r="247" spans="1:7" s="29" customFormat="1" x14ac:dyDescent="0.25">
      <c r="A247" s="27" t="s">
        <v>1898</v>
      </c>
      <c r="B247" s="27" t="s">
        <v>1901</v>
      </c>
      <c r="C247" s="27" t="s">
        <v>1901</v>
      </c>
      <c r="D247" s="27" t="s">
        <v>1902</v>
      </c>
      <c r="E247" s="28">
        <v>-45000</v>
      </c>
    </row>
    <row r="248" spans="1:7" s="29" customFormat="1" x14ac:dyDescent="0.25">
      <c r="A248" s="27" t="s">
        <v>1898</v>
      </c>
      <c r="B248" s="27" t="s">
        <v>1903</v>
      </c>
      <c r="C248" s="27" t="s">
        <v>13</v>
      </c>
      <c r="D248" s="27" t="s">
        <v>1904</v>
      </c>
      <c r="E248" s="28">
        <v>-5261150</v>
      </c>
    </row>
    <row r="249" spans="1:7" s="29" customFormat="1" x14ac:dyDescent="0.25">
      <c r="A249" s="27" t="s">
        <v>1898</v>
      </c>
      <c r="B249" s="27" t="s">
        <v>1905</v>
      </c>
      <c r="C249" s="27" t="s">
        <v>1906</v>
      </c>
      <c r="D249" s="27" t="s">
        <v>1907</v>
      </c>
      <c r="E249" s="28">
        <v>-29000</v>
      </c>
    </row>
    <row r="250" spans="1:7" s="29" customFormat="1" x14ac:dyDescent="0.25">
      <c r="A250" s="27" t="s">
        <v>1898</v>
      </c>
      <c r="B250" s="27" t="s">
        <v>1908</v>
      </c>
      <c r="C250" s="27" t="s">
        <v>1909</v>
      </c>
      <c r="D250" s="27" t="s">
        <v>1910</v>
      </c>
      <c r="E250" s="28">
        <v>75000</v>
      </c>
    </row>
    <row r="251" spans="1:7" s="29" customFormat="1" x14ac:dyDescent="0.25">
      <c r="A251" s="27" t="s">
        <v>1898</v>
      </c>
      <c r="B251" s="27" t="s">
        <v>1911</v>
      </c>
      <c r="C251" s="27" t="s">
        <v>1912</v>
      </c>
      <c r="D251" s="27" t="s">
        <v>1913</v>
      </c>
      <c r="E251" s="28">
        <v>134800</v>
      </c>
    </row>
    <row r="252" spans="1:7" s="29" customFormat="1" x14ac:dyDescent="0.25">
      <c r="A252" s="27" t="s">
        <v>1898</v>
      </c>
      <c r="B252" s="27" t="s">
        <v>1914</v>
      </c>
      <c r="C252" s="27" t="s">
        <v>15</v>
      </c>
      <c r="D252" s="27" t="s">
        <v>1915</v>
      </c>
      <c r="E252" s="28">
        <v>15000</v>
      </c>
    </row>
    <row r="253" spans="1:7" s="29" customFormat="1" x14ac:dyDescent="0.25">
      <c r="A253" s="27" t="s">
        <v>1898</v>
      </c>
      <c r="B253" s="27" t="s">
        <v>1916</v>
      </c>
      <c r="C253" s="27" t="s">
        <v>1606</v>
      </c>
      <c r="D253" s="27" t="s">
        <v>1917</v>
      </c>
      <c r="E253" s="28">
        <v>262200</v>
      </c>
    </row>
    <row r="254" spans="1:7" s="29" customFormat="1" x14ac:dyDescent="0.25">
      <c r="A254" s="27" t="s">
        <v>1898</v>
      </c>
      <c r="B254" s="27" t="s">
        <v>1918</v>
      </c>
      <c r="C254" s="27" t="s">
        <v>1363</v>
      </c>
      <c r="D254" s="27" t="s">
        <v>1919</v>
      </c>
      <c r="E254" s="28">
        <v>104550</v>
      </c>
    </row>
    <row r="255" spans="1:7" x14ac:dyDescent="0.25">
      <c r="A255" s="53" t="s">
        <v>6</v>
      </c>
      <c r="B255" s="54"/>
      <c r="C255" s="54"/>
      <c r="D255" s="55"/>
      <c r="E255" s="31">
        <f>SUM(E245:E254)</f>
        <v>1547450</v>
      </c>
    </row>
    <row r="256" spans="1:7" x14ac:dyDescent="0.25">
      <c r="A256" s="53" t="s">
        <v>7</v>
      </c>
      <c r="B256" s="54"/>
      <c r="C256" s="54"/>
      <c r="D256" s="55"/>
      <c r="E256" s="31">
        <v>955900</v>
      </c>
      <c r="F256" s="32">
        <f>E255-E256</f>
        <v>591550</v>
      </c>
      <c r="G256" s="30"/>
    </row>
    <row r="258" spans="1:5" ht="36" x14ac:dyDescent="0.25">
      <c r="A258" s="24" t="s">
        <v>0</v>
      </c>
      <c r="B258" s="24" t="s">
        <v>1</v>
      </c>
      <c r="C258" s="24" t="s">
        <v>2</v>
      </c>
      <c r="D258" s="24" t="s">
        <v>3</v>
      </c>
      <c r="E258" s="25" t="s">
        <v>4</v>
      </c>
    </row>
    <row r="259" spans="1:5" x14ac:dyDescent="0.25">
      <c r="A259" s="53" t="s">
        <v>8</v>
      </c>
      <c r="B259" s="54"/>
      <c r="C259" s="54"/>
      <c r="D259" s="55"/>
      <c r="E259" s="26"/>
    </row>
    <row r="260" spans="1:5" s="29" customFormat="1" x14ac:dyDescent="0.25">
      <c r="A260" s="27"/>
      <c r="B260" s="27"/>
      <c r="C260" s="27"/>
      <c r="D260" s="27"/>
      <c r="E260" s="28"/>
    </row>
    <row r="263" spans="1:5" ht="41.25" customHeight="1" x14ac:dyDescent="0.25">
      <c r="A263" s="24" t="s">
        <v>0</v>
      </c>
      <c r="B263" s="24" t="s">
        <v>1</v>
      </c>
      <c r="C263" s="24" t="s">
        <v>2</v>
      </c>
      <c r="D263" s="24" t="s">
        <v>3</v>
      </c>
      <c r="E263" s="25" t="s">
        <v>4</v>
      </c>
    </row>
    <row r="264" spans="1:5" x14ac:dyDescent="0.25">
      <c r="A264" s="53" t="s">
        <v>5</v>
      </c>
      <c r="B264" s="54"/>
      <c r="C264" s="54"/>
      <c r="D264" s="55"/>
      <c r="E264" s="26">
        <v>1547450</v>
      </c>
    </row>
    <row r="265" spans="1:5" s="29" customFormat="1" x14ac:dyDescent="0.25">
      <c r="A265" s="27" t="s">
        <v>1920</v>
      </c>
      <c r="B265" s="27" t="s">
        <v>1921</v>
      </c>
      <c r="C265" s="27" t="s">
        <v>1921</v>
      </c>
      <c r="D265" s="27" t="s">
        <v>1922</v>
      </c>
      <c r="E265" s="28">
        <v>44400</v>
      </c>
    </row>
    <row r="266" spans="1:5" s="29" customFormat="1" x14ac:dyDescent="0.25">
      <c r="A266" s="27" t="s">
        <v>1920</v>
      </c>
      <c r="B266" s="27" t="s">
        <v>1923</v>
      </c>
      <c r="C266" s="27" t="s">
        <v>1923</v>
      </c>
      <c r="D266" s="27" t="s">
        <v>12</v>
      </c>
      <c r="E266" s="28">
        <v>-30000</v>
      </c>
    </row>
    <row r="267" spans="1:5" s="29" customFormat="1" x14ac:dyDescent="0.25">
      <c r="A267" s="27" t="s">
        <v>1920</v>
      </c>
      <c r="B267" s="27" t="s">
        <v>1924</v>
      </c>
      <c r="C267" s="27" t="s">
        <v>1924</v>
      </c>
      <c r="D267" s="27" t="s">
        <v>12</v>
      </c>
      <c r="E267" s="28">
        <v>-200000</v>
      </c>
    </row>
    <row r="268" spans="1:5" s="29" customFormat="1" x14ac:dyDescent="0.25">
      <c r="A268" s="27" t="s">
        <v>1920</v>
      </c>
      <c r="B268" s="27" t="s">
        <v>1925</v>
      </c>
      <c r="C268" s="27" t="s">
        <v>1925</v>
      </c>
      <c r="D268" s="27" t="s">
        <v>12</v>
      </c>
      <c r="E268" s="28">
        <v>-100000</v>
      </c>
    </row>
    <row r="269" spans="1:5" s="29" customFormat="1" x14ac:dyDescent="0.25">
      <c r="A269" s="27" t="s">
        <v>1920</v>
      </c>
      <c r="B269" s="27" t="s">
        <v>1926</v>
      </c>
      <c r="C269" s="27" t="s">
        <v>1926</v>
      </c>
      <c r="D269" s="27" t="s">
        <v>12</v>
      </c>
      <c r="E269" s="28">
        <v>-300000</v>
      </c>
    </row>
    <row r="270" spans="1:5" s="29" customFormat="1" x14ac:dyDescent="0.25">
      <c r="A270" s="27" t="s">
        <v>1920</v>
      </c>
      <c r="B270" s="27" t="s">
        <v>1927</v>
      </c>
      <c r="C270" s="27" t="s">
        <v>1927</v>
      </c>
      <c r="D270" s="27" t="s">
        <v>12</v>
      </c>
      <c r="E270" s="28">
        <v>-100000</v>
      </c>
    </row>
    <row r="271" spans="1:5" s="29" customFormat="1" x14ac:dyDescent="0.25">
      <c r="A271" s="27" t="s">
        <v>1920</v>
      </c>
      <c r="B271" s="27" t="s">
        <v>1928</v>
      </c>
      <c r="C271" s="27" t="s">
        <v>23</v>
      </c>
      <c r="D271" s="27" t="s">
        <v>1929</v>
      </c>
      <c r="E271" s="28">
        <v>-41600</v>
      </c>
    </row>
    <row r="272" spans="1:5" s="29" customFormat="1" x14ac:dyDescent="0.25">
      <c r="A272" s="27" t="s">
        <v>1920</v>
      </c>
      <c r="B272" s="27" t="s">
        <v>1930</v>
      </c>
      <c r="C272" s="27" t="s">
        <v>631</v>
      </c>
      <c r="D272" s="27" t="s">
        <v>1931</v>
      </c>
      <c r="E272" s="28">
        <v>-80000</v>
      </c>
    </row>
    <row r="273" spans="1:7" s="29" customFormat="1" x14ac:dyDescent="0.25">
      <c r="A273" s="27" t="s">
        <v>1920</v>
      </c>
      <c r="B273" s="27" t="s">
        <v>1932</v>
      </c>
      <c r="C273" s="27" t="s">
        <v>1933</v>
      </c>
      <c r="D273" s="27" t="s">
        <v>1934</v>
      </c>
      <c r="E273" s="28">
        <v>100000</v>
      </c>
    </row>
    <row r="274" spans="1:7" s="29" customFormat="1" x14ac:dyDescent="0.25">
      <c r="A274" s="27" t="s">
        <v>1920</v>
      </c>
      <c r="B274" s="27" t="s">
        <v>1935</v>
      </c>
      <c r="C274" s="27" t="s">
        <v>1417</v>
      </c>
      <c r="D274" s="27" t="s">
        <v>1936</v>
      </c>
      <c r="E274" s="28">
        <v>50000</v>
      </c>
    </row>
    <row r="275" spans="1:7" x14ac:dyDescent="0.25">
      <c r="A275" s="53" t="s">
        <v>6</v>
      </c>
      <c r="B275" s="54"/>
      <c r="C275" s="54"/>
      <c r="D275" s="55"/>
      <c r="E275" s="31">
        <f>SUM(E264:E274)</f>
        <v>890250</v>
      </c>
    </row>
    <row r="276" spans="1:7" x14ac:dyDescent="0.25">
      <c r="A276" s="53" t="s">
        <v>7</v>
      </c>
      <c r="B276" s="54"/>
      <c r="C276" s="54"/>
      <c r="D276" s="55"/>
      <c r="E276" s="31">
        <v>148700</v>
      </c>
      <c r="F276" s="32">
        <f>E275-E276</f>
        <v>741550</v>
      </c>
      <c r="G276" s="30"/>
    </row>
    <row r="278" spans="1:7" ht="36" x14ac:dyDescent="0.25">
      <c r="A278" s="24" t="s">
        <v>0</v>
      </c>
      <c r="B278" s="24" t="s">
        <v>1</v>
      </c>
      <c r="C278" s="24" t="s">
        <v>2</v>
      </c>
      <c r="D278" s="24" t="s">
        <v>3</v>
      </c>
      <c r="E278" s="25" t="s">
        <v>4</v>
      </c>
    </row>
    <row r="279" spans="1:7" x14ac:dyDescent="0.25">
      <c r="A279" s="53" t="s">
        <v>8</v>
      </c>
      <c r="B279" s="54"/>
      <c r="C279" s="54"/>
      <c r="D279" s="55"/>
      <c r="E279" s="26"/>
    </row>
    <row r="280" spans="1:7" s="29" customFormat="1" x14ac:dyDescent="0.25">
      <c r="A280" s="27"/>
      <c r="B280" s="27"/>
      <c r="C280" s="27"/>
      <c r="D280" s="27"/>
      <c r="E280" s="28"/>
    </row>
    <row r="283" spans="1:7" ht="41.25" customHeight="1" x14ac:dyDescent="0.25">
      <c r="A283" s="24" t="s">
        <v>0</v>
      </c>
      <c r="B283" s="24" t="s">
        <v>1</v>
      </c>
      <c r="C283" s="24" t="s">
        <v>2</v>
      </c>
      <c r="D283" s="24" t="s">
        <v>3</v>
      </c>
      <c r="E283" s="25" t="s">
        <v>4</v>
      </c>
    </row>
    <row r="284" spans="1:7" x14ac:dyDescent="0.25">
      <c r="A284" s="53" t="s">
        <v>5</v>
      </c>
      <c r="B284" s="54"/>
      <c r="C284" s="54"/>
      <c r="D284" s="55"/>
      <c r="E284" s="26">
        <v>890250</v>
      </c>
    </row>
    <row r="285" spans="1:7" s="29" customFormat="1" x14ac:dyDescent="0.25">
      <c r="A285" s="27" t="s">
        <v>1937</v>
      </c>
      <c r="B285" s="27" t="s">
        <v>1938</v>
      </c>
      <c r="C285" s="27" t="s">
        <v>442</v>
      </c>
      <c r="D285" s="27" t="s">
        <v>1939</v>
      </c>
      <c r="E285" s="28">
        <v>1095900</v>
      </c>
    </row>
    <row r="286" spans="1:7" s="29" customFormat="1" x14ac:dyDescent="0.25">
      <c r="A286" s="27" t="s">
        <v>1937</v>
      </c>
      <c r="B286" s="27" t="s">
        <v>1940</v>
      </c>
      <c r="C286" s="27" t="s">
        <v>1814</v>
      </c>
      <c r="D286" s="27" t="s">
        <v>1941</v>
      </c>
      <c r="E286" s="28">
        <v>1196350</v>
      </c>
    </row>
    <row r="287" spans="1:7" s="29" customFormat="1" x14ac:dyDescent="0.25">
      <c r="A287" s="27" t="s">
        <v>1937</v>
      </c>
      <c r="B287" s="27" t="s">
        <v>1942</v>
      </c>
      <c r="C287" s="27" t="s">
        <v>1943</v>
      </c>
      <c r="D287" s="27" t="s">
        <v>1944</v>
      </c>
      <c r="E287" s="28">
        <v>17000</v>
      </c>
    </row>
    <row r="288" spans="1:7" s="29" customFormat="1" x14ac:dyDescent="0.25">
      <c r="A288" s="27" t="s">
        <v>1937</v>
      </c>
      <c r="B288" s="27" t="s">
        <v>1945</v>
      </c>
      <c r="C288" s="27" t="s">
        <v>21</v>
      </c>
      <c r="D288" s="27" t="s">
        <v>1946</v>
      </c>
      <c r="E288" s="28">
        <v>11400</v>
      </c>
    </row>
    <row r="289" spans="1:7" x14ac:dyDescent="0.25">
      <c r="A289" s="53" t="s">
        <v>6</v>
      </c>
      <c r="B289" s="54"/>
      <c r="C289" s="54"/>
      <c r="D289" s="55"/>
      <c r="E289" s="31">
        <f>SUM(E284:E288)</f>
        <v>3210900</v>
      </c>
    </row>
    <row r="290" spans="1:7" x14ac:dyDescent="0.25">
      <c r="A290" s="53" t="s">
        <v>7</v>
      </c>
      <c r="B290" s="54"/>
      <c r="C290" s="54"/>
      <c r="D290" s="55"/>
      <c r="E290" s="31">
        <v>148700</v>
      </c>
      <c r="F290" s="32">
        <f>E289-E290</f>
        <v>3062200</v>
      </c>
      <c r="G290" s="30"/>
    </row>
    <row r="292" spans="1:7" ht="36" x14ac:dyDescent="0.25">
      <c r="A292" s="24" t="s">
        <v>0</v>
      </c>
      <c r="B292" s="24" t="s">
        <v>1</v>
      </c>
      <c r="C292" s="24" t="s">
        <v>2</v>
      </c>
      <c r="D292" s="24" t="s">
        <v>3</v>
      </c>
      <c r="E292" s="25" t="s">
        <v>4</v>
      </c>
    </row>
    <row r="293" spans="1:7" x14ac:dyDescent="0.25">
      <c r="A293" s="53" t="s">
        <v>8</v>
      </c>
      <c r="B293" s="54"/>
      <c r="C293" s="54"/>
      <c r="D293" s="55"/>
      <c r="E293" s="26">
        <v>0</v>
      </c>
    </row>
    <row r="294" spans="1:7" s="29" customFormat="1" x14ac:dyDescent="0.25">
      <c r="A294" s="27" t="s">
        <v>1937</v>
      </c>
      <c r="B294" s="27" t="s">
        <v>1980</v>
      </c>
      <c r="C294" s="27" t="s">
        <v>21</v>
      </c>
      <c r="D294" s="27" t="s">
        <v>1981</v>
      </c>
      <c r="E294" s="28">
        <v>105</v>
      </c>
    </row>
    <row r="295" spans="1:7" s="29" customFormat="1" x14ac:dyDescent="0.25">
      <c r="A295" s="27" t="s">
        <v>1937</v>
      </c>
      <c r="B295" s="27" t="s">
        <v>1982</v>
      </c>
      <c r="C295" s="27" t="s">
        <v>21</v>
      </c>
      <c r="D295" s="27" t="s">
        <v>1983</v>
      </c>
      <c r="E295" s="28">
        <v>20</v>
      </c>
    </row>
    <row r="296" spans="1:7" s="29" customFormat="1" x14ac:dyDescent="0.25">
      <c r="A296" s="53" t="s">
        <v>9</v>
      </c>
      <c r="B296" s="54"/>
      <c r="C296" s="54"/>
      <c r="D296" s="55"/>
      <c r="E296" s="31">
        <f>SUM(E291:E295)</f>
        <v>125</v>
      </c>
    </row>
    <row r="297" spans="1:7" s="29" customFormat="1" x14ac:dyDescent="0.25">
      <c r="A297" s="34"/>
      <c r="B297" s="34"/>
      <c r="C297" s="34"/>
      <c r="D297" s="34"/>
      <c r="E297" s="35"/>
    </row>
    <row r="299" spans="1:7" ht="41.25" customHeight="1" x14ac:dyDescent="0.25">
      <c r="A299" s="24" t="s">
        <v>0</v>
      </c>
      <c r="B299" s="24" t="s">
        <v>1</v>
      </c>
      <c r="C299" s="24" t="s">
        <v>2</v>
      </c>
      <c r="D299" s="24" t="s">
        <v>3</v>
      </c>
      <c r="E299" s="25" t="s">
        <v>4</v>
      </c>
    </row>
    <row r="300" spans="1:7" x14ac:dyDescent="0.25">
      <c r="A300" s="53" t="s">
        <v>5</v>
      </c>
      <c r="B300" s="54"/>
      <c r="C300" s="54"/>
      <c r="D300" s="55"/>
      <c r="E300" s="26">
        <v>3210900</v>
      </c>
    </row>
    <row r="301" spans="1:7" s="29" customFormat="1" x14ac:dyDescent="0.25">
      <c r="A301" s="27" t="s">
        <v>1947</v>
      </c>
      <c r="B301" s="27" t="s">
        <v>1948</v>
      </c>
      <c r="C301" s="27" t="s">
        <v>13</v>
      </c>
      <c r="D301" s="27" t="s">
        <v>1949</v>
      </c>
      <c r="E301" s="28">
        <v>-4890700</v>
      </c>
    </row>
    <row r="302" spans="1:7" s="29" customFormat="1" x14ac:dyDescent="0.25">
      <c r="A302" s="27" t="s">
        <v>1947</v>
      </c>
      <c r="B302" s="27" t="s">
        <v>1950</v>
      </c>
      <c r="C302" s="27" t="s">
        <v>17</v>
      </c>
      <c r="D302" s="27" t="s">
        <v>1951</v>
      </c>
      <c r="E302" s="28">
        <v>1828500</v>
      </c>
    </row>
    <row r="303" spans="1:7" s="29" customFormat="1" x14ac:dyDescent="0.25">
      <c r="A303" s="27" t="s">
        <v>1947</v>
      </c>
      <c r="B303" s="27" t="s">
        <v>1952</v>
      </c>
      <c r="C303" s="27" t="s">
        <v>36</v>
      </c>
      <c r="D303" s="27" t="s">
        <v>1953</v>
      </c>
      <c r="E303" s="28">
        <v>120000</v>
      </c>
    </row>
    <row r="304" spans="1:7" s="29" customFormat="1" x14ac:dyDescent="0.25">
      <c r="A304" s="27" t="s">
        <v>1947</v>
      </c>
      <c r="B304" s="27" t="s">
        <v>1954</v>
      </c>
      <c r="C304" s="27" t="s">
        <v>950</v>
      </c>
      <c r="D304" s="27" t="s">
        <v>1955</v>
      </c>
      <c r="E304" s="28">
        <v>716500</v>
      </c>
    </row>
    <row r="305" spans="1:7" s="29" customFormat="1" x14ac:dyDescent="0.25">
      <c r="A305" s="27" t="s">
        <v>1947</v>
      </c>
      <c r="B305" s="27" t="s">
        <v>1956</v>
      </c>
      <c r="C305" s="27" t="s">
        <v>36</v>
      </c>
      <c r="D305" s="27" t="s">
        <v>1957</v>
      </c>
      <c r="E305" s="28">
        <v>625300</v>
      </c>
    </row>
    <row r="306" spans="1:7" x14ac:dyDescent="0.25">
      <c r="A306" s="53" t="s">
        <v>6</v>
      </c>
      <c r="B306" s="54"/>
      <c r="C306" s="54"/>
      <c r="D306" s="55"/>
      <c r="E306" s="31">
        <f>SUM(E300:E305)</f>
        <v>1610500</v>
      </c>
    </row>
    <row r="307" spans="1:7" x14ac:dyDescent="0.25">
      <c r="A307" s="53" t="s">
        <v>7</v>
      </c>
      <c r="B307" s="54"/>
      <c r="C307" s="54"/>
      <c r="D307" s="55"/>
      <c r="E307" s="31">
        <v>148700</v>
      </c>
      <c r="F307" s="32">
        <f>E306-E307</f>
        <v>1461800</v>
      </c>
      <c r="G307" s="30"/>
    </row>
    <row r="309" spans="1:7" ht="36" x14ac:dyDescent="0.25">
      <c r="A309" s="24" t="s">
        <v>0</v>
      </c>
      <c r="B309" s="24" t="s">
        <v>1</v>
      </c>
      <c r="C309" s="24" t="s">
        <v>2</v>
      </c>
      <c r="D309" s="24" t="s">
        <v>3</v>
      </c>
      <c r="E309" s="25" t="s">
        <v>4</v>
      </c>
    </row>
    <row r="310" spans="1:7" ht="14.25" customHeight="1" x14ac:dyDescent="0.25">
      <c r="A310" s="53" t="s">
        <v>8</v>
      </c>
      <c r="B310" s="54"/>
      <c r="C310" s="54"/>
      <c r="D310" s="55"/>
      <c r="E310" s="26">
        <v>125</v>
      </c>
    </row>
    <row r="311" spans="1:7" s="29" customFormat="1" x14ac:dyDescent="0.25">
      <c r="A311" s="27" t="s">
        <v>1947</v>
      </c>
      <c r="B311" s="27" t="s">
        <v>1984</v>
      </c>
      <c r="C311" s="27" t="s">
        <v>36</v>
      </c>
      <c r="D311" s="27" t="s">
        <v>1985</v>
      </c>
      <c r="E311" s="28">
        <v>170</v>
      </c>
    </row>
    <row r="312" spans="1:7" x14ac:dyDescent="0.25">
      <c r="A312" s="53" t="s">
        <v>9</v>
      </c>
      <c r="B312" s="54"/>
      <c r="C312" s="54"/>
      <c r="D312" s="55"/>
      <c r="E312" s="31">
        <f>SUM(E308:E311)</f>
        <v>295</v>
      </c>
    </row>
    <row r="314" spans="1:7" ht="41.25" customHeight="1" x14ac:dyDescent="0.25">
      <c r="A314" s="24" t="s">
        <v>0</v>
      </c>
      <c r="B314" s="24" t="s">
        <v>1</v>
      </c>
      <c r="C314" s="24" t="s">
        <v>2</v>
      </c>
      <c r="D314" s="24" t="s">
        <v>3</v>
      </c>
      <c r="E314" s="25" t="s">
        <v>4</v>
      </c>
    </row>
    <row r="315" spans="1:7" x14ac:dyDescent="0.25">
      <c r="A315" s="53" t="s">
        <v>5</v>
      </c>
      <c r="B315" s="54"/>
      <c r="C315" s="54"/>
      <c r="D315" s="55"/>
      <c r="E315" s="26">
        <v>1610500</v>
      </c>
    </row>
    <row r="316" spans="1:7" s="29" customFormat="1" ht="14.25" customHeight="1" x14ac:dyDescent="0.25">
      <c r="A316" s="27" t="s">
        <v>1958</v>
      </c>
      <c r="B316" s="27" t="s">
        <v>1959</v>
      </c>
      <c r="C316" s="27" t="s">
        <v>1363</v>
      </c>
      <c r="D316" s="27" t="s">
        <v>1960</v>
      </c>
      <c r="E316" s="28">
        <v>706700</v>
      </c>
    </row>
    <row r="317" spans="1:7" x14ac:dyDescent="0.25">
      <c r="A317" s="53" t="s">
        <v>6</v>
      </c>
      <c r="B317" s="54"/>
      <c r="C317" s="54"/>
      <c r="D317" s="55"/>
      <c r="E317" s="31">
        <f>SUM(E315:E316)</f>
        <v>2317200</v>
      </c>
    </row>
    <row r="318" spans="1:7" x14ac:dyDescent="0.25">
      <c r="A318" s="53" t="s">
        <v>7</v>
      </c>
      <c r="B318" s="54"/>
      <c r="C318" s="54"/>
      <c r="D318" s="55"/>
      <c r="E318" s="31">
        <v>148700</v>
      </c>
      <c r="F318" s="32">
        <f>E317-E318</f>
        <v>2168500</v>
      </c>
      <c r="G318" s="30"/>
    </row>
    <row r="320" spans="1:7" ht="36" x14ac:dyDescent="0.25">
      <c r="A320" s="24" t="s">
        <v>0</v>
      </c>
      <c r="B320" s="24" t="s">
        <v>1</v>
      </c>
      <c r="C320" s="24" t="s">
        <v>2</v>
      </c>
      <c r="D320" s="24" t="s">
        <v>3</v>
      </c>
      <c r="E320" s="25" t="s">
        <v>4</v>
      </c>
    </row>
    <row r="321" spans="1:5" ht="14.25" customHeight="1" x14ac:dyDescent="0.25">
      <c r="A321" s="53" t="s">
        <v>8</v>
      </c>
      <c r="B321" s="54"/>
      <c r="C321" s="54"/>
      <c r="D321" s="55"/>
      <c r="E321" s="26">
        <v>295</v>
      </c>
    </row>
    <row r="322" spans="1:5" s="29" customFormat="1" x14ac:dyDescent="0.25">
      <c r="A322" s="27"/>
      <c r="B322" s="27"/>
      <c r="C322" s="27"/>
      <c r="D322" s="27"/>
      <c r="E322" s="28"/>
    </row>
    <row r="323" spans="1:5" x14ac:dyDescent="0.25">
      <c r="A323" s="53" t="s">
        <v>9</v>
      </c>
      <c r="B323" s="54"/>
      <c r="C323" s="54"/>
      <c r="D323" s="55"/>
      <c r="E323" s="31">
        <f>SUM(E319:E322)</f>
        <v>295</v>
      </c>
    </row>
  </sheetData>
  <mergeCells count="88">
    <mergeCell ref="A323:D323"/>
    <mergeCell ref="A315:D315"/>
    <mergeCell ref="A317:D317"/>
    <mergeCell ref="A318:D318"/>
    <mergeCell ref="A321:D321"/>
    <mergeCell ref="A264:D264"/>
    <mergeCell ref="A259:D259"/>
    <mergeCell ref="A176:D176"/>
    <mergeCell ref="A312:D312"/>
    <mergeCell ref="A179:D179"/>
    <mergeCell ref="A256:D256"/>
    <mergeCell ref="A255:D255"/>
    <mergeCell ref="A300:D300"/>
    <mergeCell ref="A245:D245"/>
    <mergeCell ref="A284:D284"/>
    <mergeCell ref="A289:D289"/>
    <mergeCell ref="A290:D290"/>
    <mergeCell ref="A293:D293"/>
    <mergeCell ref="A306:D306"/>
    <mergeCell ref="A296:D296"/>
    <mergeCell ref="A307:D307"/>
    <mergeCell ref="A56:D56"/>
    <mergeCell ref="A59:D59"/>
    <mergeCell ref="A82:D82"/>
    <mergeCell ref="A83:D83"/>
    <mergeCell ref="A96:D96"/>
    <mergeCell ref="A86:D86"/>
    <mergeCell ref="A91:D91"/>
    <mergeCell ref="A95:D95"/>
    <mergeCell ref="A64:D64"/>
    <mergeCell ref="A66:D66"/>
    <mergeCell ref="A67:D67"/>
    <mergeCell ref="A70:D70"/>
    <mergeCell ref="A75:D75"/>
    <mergeCell ref="A1:E1"/>
    <mergeCell ref="A45:D45"/>
    <mergeCell ref="A55:D55"/>
    <mergeCell ref="A20:D20"/>
    <mergeCell ref="A21:D21"/>
    <mergeCell ref="A24:D24"/>
    <mergeCell ref="A36:D36"/>
    <mergeCell ref="A29:D29"/>
    <mergeCell ref="A5:D5"/>
    <mergeCell ref="A9:D9"/>
    <mergeCell ref="A10:D10"/>
    <mergeCell ref="A13:D13"/>
    <mergeCell ref="A40:D40"/>
    <mergeCell ref="A18:D18"/>
    <mergeCell ref="A37:D37"/>
    <mergeCell ref="A153:D153"/>
    <mergeCell ref="A104:D104"/>
    <mergeCell ref="A107:D107"/>
    <mergeCell ref="A123:D123"/>
    <mergeCell ref="A124:D124"/>
    <mergeCell ref="A127:D127"/>
    <mergeCell ref="A132:D132"/>
    <mergeCell ref="A99:D99"/>
    <mergeCell ref="A116:D116"/>
    <mergeCell ref="A157:D157"/>
    <mergeCell ref="A158:D158"/>
    <mergeCell ref="A205:D205"/>
    <mergeCell ref="A108:D108"/>
    <mergeCell ref="A111:D111"/>
    <mergeCell ref="A144:D144"/>
    <mergeCell ref="A145:D145"/>
    <mergeCell ref="A148:D148"/>
    <mergeCell ref="A184:D184"/>
    <mergeCell ref="A189:D189"/>
    <mergeCell ref="A190:D190"/>
    <mergeCell ref="A193:D193"/>
    <mergeCell ref="A166:D166"/>
    <mergeCell ref="A175:D175"/>
    <mergeCell ref="A310:D310"/>
    <mergeCell ref="A275:D275"/>
    <mergeCell ref="A276:D276"/>
    <mergeCell ref="A279:D279"/>
    <mergeCell ref="A161:D161"/>
    <mergeCell ref="A198:D198"/>
    <mergeCell ref="A204:D204"/>
    <mergeCell ref="A208:D208"/>
    <mergeCell ref="A240:D240"/>
    <mergeCell ref="A226:D226"/>
    <mergeCell ref="A236:D236"/>
    <mergeCell ref="A237:D237"/>
    <mergeCell ref="A217:D217"/>
    <mergeCell ref="A218:D218"/>
    <mergeCell ref="A221:D221"/>
    <mergeCell ref="A213:D213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61"/>
  <sheetViews>
    <sheetView topLeftCell="A322" workbookViewId="0">
      <selection activeCell="C333" sqref="C333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4" spans="1:7" ht="41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x14ac:dyDescent="0.25">
      <c r="A5" s="53" t="s">
        <v>5</v>
      </c>
      <c r="B5" s="54"/>
      <c r="C5" s="54"/>
      <c r="D5" s="55"/>
      <c r="E5" s="26">
        <v>2317200</v>
      </c>
    </row>
    <row r="6" spans="1:7" s="29" customFormat="1" x14ac:dyDescent="0.25">
      <c r="A6" s="27" t="s">
        <v>1961</v>
      </c>
      <c r="B6" s="27" t="s">
        <v>1962</v>
      </c>
      <c r="C6" s="27" t="s">
        <v>13</v>
      </c>
      <c r="D6" s="27" t="s">
        <v>1963</v>
      </c>
      <c r="E6" s="28">
        <v>-4801039</v>
      </c>
    </row>
    <row r="7" spans="1:7" s="29" customFormat="1" ht="28.5" x14ac:dyDescent="0.25">
      <c r="A7" s="27" t="s">
        <v>1961</v>
      </c>
      <c r="B7" s="27" t="s">
        <v>1964</v>
      </c>
      <c r="C7" s="27" t="s">
        <v>45</v>
      </c>
      <c r="D7" s="36" t="s">
        <v>1965</v>
      </c>
      <c r="E7" s="28">
        <v>96300</v>
      </c>
    </row>
    <row r="8" spans="1:7" s="29" customFormat="1" ht="28.5" x14ac:dyDescent="0.25">
      <c r="A8" s="27" t="s">
        <v>1961</v>
      </c>
      <c r="B8" s="27" t="s">
        <v>1966</v>
      </c>
      <c r="C8" s="27" t="s">
        <v>42</v>
      </c>
      <c r="D8" s="36" t="s">
        <v>1967</v>
      </c>
      <c r="E8" s="28">
        <v>97500</v>
      </c>
    </row>
    <row r="9" spans="1:7" s="29" customFormat="1" x14ac:dyDescent="0.25">
      <c r="A9" s="27" t="s">
        <v>1961</v>
      </c>
      <c r="B9" s="27" t="s">
        <v>1968</v>
      </c>
      <c r="C9" s="27" t="s">
        <v>42</v>
      </c>
      <c r="D9" s="27" t="s">
        <v>1969</v>
      </c>
      <c r="E9" s="28">
        <v>75000</v>
      </c>
    </row>
    <row r="10" spans="1:7" s="29" customFormat="1" ht="28.5" x14ac:dyDescent="0.25">
      <c r="A10" s="27" t="s">
        <v>1961</v>
      </c>
      <c r="B10" s="27" t="s">
        <v>1970</v>
      </c>
      <c r="C10" s="27" t="s">
        <v>1971</v>
      </c>
      <c r="D10" s="36" t="s">
        <v>1972</v>
      </c>
      <c r="E10" s="28">
        <v>262750</v>
      </c>
    </row>
    <row r="11" spans="1:7" s="29" customFormat="1" x14ac:dyDescent="0.25">
      <c r="A11" s="27" t="s">
        <v>1961</v>
      </c>
      <c r="B11" s="27" t="s">
        <v>1973</v>
      </c>
      <c r="C11" s="27" t="s">
        <v>13</v>
      </c>
      <c r="D11" s="27" t="s">
        <v>1974</v>
      </c>
      <c r="E11" s="28">
        <v>4801039</v>
      </c>
    </row>
    <row r="12" spans="1:7" x14ac:dyDescent="0.25">
      <c r="A12" s="53" t="s">
        <v>6</v>
      </c>
      <c r="B12" s="54"/>
      <c r="C12" s="54"/>
      <c r="D12" s="55"/>
      <c r="E12" s="31">
        <f>SUM(E5:E11)</f>
        <v>2848750</v>
      </c>
    </row>
    <row r="13" spans="1:7" x14ac:dyDescent="0.25">
      <c r="A13" s="53" t="s">
        <v>7</v>
      </c>
      <c r="B13" s="54"/>
      <c r="C13" s="54"/>
      <c r="D13" s="55"/>
      <c r="E13" s="31">
        <v>148700</v>
      </c>
      <c r="F13" s="32">
        <f>E12-E13</f>
        <v>2700050</v>
      </c>
      <c r="G13" s="30"/>
    </row>
    <row r="15" spans="1:7" ht="36" x14ac:dyDescent="0.25">
      <c r="A15" s="24" t="s">
        <v>0</v>
      </c>
      <c r="B15" s="24" t="s">
        <v>1</v>
      </c>
      <c r="C15" s="24" t="s">
        <v>2</v>
      </c>
      <c r="D15" s="24" t="s">
        <v>3</v>
      </c>
      <c r="E15" s="25" t="s">
        <v>4</v>
      </c>
    </row>
    <row r="16" spans="1:7" ht="14.25" customHeight="1" x14ac:dyDescent="0.25">
      <c r="A16" s="53" t="s">
        <v>8</v>
      </c>
      <c r="B16" s="54"/>
      <c r="C16" s="54"/>
      <c r="D16" s="55"/>
      <c r="E16" s="26">
        <v>295</v>
      </c>
    </row>
    <row r="17" spans="1:7" s="29" customFormat="1" x14ac:dyDescent="0.25">
      <c r="A17" s="27"/>
      <c r="B17" s="27"/>
      <c r="C17" s="27"/>
      <c r="D17" s="27"/>
      <c r="E17" s="28"/>
    </row>
    <row r="18" spans="1:7" x14ac:dyDescent="0.25">
      <c r="A18" s="53" t="s">
        <v>9</v>
      </c>
      <c r="B18" s="54"/>
      <c r="C18" s="54"/>
      <c r="D18" s="55"/>
      <c r="E18" s="31">
        <f>SUM(E14:E17)</f>
        <v>295</v>
      </c>
    </row>
    <row r="21" spans="1:7" ht="41.25" customHeight="1" x14ac:dyDescent="0.25">
      <c r="A21" s="24" t="s">
        <v>0</v>
      </c>
      <c r="B21" s="24" t="s">
        <v>1</v>
      </c>
      <c r="C21" s="24" t="s">
        <v>2</v>
      </c>
      <c r="D21" s="24" t="s">
        <v>3</v>
      </c>
      <c r="E21" s="25" t="s">
        <v>4</v>
      </c>
    </row>
    <row r="22" spans="1:7" x14ac:dyDescent="0.25">
      <c r="A22" s="53" t="s">
        <v>5</v>
      </c>
      <c r="B22" s="54"/>
      <c r="C22" s="54"/>
      <c r="D22" s="55"/>
      <c r="E22" s="26">
        <v>2848750</v>
      </c>
    </row>
    <row r="23" spans="1:7" s="29" customFormat="1" x14ac:dyDescent="0.25">
      <c r="A23" s="27" t="s">
        <v>1975</v>
      </c>
      <c r="B23" s="27" t="s">
        <v>1976</v>
      </c>
      <c r="C23" s="27" t="s">
        <v>19</v>
      </c>
      <c r="D23" s="27" t="s">
        <v>1977</v>
      </c>
      <c r="E23" s="28">
        <v>2078250</v>
      </c>
    </row>
    <row r="24" spans="1:7" s="29" customFormat="1" x14ac:dyDescent="0.25">
      <c r="A24" s="27" t="s">
        <v>1975</v>
      </c>
      <c r="B24" s="27" t="s">
        <v>1978</v>
      </c>
      <c r="C24" s="27" t="s">
        <v>17</v>
      </c>
      <c r="D24" s="27" t="s">
        <v>1979</v>
      </c>
      <c r="E24" s="28">
        <v>1000000</v>
      </c>
    </row>
    <row r="25" spans="1:7" x14ac:dyDescent="0.25">
      <c r="A25" s="53" t="s">
        <v>6</v>
      </c>
      <c r="B25" s="54"/>
      <c r="C25" s="54"/>
      <c r="D25" s="55"/>
      <c r="E25" s="31">
        <f>SUM(E22:E24)</f>
        <v>5927000</v>
      </c>
    </row>
    <row r="26" spans="1:7" x14ac:dyDescent="0.25">
      <c r="A26" s="53" t="s">
        <v>7</v>
      </c>
      <c r="B26" s="54"/>
      <c r="C26" s="54"/>
      <c r="D26" s="55"/>
      <c r="E26" s="31">
        <v>148700</v>
      </c>
      <c r="F26" s="32">
        <f>E25-E26</f>
        <v>5778300</v>
      </c>
      <c r="G26" s="30"/>
    </row>
    <row r="28" spans="1:7" ht="36" x14ac:dyDescent="0.25">
      <c r="A28" s="24" t="s">
        <v>0</v>
      </c>
      <c r="B28" s="24" t="s">
        <v>1</v>
      </c>
      <c r="C28" s="24" t="s">
        <v>2</v>
      </c>
      <c r="D28" s="24" t="s">
        <v>3</v>
      </c>
      <c r="E28" s="25" t="s">
        <v>4</v>
      </c>
    </row>
    <row r="29" spans="1:7" ht="14.25" customHeight="1" x14ac:dyDescent="0.25">
      <c r="A29" s="53" t="s">
        <v>8</v>
      </c>
      <c r="B29" s="54"/>
      <c r="C29" s="54"/>
      <c r="D29" s="55"/>
      <c r="E29" s="26">
        <v>295</v>
      </c>
    </row>
    <row r="30" spans="1:7" s="29" customFormat="1" x14ac:dyDescent="0.25">
      <c r="A30" s="27"/>
      <c r="B30" s="27"/>
      <c r="C30" s="27"/>
      <c r="D30" s="27"/>
      <c r="E30" s="28"/>
    </row>
    <row r="31" spans="1:7" x14ac:dyDescent="0.25">
      <c r="A31" s="53" t="s">
        <v>9</v>
      </c>
      <c r="B31" s="54"/>
      <c r="C31" s="54"/>
      <c r="D31" s="55"/>
      <c r="E31" s="31">
        <f>SUM(E27:E30)</f>
        <v>295</v>
      </c>
    </row>
    <row r="34" spans="1:7" ht="41.25" customHeight="1" x14ac:dyDescent="0.25">
      <c r="A34" s="24" t="s">
        <v>0</v>
      </c>
      <c r="B34" s="24" t="s">
        <v>1</v>
      </c>
      <c r="C34" s="24" t="s">
        <v>2</v>
      </c>
      <c r="D34" s="24" t="s">
        <v>3</v>
      </c>
      <c r="E34" s="25" t="s">
        <v>4</v>
      </c>
    </row>
    <row r="35" spans="1:7" x14ac:dyDescent="0.25">
      <c r="A35" s="53" t="s">
        <v>5</v>
      </c>
      <c r="B35" s="54"/>
      <c r="C35" s="54"/>
      <c r="D35" s="55"/>
      <c r="E35" s="26">
        <v>5927000</v>
      </c>
    </row>
    <row r="36" spans="1:7" s="29" customFormat="1" x14ac:dyDescent="0.25">
      <c r="A36" s="27" t="s">
        <v>1986</v>
      </c>
      <c r="B36" s="27" t="s">
        <v>1987</v>
      </c>
      <c r="C36" s="27" t="s">
        <v>13</v>
      </c>
      <c r="D36" s="27" t="s">
        <v>1988</v>
      </c>
      <c r="E36" s="28">
        <v>-5778300</v>
      </c>
    </row>
    <row r="37" spans="1:7" s="29" customFormat="1" x14ac:dyDescent="0.25">
      <c r="A37" s="27" t="s">
        <v>1986</v>
      </c>
      <c r="B37" s="27" t="s">
        <v>1989</v>
      </c>
      <c r="C37" s="27" t="s">
        <v>1990</v>
      </c>
      <c r="D37" s="27" t="s">
        <v>1991</v>
      </c>
      <c r="E37" s="28">
        <v>139900</v>
      </c>
    </row>
    <row r="38" spans="1:7" s="29" customFormat="1" x14ac:dyDescent="0.25">
      <c r="A38" s="27" t="s">
        <v>1986</v>
      </c>
      <c r="B38" s="27" t="s">
        <v>1992</v>
      </c>
      <c r="C38" s="27" t="s">
        <v>1990</v>
      </c>
      <c r="D38" s="27" t="s">
        <v>1993</v>
      </c>
      <c r="E38" s="28">
        <v>75000</v>
      </c>
    </row>
    <row r="39" spans="1:7" x14ac:dyDescent="0.25">
      <c r="A39" s="53" t="s">
        <v>6</v>
      </c>
      <c r="B39" s="54"/>
      <c r="C39" s="54"/>
      <c r="D39" s="55"/>
      <c r="E39" s="31">
        <f>SUM(E35:E38)</f>
        <v>363600</v>
      </c>
    </row>
    <row r="40" spans="1:7" x14ac:dyDescent="0.25">
      <c r="A40" s="53" t="s">
        <v>7</v>
      </c>
      <c r="B40" s="54"/>
      <c r="C40" s="54"/>
      <c r="D40" s="55"/>
      <c r="E40" s="31">
        <v>148700</v>
      </c>
      <c r="F40" s="32">
        <f>E39-E40</f>
        <v>214900</v>
      </c>
      <c r="G40" s="30"/>
    </row>
    <row r="42" spans="1:7" ht="36" x14ac:dyDescent="0.25">
      <c r="A42" s="24" t="s">
        <v>0</v>
      </c>
      <c r="B42" s="24" t="s">
        <v>1</v>
      </c>
      <c r="C42" s="24" t="s">
        <v>2</v>
      </c>
      <c r="D42" s="24" t="s">
        <v>3</v>
      </c>
      <c r="E42" s="25" t="s">
        <v>4</v>
      </c>
    </row>
    <row r="43" spans="1:7" ht="14.25" customHeight="1" x14ac:dyDescent="0.25">
      <c r="A43" s="53" t="s">
        <v>8</v>
      </c>
      <c r="B43" s="54"/>
      <c r="C43" s="54"/>
      <c r="D43" s="55"/>
      <c r="E43" s="26">
        <v>295</v>
      </c>
    </row>
    <row r="44" spans="1:7" s="29" customFormat="1" x14ac:dyDescent="0.25">
      <c r="A44" s="27"/>
      <c r="B44" s="27"/>
      <c r="C44" s="27"/>
      <c r="D44" s="27"/>
      <c r="E44" s="28"/>
    </row>
    <row r="45" spans="1:7" x14ac:dyDescent="0.25">
      <c r="A45" s="53" t="s">
        <v>9</v>
      </c>
      <c r="B45" s="54"/>
      <c r="C45" s="54"/>
      <c r="D45" s="55"/>
      <c r="E45" s="31">
        <f>SUM(E41:E44)</f>
        <v>295</v>
      </c>
    </row>
    <row r="48" spans="1:7" ht="41.25" customHeight="1" x14ac:dyDescent="0.25">
      <c r="A48" s="24" t="s">
        <v>0</v>
      </c>
      <c r="B48" s="24" t="s">
        <v>1</v>
      </c>
      <c r="C48" s="24" t="s">
        <v>2</v>
      </c>
      <c r="D48" s="24" t="s">
        <v>3</v>
      </c>
      <c r="E48" s="25" t="s">
        <v>4</v>
      </c>
    </row>
    <row r="49" spans="1:7" x14ac:dyDescent="0.25">
      <c r="A49" s="53" t="s">
        <v>5</v>
      </c>
      <c r="B49" s="54"/>
      <c r="C49" s="54"/>
      <c r="D49" s="55"/>
      <c r="E49" s="26">
        <v>363600</v>
      </c>
    </row>
    <row r="50" spans="1:7" s="29" customFormat="1" x14ac:dyDescent="0.25">
      <c r="A50" s="27" t="s">
        <v>1994</v>
      </c>
      <c r="B50" s="27" t="s">
        <v>1995</v>
      </c>
      <c r="C50" s="27" t="s">
        <v>1995</v>
      </c>
      <c r="D50" s="27" t="s">
        <v>1996</v>
      </c>
      <c r="E50" s="28">
        <v>41000</v>
      </c>
      <c r="G50" s="29">
        <v>41000</v>
      </c>
    </row>
    <row r="51" spans="1:7" s="29" customFormat="1" x14ac:dyDescent="0.25">
      <c r="A51" s="27" t="s">
        <v>1994</v>
      </c>
      <c r="B51" s="27" t="s">
        <v>1997</v>
      </c>
      <c r="C51" s="27" t="s">
        <v>1998</v>
      </c>
      <c r="D51" s="27" t="s">
        <v>1999</v>
      </c>
      <c r="E51" s="28">
        <v>-98000</v>
      </c>
      <c r="G51" s="29">
        <v>-98000</v>
      </c>
    </row>
    <row r="52" spans="1:7" x14ac:dyDescent="0.25">
      <c r="A52" s="53" t="s">
        <v>6</v>
      </c>
      <c r="B52" s="54"/>
      <c r="C52" s="54"/>
      <c r="D52" s="55"/>
      <c r="E52" s="31">
        <f>SUM(E49:E51)</f>
        <v>306600</v>
      </c>
    </row>
    <row r="53" spans="1:7" x14ac:dyDescent="0.25">
      <c r="A53" s="53" t="s">
        <v>7</v>
      </c>
      <c r="B53" s="54"/>
      <c r="C53" s="54"/>
      <c r="D53" s="55"/>
      <c r="E53" s="31">
        <v>91700</v>
      </c>
      <c r="F53" s="32">
        <f>E52-E53</f>
        <v>214900</v>
      </c>
      <c r="G53" s="30"/>
    </row>
    <row r="55" spans="1:7" ht="36" x14ac:dyDescent="0.25">
      <c r="A55" s="24" t="s">
        <v>0</v>
      </c>
      <c r="B55" s="24" t="s">
        <v>1</v>
      </c>
      <c r="C55" s="24" t="s">
        <v>2</v>
      </c>
      <c r="D55" s="24" t="s">
        <v>3</v>
      </c>
      <c r="E55" s="25" t="s">
        <v>4</v>
      </c>
    </row>
    <row r="56" spans="1:7" ht="14.25" customHeight="1" x14ac:dyDescent="0.25">
      <c r="A56" s="53" t="s">
        <v>8</v>
      </c>
      <c r="B56" s="54"/>
      <c r="C56" s="54"/>
      <c r="D56" s="55"/>
      <c r="E56" s="26">
        <v>295</v>
      </c>
    </row>
    <row r="57" spans="1:7" s="29" customFormat="1" x14ac:dyDescent="0.25">
      <c r="A57" s="27"/>
      <c r="B57" s="27"/>
      <c r="C57" s="27"/>
      <c r="D57" s="27"/>
      <c r="E57" s="28"/>
    </row>
    <row r="58" spans="1:7" x14ac:dyDescent="0.25">
      <c r="A58" s="53" t="s">
        <v>9</v>
      </c>
      <c r="B58" s="54"/>
      <c r="C58" s="54"/>
      <c r="D58" s="55"/>
      <c r="E58" s="31">
        <f>SUM(E54:E57)</f>
        <v>295</v>
      </c>
    </row>
    <row r="61" spans="1:7" ht="41.25" customHeight="1" x14ac:dyDescent="0.25">
      <c r="A61" s="24" t="s">
        <v>0</v>
      </c>
      <c r="B61" s="24" t="s">
        <v>1</v>
      </c>
      <c r="C61" s="24" t="s">
        <v>2</v>
      </c>
      <c r="D61" s="24" t="s">
        <v>3</v>
      </c>
      <c r="E61" s="25" t="s">
        <v>4</v>
      </c>
    </row>
    <row r="62" spans="1:7" x14ac:dyDescent="0.25">
      <c r="A62" s="53" t="s">
        <v>5</v>
      </c>
      <c r="B62" s="54"/>
      <c r="C62" s="54"/>
      <c r="D62" s="55"/>
      <c r="E62" s="26">
        <v>306600</v>
      </c>
    </row>
    <row r="63" spans="1:7" s="29" customFormat="1" x14ac:dyDescent="0.25">
      <c r="A63" s="27" t="s">
        <v>2000</v>
      </c>
      <c r="B63" s="27" t="s">
        <v>2001</v>
      </c>
      <c r="C63" s="27" t="s">
        <v>2002</v>
      </c>
      <c r="D63" s="27" t="s">
        <v>2003</v>
      </c>
      <c r="E63" s="28">
        <v>15000</v>
      </c>
    </row>
    <row r="64" spans="1:7" s="29" customFormat="1" x14ac:dyDescent="0.25">
      <c r="A64" s="27" t="s">
        <v>2000</v>
      </c>
      <c r="B64" s="27" t="s">
        <v>2004</v>
      </c>
      <c r="C64" s="27" t="s">
        <v>1839</v>
      </c>
      <c r="D64" s="27" t="s">
        <v>2005</v>
      </c>
      <c r="E64" s="28">
        <v>500000</v>
      </c>
    </row>
    <row r="65" spans="1:7" x14ac:dyDescent="0.25">
      <c r="A65" s="53" t="s">
        <v>6</v>
      </c>
      <c r="B65" s="54"/>
      <c r="C65" s="54"/>
      <c r="D65" s="55"/>
      <c r="E65" s="31">
        <f>SUM(E62:E64)</f>
        <v>821600</v>
      </c>
    </row>
    <row r="66" spans="1:7" x14ac:dyDescent="0.25">
      <c r="A66" s="53" t="s">
        <v>7</v>
      </c>
      <c r="B66" s="54"/>
      <c r="C66" s="54"/>
      <c r="D66" s="55"/>
      <c r="E66" s="31">
        <v>91700</v>
      </c>
      <c r="F66" s="32">
        <f>E65-E66</f>
        <v>729900</v>
      </c>
      <c r="G66" s="30"/>
    </row>
    <row r="68" spans="1:7" ht="36" x14ac:dyDescent="0.25">
      <c r="A68" s="24" t="s">
        <v>0</v>
      </c>
      <c r="B68" s="24" t="s">
        <v>1</v>
      </c>
      <c r="C68" s="24" t="s">
        <v>2</v>
      </c>
      <c r="D68" s="24" t="s">
        <v>3</v>
      </c>
      <c r="E68" s="25" t="s">
        <v>4</v>
      </c>
    </row>
    <row r="69" spans="1:7" ht="14.25" customHeight="1" x14ac:dyDescent="0.25">
      <c r="A69" s="53" t="s">
        <v>8</v>
      </c>
      <c r="B69" s="54"/>
      <c r="C69" s="54"/>
      <c r="D69" s="55"/>
      <c r="E69" s="26">
        <v>295</v>
      </c>
    </row>
    <row r="70" spans="1:7" s="29" customFormat="1" x14ac:dyDescent="0.25">
      <c r="A70" s="27"/>
      <c r="B70" s="27"/>
      <c r="C70" s="27"/>
      <c r="D70" s="27"/>
      <c r="E70" s="28"/>
    </row>
    <row r="71" spans="1:7" x14ac:dyDescent="0.25">
      <c r="A71" s="53" t="s">
        <v>9</v>
      </c>
      <c r="B71" s="54"/>
      <c r="C71" s="54"/>
      <c r="D71" s="55"/>
      <c r="E71" s="31">
        <f>SUM(E67:E70)</f>
        <v>295</v>
      </c>
    </row>
    <row r="74" spans="1:7" ht="41.25" customHeight="1" x14ac:dyDescent="0.25">
      <c r="A74" s="24" t="s">
        <v>0</v>
      </c>
      <c r="B74" s="24" t="s">
        <v>1</v>
      </c>
      <c r="C74" s="24" t="s">
        <v>2</v>
      </c>
      <c r="D74" s="24" t="s">
        <v>3</v>
      </c>
      <c r="E74" s="25" t="s">
        <v>4</v>
      </c>
    </row>
    <row r="75" spans="1:7" x14ac:dyDescent="0.25">
      <c r="A75" s="53" t="s">
        <v>5</v>
      </c>
      <c r="B75" s="54"/>
      <c r="C75" s="54"/>
      <c r="D75" s="55"/>
      <c r="E75" s="26">
        <v>821600</v>
      </c>
    </row>
    <row r="76" spans="1:7" s="29" customFormat="1" x14ac:dyDescent="0.25">
      <c r="A76" s="27" t="s">
        <v>2006</v>
      </c>
      <c r="B76" s="27" t="s">
        <v>2007</v>
      </c>
      <c r="C76" s="27" t="s">
        <v>2008</v>
      </c>
      <c r="D76" s="27" t="s">
        <v>2009</v>
      </c>
      <c r="E76" s="28">
        <v>-11000</v>
      </c>
      <c r="G76" s="29">
        <v>-11000</v>
      </c>
    </row>
    <row r="77" spans="1:7" s="29" customFormat="1" x14ac:dyDescent="0.25">
      <c r="A77" s="27" t="s">
        <v>2006</v>
      </c>
      <c r="B77" s="27" t="s">
        <v>2010</v>
      </c>
      <c r="C77" s="27" t="s">
        <v>28</v>
      </c>
      <c r="D77" s="27" t="s">
        <v>2011</v>
      </c>
      <c r="E77" s="28">
        <v>268600</v>
      </c>
    </row>
    <row r="78" spans="1:7" s="29" customFormat="1" x14ac:dyDescent="0.25">
      <c r="A78" s="27" t="s">
        <v>2006</v>
      </c>
      <c r="B78" s="27" t="s">
        <v>2012</v>
      </c>
      <c r="C78" s="27" t="s">
        <v>2013</v>
      </c>
      <c r="D78" s="27" t="s">
        <v>2014</v>
      </c>
      <c r="E78" s="28">
        <v>2017650</v>
      </c>
    </row>
    <row r="79" spans="1:7" s="29" customFormat="1" x14ac:dyDescent="0.25">
      <c r="A79" s="27" t="s">
        <v>2006</v>
      </c>
      <c r="B79" s="27" t="s">
        <v>2015</v>
      </c>
      <c r="C79" s="27" t="s">
        <v>812</v>
      </c>
      <c r="D79" s="27" t="s">
        <v>2016</v>
      </c>
      <c r="E79" s="28">
        <v>80000</v>
      </c>
    </row>
    <row r="80" spans="1:7" x14ac:dyDescent="0.25">
      <c r="A80" s="53" t="s">
        <v>6</v>
      </c>
      <c r="B80" s="54"/>
      <c r="C80" s="54"/>
      <c r="D80" s="55"/>
      <c r="E80" s="31">
        <f>SUM(E75:E79)</f>
        <v>3176850</v>
      </c>
    </row>
    <row r="81" spans="1:7" x14ac:dyDescent="0.25">
      <c r="A81" s="53" t="s">
        <v>7</v>
      </c>
      <c r="B81" s="54"/>
      <c r="C81" s="54"/>
      <c r="D81" s="55"/>
      <c r="E81" s="31">
        <v>80700</v>
      </c>
      <c r="F81" s="32">
        <f>E80-E81</f>
        <v>3096150</v>
      </c>
      <c r="G81" s="30"/>
    </row>
    <row r="83" spans="1:7" ht="36" x14ac:dyDescent="0.25">
      <c r="A83" s="24" t="s">
        <v>0</v>
      </c>
      <c r="B83" s="24" t="s">
        <v>1</v>
      </c>
      <c r="C83" s="24" t="s">
        <v>2</v>
      </c>
      <c r="D83" s="24" t="s">
        <v>3</v>
      </c>
      <c r="E83" s="25" t="s">
        <v>4</v>
      </c>
    </row>
    <row r="84" spans="1:7" ht="14.25" customHeight="1" x14ac:dyDescent="0.25">
      <c r="A84" s="53" t="s">
        <v>8</v>
      </c>
      <c r="B84" s="54"/>
      <c r="C84" s="54"/>
      <c r="D84" s="55"/>
      <c r="E84" s="26">
        <v>295</v>
      </c>
    </row>
    <row r="85" spans="1:7" s="29" customFormat="1" x14ac:dyDescent="0.25">
      <c r="A85" s="27"/>
      <c r="B85" s="27"/>
      <c r="C85" s="27"/>
      <c r="D85" s="27"/>
      <c r="E85" s="28"/>
    </row>
    <row r="86" spans="1:7" x14ac:dyDescent="0.25">
      <c r="A86" s="53" t="s">
        <v>9</v>
      </c>
      <c r="B86" s="54"/>
      <c r="C86" s="54"/>
      <c r="D86" s="55"/>
      <c r="E86" s="31">
        <f>SUM(E82:E85)</f>
        <v>295</v>
      </c>
    </row>
    <row r="89" spans="1:7" ht="41.25" customHeight="1" x14ac:dyDescent="0.25">
      <c r="A89" s="24" t="s">
        <v>0</v>
      </c>
      <c r="B89" s="24" t="s">
        <v>1</v>
      </c>
      <c r="C89" s="24" t="s">
        <v>2</v>
      </c>
      <c r="D89" s="24" t="s">
        <v>3</v>
      </c>
      <c r="E89" s="25" t="s">
        <v>4</v>
      </c>
    </row>
    <row r="90" spans="1:7" x14ac:dyDescent="0.25">
      <c r="A90" s="53" t="s">
        <v>5</v>
      </c>
      <c r="B90" s="54"/>
      <c r="C90" s="54"/>
      <c r="D90" s="55"/>
      <c r="E90" s="26">
        <v>3176850</v>
      </c>
    </row>
    <row r="91" spans="1:7" s="29" customFormat="1" x14ac:dyDescent="0.25">
      <c r="A91" s="27" t="s">
        <v>2017</v>
      </c>
      <c r="B91" s="27" t="s">
        <v>2018</v>
      </c>
      <c r="C91" s="27" t="s">
        <v>2018</v>
      </c>
      <c r="D91" s="27" t="s">
        <v>2019</v>
      </c>
      <c r="E91" s="28">
        <v>-37200</v>
      </c>
      <c r="G91" s="29">
        <v>-37200</v>
      </c>
    </row>
    <row r="92" spans="1:7" s="29" customFormat="1" x14ac:dyDescent="0.25">
      <c r="A92" s="27" t="s">
        <v>2017</v>
      </c>
      <c r="B92" s="27" t="s">
        <v>2020</v>
      </c>
      <c r="C92" s="27" t="s">
        <v>2020</v>
      </c>
      <c r="D92" s="27" t="s">
        <v>12</v>
      </c>
      <c r="E92" s="28">
        <v>-500000</v>
      </c>
      <c r="G92" s="29">
        <v>-500000</v>
      </c>
    </row>
    <row r="93" spans="1:7" s="29" customFormat="1" x14ac:dyDescent="0.25">
      <c r="A93" s="27" t="s">
        <v>2017</v>
      </c>
      <c r="B93" s="27" t="s">
        <v>2021</v>
      </c>
      <c r="C93" s="27" t="s">
        <v>2021</v>
      </c>
      <c r="D93" s="27" t="s">
        <v>12</v>
      </c>
      <c r="E93" s="28">
        <v>-100000</v>
      </c>
      <c r="G93" s="29">
        <v>-100000</v>
      </c>
    </row>
    <row r="94" spans="1:7" s="29" customFormat="1" x14ac:dyDescent="0.25">
      <c r="A94" s="27" t="s">
        <v>2017</v>
      </c>
      <c r="B94" s="27" t="s">
        <v>2022</v>
      </c>
      <c r="C94" s="27" t="s">
        <v>13</v>
      </c>
      <c r="D94" s="27" t="s">
        <v>2023</v>
      </c>
      <c r="E94" s="28">
        <v>-2920000</v>
      </c>
    </row>
    <row r="95" spans="1:7" s="29" customFormat="1" x14ac:dyDescent="0.25">
      <c r="A95" s="27" t="s">
        <v>2017</v>
      </c>
      <c r="B95" s="27" t="s">
        <v>2024</v>
      </c>
      <c r="C95" s="27" t="s">
        <v>13</v>
      </c>
      <c r="D95" s="27" t="s">
        <v>2025</v>
      </c>
      <c r="E95" s="28">
        <v>-151000</v>
      </c>
      <c r="G95" s="29">
        <v>-151000</v>
      </c>
    </row>
    <row r="96" spans="1:7" s="29" customFormat="1" x14ac:dyDescent="0.25">
      <c r="A96" s="27" t="s">
        <v>2017</v>
      </c>
      <c r="B96" s="27" t="s">
        <v>2026</v>
      </c>
      <c r="C96" s="27" t="s">
        <v>13</v>
      </c>
      <c r="D96" s="27" t="s">
        <v>2027</v>
      </c>
      <c r="E96" s="28">
        <v>-196750</v>
      </c>
      <c r="G96" s="29">
        <v>-196750</v>
      </c>
    </row>
    <row r="97" spans="1:7" s="29" customFormat="1" x14ac:dyDescent="0.25">
      <c r="A97" s="27" t="s">
        <v>2017</v>
      </c>
      <c r="B97" s="27" t="s">
        <v>2028</v>
      </c>
      <c r="C97" s="27" t="s">
        <v>13</v>
      </c>
      <c r="D97" s="27" t="s">
        <v>2029</v>
      </c>
      <c r="E97" s="28">
        <v>2920000</v>
      </c>
    </row>
    <row r="98" spans="1:7" s="29" customFormat="1" x14ac:dyDescent="0.25">
      <c r="A98" s="27" t="s">
        <v>2017</v>
      </c>
      <c r="B98" s="27" t="s">
        <v>2030</v>
      </c>
      <c r="C98" s="27" t="s">
        <v>2031</v>
      </c>
      <c r="D98" s="27" t="s">
        <v>2032</v>
      </c>
      <c r="E98" s="28">
        <v>200000</v>
      </c>
    </row>
    <row r="99" spans="1:7" s="29" customFormat="1" x14ac:dyDescent="0.25">
      <c r="A99" s="27" t="s">
        <v>2017</v>
      </c>
      <c r="B99" s="27" t="s">
        <v>2033</v>
      </c>
      <c r="C99" s="27" t="s">
        <v>22</v>
      </c>
      <c r="D99" s="27" t="s">
        <v>2034</v>
      </c>
      <c r="E99" s="28">
        <v>284250</v>
      </c>
    </row>
    <row r="100" spans="1:7" s="29" customFormat="1" x14ac:dyDescent="0.25">
      <c r="A100" s="27" t="s">
        <v>2017</v>
      </c>
      <c r="B100" s="27" t="s">
        <v>2035</v>
      </c>
      <c r="C100" s="27" t="s">
        <v>22</v>
      </c>
      <c r="D100" s="27" t="s">
        <v>2036</v>
      </c>
      <c r="E100" s="28">
        <v>432950</v>
      </c>
    </row>
    <row r="101" spans="1:7" x14ac:dyDescent="0.25">
      <c r="A101" s="53" t="s">
        <v>6</v>
      </c>
      <c r="B101" s="54"/>
      <c r="C101" s="54"/>
      <c r="D101" s="55"/>
      <c r="E101" s="31">
        <f>SUM(E90:E100)</f>
        <v>3109100</v>
      </c>
    </row>
    <row r="102" spans="1:7" x14ac:dyDescent="0.25">
      <c r="A102" s="53" t="s">
        <v>7</v>
      </c>
      <c r="B102" s="54"/>
      <c r="C102" s="54"/>
      <c r="D102" s="55"/>
      <c r="E102" s="31">
        <v>2015750</v>
      </c>
      <c r="F102" s="32">
        <f>E101-E102</f>
        <v>1093350</v>
      </c>
      <c r="G102" s="30"/>
    </row>
    <row r="104" spans="1:7" ht="36" x14ac:dyDescent="0.25">
      <c r="A104" s="24" t="s">
        <v>0</v>
      </c>
      <c r="B104" s="24" t="s">
        <v>1</v>
      </c>
      <c r="C104" s="24" t="s">
        <v>2</v>
      </c>
      <c r="D104" s="24" t="s">
        <v>3</v>
      </c>
      <c r="E104" s="25" t="s">
        <v>4</v>
      </c>
    </row>
    <row r="105" spans="1:7" ht="14.25" customHeight="1" x14ac:dyDescent="0.25">
      <c r="A105" s="53" t="s">
        <v>8</v>
      </c>
      <c r="B105" s="54"/>
      <c r="C105" s="54"/>
      <c r="D105" s="55"/>
      <c r="E105" s="26">
        <v>295</v>
      </c>
    </row>
    <row r="106" spans="1:7" s="29" customFormat="1" x14ac:dyDescent="0.25">
      <c r="A106" s="27" t="s">
        <v>2017</v>
      </c>
      <c r="B106" s="27" t="s">
        <v>2037</v>
      </c>
      <c r="C106" s="27" t="s">
        <v>36</v>
      </c>
      <c r="D106" s="27" t="s">
        <v>2038</v>
      </c>
      <c r="E106" s="28">
        <v>58</v>
      </c>
    </row>
    <row r="107" spans="1:7" s="29" customFormat="1" x14ac:dyDescent="0.25">
      <c r="A107" s="27" t="s">
        <v>2017</v>
      </c>
      <c r="B107" s="27" t="s">
        <v>2039</v>
      </c>
      <c r="C107" s="27" t="s">
        <v>36</v>
      </c>
      <c r="D107" s="27" t="s">
        <v>2040</v>
      </c>
      <c r="E107" s="28">
        <v>31</v>
      </c>
    </row>
    <row r="108" spans="1:7" s="29" customFormat="1" x14ac:dyDescent="0.25">
      <c r="A108" s="27"/>
      <c r="B108" s="27"/>
      <c r="C108" s="27"/>
      <c r="D108" s="27"/>
      <c r="E108" s="28"/>
    </row>
    <row r="109" spans="1:7" x14ac:dyDescent="0.25">
      <c r="A109" s="53" t="s">
        <v>9</v>
      </c>
      <c r="B109" s="54"/>
      <c r="C109" s="54"/>
      <c r="D109" s="55"/>
      <c r="E109" s="31">
        <f>SUM(E103:E108)</f>
        <v>384</v>
      </c>
    </row>
    <row r="112" spans="1:7" ht="41.25" customHeight="1" x14ac:dyDescent="0.25">
      <c r="A112" s="24" t="s">
        <v>0</v>
      </c>
      <c r="B112" s="24" t="s">
        <v>1</v>
      </c>
      <c r="C112" s="24" t="s">
        <v>2</v>
      </c>
      <c r="D112" s="24" t="s">
        <v>3</v>
      </c>
      <c r="E112" s="25" t="s">
        <v>4</v>
      </c>
    </row>
    <row r="113" spans="1:7" x14ac:dyDescent="0.25">
      <c r="A113" s="53" t="s">
        <v>5</v>
      </c>
      <c r="B113" s="54"/>
      <c r="C113" s="54"/>
      <c r="D113" s="55"/>
      <c r="E113" s="26">
        <v>3109100</v>
      </c>
    </row>
    <row r="114" spans="1:7" s="29" customFormat="1" x14ac:dyDescent="0.25">
      <c r="A114" s="27" t="s">
        <v>2041</v>
      </c>
      <c r="B114" s="27" t="s">
        <v>2042</v>
      </c>
      <c r="C114" s="27" t="s">
        <v>36</v>
      </c>
      <c r="D114" s="27" t="s">
        <v>2043</v>
      </c>
      <c r="E114" s="28">
        <v>60000</v>
      </c>
    </row>
    <row r="115" spans="1:7" s="29" customFormat="1" x14ac:dyDescent="0.25">
      <c r="A115" s="27" t="s">
        <v>2041</v>
      </c>
      <c r="B115" s="27" t="s">
        <v>2044</v>
      </c>
      <c r="C115" s="27" t="s">
        <v>2045</v>
      </c>
      <c r="D115" s="27" t="s">
        <v>2046</v>
      </c>
      <c r="E115" s="28">
        <v>275500</v>
      </c>
    </row>
    <row r="116" spans="1:7" s="29" customFormat="1" x14ac:dyDescent="0.25">
      <c r="A116" s="27" t="s">
        <v>2041</v>
      </c>
      <c r="B116" s="27" t="s">
        <v>2047</v>
      </c>
      <c r="C116" s="27" t="s">
        <v>2045</v>
      </c>
      <c r="D116" s="27" t="s">
        <v>2048</v>
      </c>
      <c r="E116" s="28">
        <v>146900</v>
      </c>
    </row>
    <row r="117" spans="1:7" s="29" customFormat="1" x14ac:dyDescent="0.25">
      <c r="A117" s="27" t="s">
        <v>2041</v>
      </c>
      <c r="B117" s="27" t="s">
        <v>2049</v>
      </c>
      <c r="C117" s="27" t="s">
        <v>1127</v>
      </c>
      <c r="D117" s="27" t="s">
        <v>2050</v>
      </c>
      <c r="E117" s="28">
        <v>5000000</v>
      </c>
    </row>
    <row r="118" spans="1:7" s="29" customFormat="1" ht="28.5" x14ac:dyDescent="0.25">
      <c r="A118" s="27" t="s">
        <v>2041</v>
      </c>
      <c r="B118" s="27" t="s">
        <v>2051</v>
      </c>
      <c r="C118" s="27" t="s">
        <v>28</v>
      </c>
      <c r="D118" s="36" t="s">
        <v>2052</v>
      </c>
      <c r="E118" s="28">
        <v>299000</v>
      </c>
    </row>
    <row r="119" spans="1:7" x14ac:dyDescent="0.25">
      <c r="A119" s="53" t="s">
        <v>6</v>
      </c>
      <c r="B119" s="54"/>
      <c r="C119" s="54"/>
      <c r="D119" s="55"/>
      <c r="E119" s="31">
        <f>SUM(E113:E118)</f>
        <v>8890500</v>
      </c>
    </row>
    <row r="120" spans="1:7" x14ac:dyDescent="0.25">
      <c r="A120" s="53" t="s">
        <v>7</v>
      </c>
      <c r="B120" s="54"/>
      <c r="C120" s="54"/>
      <c r="D120" s="55"/>
      <c r="E120" s="31">
        <v>2015750</v>
      </c>
      <c r="F120" s="32">
        <f>E119-E120</f>
        <v>6874750</v>
      </c>
      <c r="G120" s="30"/>
    </row>
    <row r="122" spans="1:7" ht="36" x14ac:dyDescent="0.25">
      <c r="A122" s="24" t="s">
        <v>0</v>
      </c>
      <c r="B122" s="24" t="s">
        <v>1</v>
      </c>
      <c r="C122" s="24" t="s">
        <v>2</v>
      </c>
      <c r="D122" s="24" t="s">
        <v>3</v>
      </c>
      <c r="E122" s="25" t="s">
        <v>4</v>
      </c>
    </row>
    <row r="123" spans="1:7" ht="14.25" customHeight="1" x14ac:dyDescent="0.25">
      <c r="A123" s="53" t="s">
        <v>8</v>
      </c>
      <c r="B123" s="54"/>
      <c r="C123" s="54"/>
      <c r="D123" s="55"/>
      <c r="E123" s="26">
        <v>384</v>
      </c>
    </row>
    <row r="124" spans="1:7" s="29" customFormat="1" x14ac:dyDescent="0.25">
      <c r="A124" s="27"/>
      <c r="B124" s="27"/>
      <c r="C124" s="27"/>
      <c r="D124" s="27"/>
      <c r="E124" s="28"/>
    </row>
    <row r="125" spans="1:7" s="29" customFormat="1" x14ac:dyDescent="0.25">
      <c r="A125" s="27"/>
      <c r="B125" s="27"/>
      <c r="C125" s="27"/>
      <c r="D125" s="27"/>
      <c r="E125" s="28"/>
    </row>
    <row r="126" spans="1:7" x14ac:dyDescent="0.25">
      <c r="A126" s="53" t="s">
        <v>9</v>
      </c>
      <c r="B126" s="54"/>
      <c r="C126" s="54"/>
      <c r="D126" s="55"/>
      <c r="E126" s="31">
        <f>SUM(E121:E125)</f>
        <v>384</v>
      </c>
    </row>
    <row r="129" spans="1:7" ht="41.25" customHeight="1" x14ac:dyDescent="0.25">
      <c r="A129" s="24" t="s">
        <v>0</v>
      </c>
      <c r="B129" s="24" t="s">
        <v>1</v>
      </c>
      <c r="C129" s="24" t="s">
        <v>2</v>
      </c>
      <c r="D129" s="24" t="s">
        <v>3</v>
      </c>
      <c r="E129" s="25" t="s">
        <v>4</v>
      </c>
    </row>
    <row r="130" spans="1:7" x14ac:dyDescent="0.25">
      <c r="A130" s="53" t="s">
        <v>5</v>
      </c>
      <c r="B130" s="54"/>
      <c r="C130" s="54"/>
      <c r="D130" s="55"/>
      <c r="E130" s="26">
        <v>8890500</v>
      </c>
    </row>
    <row r="131" spans="1:7" s="29" customFormat="1" x14ac:dyDescent="0.25">
      <c r="A131" s="27" t="s">
        <v>2053</v>
      </c>
      <c r="B131" s="27" t="s">
        <v>2054</v>
      </c>
      <c r="C131" s="27" t="s">
        <v>2054</v>
      </c>
      <c r="D131" s="27" t="s">
        <v>2055</v>
      </c>
      <c r="E131" s="28">
        <v>29800</v>
      </c>
      <c r="G131" s="29">
        <v>29800</v>
      </c>
    </row>
    <row r="132" spans="1:7" s="29" customFormat="1" x14ac:dyDescent="0.25">
      <c r="A132" s="27" t="s">
        <v>2053</v>
      </c>
      <c r="B132" s="27" t="s">
        <v>2056</v>
      </c>
      <c r="C132" s="27" t="s">
        <v>2056</v>
      </c>
      <c r="D132" s="27" t="s">
        <v>12</v>
      </c>
      <c r="E132" s="28">
        <v>-300000</v>
      </c>
      <c r="G132" s="29">
        <v>-300000</v>
      </c>
    </row>
    <row r="133" spans="1:7" s="29" customFormat="1" x14ac:dyDescent="0.25">
      <c r="A133" s="27" t="s">
        <v>2053</v>
      </c>
      <c r="B133" s="27" t="s">
        <v>2057</v>
      </c>
      <c r="C133" s="27" t="s">
        <v>13</v>
      </c>
      <c r="D133" s="27" t="s">
        <v>2058</v>
      </c>
      <c r="E133" s="28">
        <v>-8086950</v>
      </c>
    </row>
    <row r="134" spans="1:7" s="29" customFormat="1" x14ac:dyDescent="0.25">
      <c r="A134" s="27" t="s">
        <v>2053</v>
      </c>
      <c r="B134" s="27" t="s">
        <v>2059</v>
      </c>
      <c r="C134" s="27" t="s">
        <v>17</v>
      </c>
      <c r="D134" s="27" t="s">
        <v>2060</v>
      </c>
      <c r="E134" s="28">
        <v>1212200</v>
      </c>
    </row>
    <row r="135" spans="1:7" x14ac:dyDescent="0.25">
      <c r="A135" s="53" t="s">
        <v>6</v>
      </c>
      <c r="B135" s="54"/>
      <c r="C135" s="54"/>
      <c r="D135" s="55"/>
      <c r="E135" s="31">
        <f>SUM(E130:E134)</f>
        <v>1745550</v>
      </c>
    </row>
    <row r="136" spans="1:7" x14ac:dyDescent="0.25">
      <c r="A136" s="53" t="s">
        <v>7</v>
      </c>
      <c r="B136" s="54"/>
      <c r="C136" s="54"/>
      <c r="D136" s="55"/>
      <c r="E136" s="31">
        <v>1745550</v>
      </c>
      <c r="F136" s="32">
        <f>E135-E136</f>
        <v>0</v>
      </c>
      <c r="G136" s="30"/>
    </row>
    <row r="138" spans="1:7" ht="36" x14ac:dyDescent="0.25">
      <c r="A138" s="24" t="s">
        <v>0</v>
      </c>
      <c r="B138" s="24" t="s">
        <v>1</v>
      </c>
      <c r="C138" s="24" t="s">
        <v>2</v>
      </c>
      <c r="D138" s="24" t="s">
        <v>3</v>
      </c>
      <c r="E138" s="25" t="s">
        <v>4</v>
      </c>
    </row>
    <row r="139" spans="1:7" ht="14.25" customHeight="1" x14ac:dyDescent="0.25">
      <c r="A139" s="53" t="s">
        <v>8</v>
      </c>
      <c r="B139" s="54"/>
      <c r="C139" s="54"/>
      <c r="D139" s="55"/>
      <c r="E139" s="26">
        <v>384</v>
      </c>
    </row>
    <row r="140" spans="1:7" s="29" customFormat="1" x14ac:dyDescent="0.25">
      <c r="A140" s="27"/>
      <c r="B140" s="27"/>
      <c r="C140" s="27"/>
      <c r="D140" s="27"/>
      <c r="E140" s="28"/>
    </row>
    <row r="141" spans="1:7" s="29" customFormat="1" x14ac:dyDescent="0.25">
      <c r="A141" s="27"/>
      <c r="B141" s="27"/>
      <c r="C141" s="27"/>
      <c r="D141" s="27"/>
      <c r="E141" s="28"/>
    </row>
    <row r="142" spans="1:7" x14ac:dyDescent="0.25">
      <c r="A142" s="53" t="s">
        <v>9</v>
      </c>
      <c r="B142" s="54"/>
      <c r="C142" s="54"/>
      <c r="D142" s="55"/>
      <c r="E142" s="31">
        <f>SUM(E137:E141)</f>
        <v>384</v>
      </c>
    </row>
    <row r="145" spans="1:7" ht="41.25" customHeight="1" x14ac:dyDescent="0.25">
      <c r="A145" s="24" t="s">
        <v>0</v>
      </c>
      <c r="B145" s="24" t="s">
        <v>1</v>
      </c>
      <c r="C145" s="24" t="s">
        <v>2</v>
      </c>
      <c r="D145" s="24" t="s">
        <v>3</v>
      </c>
      <c r="E145" s="25" t="s">
        <v>4</v>
      </c>
    </row>
    <row r="146" spans="1:7" x14ac:dyDescent="0.25">
      <c r="A146" s="53" t="s">
        <v>5</v>
      </c>
      <c r="B146" s="54"/>
      <c r="C146" s="54"/>
      <c r="D146" s="55"/>
      <c r="E146" s="26">
        <v>1745550</v>
      </c>
    </row>
    <row r="147" spans="1:7" s="29" customFormat="1" x14ac:dyDescent="0.25">
      <c r="A147" s="27" t="s">
        <v>2061</v>
      </c>
      <c r="B147" s="27" t="s">
        <v>2062</v>
      </c>
      <c r="C147" s="27" t="s">
        <v>2062</v>
      </c>
      <c r="D147" s="27" t="s">
        <v>12</v>
      </c>
      <c r="E147" s="28">
        <v>-50000</v>
      </c>
      <c r="G147" s="29">
        <v>-50000</v>
      </c>
    </row>
    <row r="148" spans="1:7" s="29" customFormat="1" x14ac:dyDescent="0.25">
      <c r="A148" s="27" t="s">
        <v>2061</v>
      </c>
      <c r="B148" s="27" t="s">
        <v>2063</v>
      </c>
      <c r="C148" s="27" t="s">
        <v>1906</v>
      </c>
      <c r="D148" s="27" t="s">
        <v>2064</v>
      </c>
      <c r="E148" s="28">
        <v>-84000</v>
      </c>
      <c r="G148" s="29">
        <v>-84000</v>
      </c>
    </row>
    <row r="149" spans="1:7" s="29" customFormat="1" x14ac:dyDescent="0.25">
      <c r="A149" s="27" t="s">
        <v>2061</v>
      </c>
      <c r="B149" s="27" t="s">
        <v>2065</v>
      </c>
      <c r="C149" s="27" t="s">
        <v>1998</v>
      </c>
      <c r="D149" s="27" t="s">
        <v>2066</v>
      </c>
      <c r="E149" s="28">
        <v>-76000</v>
      </c>
      <c r="G149" s="29">
        <v>-76000</v>
      </c>
    </row>
    <row r="150" spans="1:7" s="29" customFormat="1" x14ac:dyDescent="0.25">
      <c r="A150" s="27" t="s">
        <v>2061</v>
      </c>
      <c r="B150" s="27" t="s">
        <v>2067</v>
      </c>
      <c r="C150" s="27" t="s">
        <v>43</v>
      </c>
      <c r="D150" s="27" t="s">
        <v>2068</v>
      </c>
      <c r="E150" s="28">
        <v>120000</v>
      </c>
    </row>
    <row r="151" spans="1:7" s="29" customFormat="1" x14ac:dyDescent="0.25">
      <c r="A151" s="27" t="s">
        <v>2061</v>
      </c>
      <c r="B151" s="27" t="s">
        <v>2069</v>
      </c>
      <c r="C151" s="27" t="s">
        <v>28</v>
      </c>
      <c r="D151" s="27" t="s">
        <v>2070</v>
      </c>
      <c r="E151" s="28">
        <v>286500</v>
      </c>
    </row>
    <row r="152" spans="1:7" s="29" customFormat="1" x14ac:dyDescent="0.25">
      <c r="A152" s="27" t="s">
        <v>2061</v>
      </c>
      <c r="B152" s="27" t="s">
        <v>2071</v>
      </c>
      <c r="C152" s="27" t="s">
        <v>28</v>
      </c>
      <c r="D152" s="27" t="s">
        <v>2072</v>
      </c>
      <c r="E152" s="28">
        <v>60000</v>
      </c>
    </row>
    <row r="153" spans="1:7" s="29" customFormat="1" x14ac:dyDescent="0.25">
      <c r="A153" s="27" t="s">
        <v>2061</v>
      </c>
      <c r="B153" s="27" t="s">
        <v>2073</v>
      </c>
      <c r="C153" s="27" t="s">
        <v>2074</v>
      </c>
      <c r="D153" s="27" t="s">
        <v>2075</v>
      </c>
      <c r="E153" s="28">
        <v>60000</v>
      </c>
    </row>
    <row r="154" spans="1:7" s="29" customFormat="1" x14ac:dyDescent="0.25">
      <c r="A154" s="27" t="s">
        <v>2061</v>
      </c>
      <c r="B154" s="27" t="s">
        <v>2076</v>
      </c>
      <c r="C154" s="27" t="s">
        <v>2074</v>
      </c>
      <c r="D154" s="27" t="s">
        <v>2077</v>
      </c>
      <c r="E154" s="28">
        <v>152750</v>
      </c>
    </row>
    <row r="155" spans="1:7" s="29" customFormat="1" x14ac:dyDescent="0.25">
      <c r="A155" s="27" t="s">
        <v>2061</v>
      </c>
      <c r="B155" s="27" t="s">
        <v>2078</v>
      </c>
      <c r="C155" s="27" t="s">
        <v>771</v>
      </c>
      <c r="D155" s="27" t="s">
        <v>1104</v>
      </c>
      <c r="E155" s="28">
        <v>100000</v>
      </c>
    </row>
    <row r="156" spans="1:7" x14ac:dyDescent="0.25">
      <c r="A156" s="53" t="s">
        <v>6</v>
      </c>
      <c r="B156" s="54"/>
      <c r="C156" s="54"/>
      <c r="D156" s="55"/>
      <c r="E156" s="31">
        <f>SUM(E146:E155)</f>
        <v>2314800</v>
      </c>
    </row>
    <row r="157" spans="1:7" x14ac:dyDescent="0.25">
      <c r="A157" s="53" t="s">
        <v>7</v>
      </c>
      <c r="B157" s="54"/>
      <c r="C157" s="54"/>
      <c r="D157" s="55"/>
      <c r="E157" s="31">
        <v>1535550</v>
      </c>
      <c r="F157" s="32">
        <f>E156-E157</f>
        <v>779250</v>
      </c>
      <c r="G157" s="30"/>
    </row>
    <row r="159" spans="1:7" ht="36" x14ac:dyDescent="0.25">
      <c r="A159" s="24" t="s">
        <v>0</v>
      </c>
      <c r="B159" s="24" t="s">
        <v>1</v>
      </c>
      <c r="C159" s="24" t="s">
        <v>2</v>
      </c>
      <c r="D159" s="24" t="s">
        <v>3</v>
      </c>
      <c r="E159" s="25" t="s">
        <v>4</v>
      </c>
    </row>
    <row r="160" spans="1:7" ht="14.25" customHeight="1" x14ac:dyDescent="0.25">
      <c r="A160" s="53" t="s">
        <v>8</v>
      </c>
      <c r="B160" s="54"/>
      <c r="C160" s="54"/>
      <c r="D160" s="55"/>
      <c r="E160" s="26">
        <v>384</v>
      </c>
    </row>
    <row r="161" spans="1:7" s="29" customFormat="1" x14ac:dyDescent="0.25">
      <c r="A161" s="27"/>
      <c r="B161" s="27"/>
      <c r="C161" s="27"/>
      <c r="D161" s="27"/>
      <c r="E161" s="28"/>
    </row>
    <row r="162" spans="1:7" s="29" customFormat="1" x14ac:dyDescent="0.25">
      <c r="A162" s="27"/>
      <c r="B162" s="27"/>
      <c r="C162" s="27"/>
      <c r="D162" s="27"/>
      <c r="E162" s="28"/>
    </row>
    <row r="163" spans="1:7" x14ac:dyDescent="0.25">
      <c r="A163" s="53" t="s">
        <v>9</v>
      </c>
      <c r="B163" s="54"/>
      <c r="C163" s="54"/>
      <c r="D163" s="55"/>
      <c r="E163" s="31">
        <f>SUM(E158:E162)</f>
        <v>384</v>
      </c>
    </row>
    <row r="166" spans="1:7" ht="41.25" customHeight="1" x14ac:dyDescent="0.25">
      <c r="A166" s="24" t="s">
        <v>0</v>
      </c>
      <c r="B166" s="24" t="s">
        <v>1</v>
      </c>
      <c r="C166" s="24" t="s">
        <v>2</v>
      </c>
      <c r="D166" s="24" t="s">
        <v>3</v>
      </c>
      <c r="E166" s="25" t="s">
        <v>4</v>
      </c>
    </row>
    <row r="167" spans="1:7" x14ac:dyDescent="0.25">
      <c r="A167" s="53" t="s">
        <v>5</v>
      </c>
      <c r="B167" s="54"/>
      <c r="C167" s="54"/>
      <c r="D167" s="55"/>
      <c r="E167" s="26">
        <v>2314800</v>
      </c>
    </row>
    <row r="168" spans="1:7" s="29" customFormat="1" ht="42.75" x14ac:dyDescent="0.25">
      <c r="A168" s="27" t="s">
        <v>2079</v>
      </c>
      <c r="B168" s="27" t="s">
        <v>2080</v>
      </c>
      <c r="C168" s="27" t="s">
        <v>2081</v>
      </c>
      <c r="D168" s="36" t="s">
        <v>2082</v>
      </c>
      <c r="E168" s="28">
        <v>1276400</v>
      </c>
    </row>
    <row r="169" spans="1:7" x14ac:dyDescent="0.25">
      <c r="A169" s="53" t="s">
        <v>6</v>
      </c>
      <c r="B169" s="54"/>
      <c r="C169" s="54"/>
      <c r="D169" s="55"/>
      <c r="E169" s="31">
        <f>SUM(E167:E168)</f>
        <v>3591200</v>
      </c>
    </row>
    <row r="170" spans="1:7" x14ac:dyDescent="0.25">
      <c r="A170" s="53" t="s">
        <v>7</v>
      </c>
      <c r="B170" s="54"/>
      <c r="C170" s="54"/>
      <c r="D170" s="55"/>
      <c r="E170" s="31">
        <v>1535550</v>
      </c>
      <c r="F170" s="32">
        <f>E169-E170</f>
        <v>2055650</v>
      </c>
      <c r="G170" s="30"/>
    </row>
    <row r="172" spans="1:7" ht="36" x14ac:dyDescent="0.25">
      <c r="A172" s="24" t="s">
        <v>0</v>
      </c>
      <c r="B172" s="24" t="s">
        <v>1</v>
      </c>
      <c r="C172" s="24" t="s">
        <v>2</v>
      </c>
      <c r="D172" s="24" t="s">
        <v>3</v>
      </c>
      <c r="E172" s="25" t="s">
        <v>4</v>
      </c>
    </row>
    <row r="173" spans="1:7" ht="14.25" customHeight="1" x14ac:dyDescent="0.25">
      <c r="A173" s="53" t="s">
        <v>8</v>
      </c>
      <c r="B173" s="54"/>
      <c r="C173" s="54"/>
      <c r="D173" s="55"/>
      <c r="E173" s="26">
        <v>384</v>
      </c>
    </row>
    <row r="174" spans="1:7" s="29" customFormat="1" x14ac:dyDescent="0.25">
      <c r="A174" s="27"/>
      <c r="B174" s="27"/>
      <c r="C174" s="27"/>
      <c r="D174" s="27"/>
      <c r="E174" s="28"/>
    </row>
    <row r="175" spans="1:7" s="29" customFormat="1" x14ac:dyDescent="0.25">
      <c r="A175" s="27"/>
      <c r="B175" s="27"/>
      <c r="C175" s="27"/>
      <c r="D175" s="27"/>
      <c r="E175" s="28"/>
    </row>
    <row r="176" spans="1:7" x14ac:dyDescent="0.25">
      <c r="A176" s="53" t="s">
        <v>9</v>
      </c>
      <c r="B176" s="54"/>
      <c r="C176" s="54"/>
      <c r="D176" s="55"/>
      <c r="E176" s="31">
        <f>SUM(E171:E175)</f>
        <v>384</v>
      </c>
    </row>
    <row r="179" spans="1:7" ht="41.25" customHeight="1" x14ac:dyDescent="0.25">
      <c r="A179" s="24" t="s">
        <v>0</v>
      </c>
      <c r="B179" s="24" t="s">
        <v>1</v>
      </c>
      <c r="C179" s="24" t="s">
        <v>2</v>
      </c>
      <c r="D179" s="24" t="s">
        <v>3</v>
      </c>
      <c r="E179" s="25" t="s">
        <v>4</v>
      </c>
    </row>
    <row r="180" spans="1:7" x14ac:dyDescent="0.25">
      <c r="A180" s="53" t="s">
        <v>5</v>
      </c>
      <c r="B180" s="54"/>
      <c r="C180" s="54"/>
      <c r="D180" s="55"/>
      <c r="E180" s="26">
        <v>3591200</v>
      </c>
    </row>
    <row r="181" spans="1:7" s="29" customFormat="1" x14ac:dyDescent="0.25">
      <c r="A181" s="27" t="s">
        <v>2083</v>
      </c>
      <c r="B181" s="27" t="s">
        <v>2084</v>
      </c>
      <c r="C181" s="27" t="s">
        <v>2084</v>
      </c>
      <c r="D181" s="27" t="s">
        <v>2085</v>
      </c>
      <c r="E181" s="28">
        <v>29700</v>
      </c>
      <c r="G181" s="29">
        <v>29700</v>
      </c>
    </row>
    <row r="182" spans="1:7" s="29" customFormat="1" x14ac:dyDescent="0.25">
      <c r="A182" s="27" t="s">
        <v>2083</v>
      </c>
      <c r="B182" s="27" t="s">
        <v>2086</v>
      </c>
      <c r="C182" s="27" t="s">
        <v>2086</v>
      </c>
      <c r="D182" s="27" t="s">
        <v>2087</v>
      </c>
      <c r="E182" s="28">
        <v>54000</v>
      </c>
      <c r="G182" s="29">
        <v>54000</v>
      </c>
    </row>
    <row r="183" spans="1:7" s="29" customFormat="1" x14ac:dyDescent="0.25">
      <c r="A183" s="27" t="s">
        <v>2083</v>
      </c>
      <c r="B183" s="27" t="s">
        <v>2088</v>
      </c>
      <c r="C183" s="27" t="s">
        <v>2088</v>
      </c>
      <c r="D183" s="27" t="s">
        <v>2089</v>
      </c>
      <c r="E183" s="28">
        <v>-10800</v>
      </c>
      <c r="G183" s="29">
        <v>-10800</v>
      </c>
    </row>
    <row r="184" spans="1:7" s="29" customFormat="1" x14ac:dyDescent="0.25">
      <c r="A184" s="27" t="s">
        <v>2083</v>
      </c>
      <c r="B184" s="27" t="s">
        <v>2090</v>
      </c>
      <c r="C184" s="27" t="s">
        <v>2090</v>
      </c>
      <c r="D184" s="27" t="s">
        <v>2091</v>
      </c>
      <c r="E184" s="28">
        <v>-45100</v>
      </c>
      <c r="G184" s="29">
        <v>-45100</v>
      </c>
    </row>
    <row r="185" spans="1:7" s="29" customFormat="1" x14ac:dyDescent="0.25">
      <c r="A185" s="27" t="s">
        <v>2083</v>
      </c>
      <c r="B185" s="27" t="s">
        <v>2092</v>
      </c>
      <c r="C185" s="27" t="s">
        <v>2092</v>
      </c>
      <c r="D185" s="27" t="s">
        <v>12</v>
      </c>
      <c r="E185" s="28">
        <v>-120000</v>
      </c>
      <c r="G185" s="29">
        <v>-120000</v>
      </c>
    </row>
    <row r="186" spans="1:7" s="29" customFormat="1" x14ac:dyDescent="0.25">
      <c r="A186" s="27" t="s">
        <v>2083</v>
      </c>
      <c r="B186" s="27" t="s">
        <v>2093</v>
      </c>
      <c r="C186" s="27" t="s">
        <v>2094</v>
      </c>
      <c r="D186" s="27" t="s">
        <v>2095</v>
      </c>
      <c r="E186" s="28">
        <v>281300</v>
      </c>
    </row>
    <row r="187" spans="1:7" s="29" customFormat="1" x14ac:dyDescent="0.25">
      <c r="A187" s="27" t="s">
        <v>2083</v>
      </c>
      <c r="B187" s="27" t="s">
        <v>2096</v>
      </c>
      <c r="C187" s="27" t="s">
        <v>1417</v>
      </c>
      <c r="D187" s="27" t="s">
        <v>2097</v>
      </c>
      <c r="E187" s="28">
        <v>281300</v>
      </c>
    </row>
    <row r="188" spans="1:7" s="29" customFormat="1" x14ac:dyDescent="0.25">
      <c r="A188" s="27" t="s">
        <v>2083</v>
      </c>
      <c r="B188" s="27" t="s">
        <v>2098</v>
      </c>
      <c r="C188" s="27" t="s">
        <v>1417</v>
      </c>
      <c r="D188" s="27" t="s">
        <v>2099</v>
      </c>
      <c r="E188" s="28">
        <v>149950</v>
      </c>
    </row>
    <row r="189" spans="1:7" s="29" customFormat="1" x14ac:dyDescent="0.25">
      <c r="A189" s="27" t="s">
        <v>2083</v>
      </c>
      <c r="B189" s="27" t="s">
        <v>2100</v>
      </c>
      <c r="C189" s="27" t="s">
        <v>1417</v>
      </c>
      <c r="D189" s="27" t="s">
        <v>2101</v>
      </c>
      <c r="E189" s="28">
        <v>75000</v>
      </c>
    </row>
    <row r="190" spans="1:7" x14ac:dyDescent="0.25">
      <c r="A190" s="53" t="s">
        <v>6</v>
      </c>
      <c r="B190" s="54"/>
      <c r="C190" s="54"/>
      <c r="D190" s="55"/>
      <c r="E190" s="31">
        <f>SUM(E180:E189)</f>
        <v>4286550</v>
      </c>
    </row>
    <row r="191" spans="1:7" x14ac:dyDescent="0.25">
      <c r="A191" s="53" t="s">
        <v>7</v>
      </c>
      <c r="B191" s="54"/>
      <c r="C191" s="54"/>
      <c r="D191" s="55"/>
      <c r="E191" s="31">
        <v>1535550</v>
      </c>
      <c r="F191" s="32">
        <f>E190-E191</f>
        <v>2751000</v>
      </c>
      <c r="G191" s="30"/>
    </row>
    <row r="193" spans="1:7" ht="36" x14ac:dyDescent="0.25">
      <c r="A193" s="24" t="s">
        <v>0</v>
      </c>
      <c r="B193" s="24" t="s">
        <v>1</v>
      </c>
      <c r="C193" s="24" t="s">
        <v>2</v>
      </c>
      <c r="D193" s="24" t="s">
        <v>3</v>
      </c>
      <c r="E193" s="25" t="s">
        <v>4</v>
      </c>
    </row>
    <row r="194" spans="1:7" ht="14.25" customHeight="1" x14ac:dyDescent="0.25">
      <c r="A194" s="53" t="s">
        <v>8</v>
      </c>
      <c r="B194" s="54"/>
      <c r="C194" s="54"/>
      <c r="D194" s="55"/>
      <c r="E194" s="26">
        <v>384</v>
      </c>
    </row>
    <row r="195" spans="1:7" s="29" customFormat="1" x14ac:dyDescent="0.25">
      <c r="A195" s="27"/>
      <c r="B195" s="27"/>
      <c r="C195" s="27"/>
      <c r="D195" s="27"/>
      <c r="E195" s="28"/>
    </row>
    <row r="196" spans="1:7" s="29" customFormat="1" x14ac:dyDescent="0.25">
      <c r="A196" s="27"/>
      <c r="B196" s="27"/>
      <c r="C196" s="27"/>
      <c r="D196" s="27"/>
      <c r="E196" s="28"/>
    </row>
    <row r="197" spans="1:7" x14ac:dyDescent="0.25">
      <c r="A197" s="53" t="s">
        <v>9</v>
      </c>
      <c r="B197" s="54"/>
      <c r="C197" s="54"/>
      <c r="D197" s="55"/>
      <c r="E197" s="31">
        <f>SUM(E192:E196)</f>
        <v>384</v>
      </c>
    </row>
    <row r="200" spans="1:7" ht="41.25" customHeight="1" x14ac:dyDescent="0.25">
      <c r="A200" s="24" t="s">
        <v>0</v>
      </c>
      <c r="B200" s="24" t="s">
        <v>1</v>
      </c>
      <c r="C200" s="24" t="s">
        <v>2</v>
      </c>
      <c r="D200" s="24" t="s">
        <v>3</v>
      </c>
      <c r="E200" s="25" t="s">
        <v>4</v>
      </c>
    </row>
    <row r="201" spans="1:7" x14ac:dyDescent="0.25">
      <c r="A201" s="53" t="s">
        <v>5</v>
      </c>
      <c r="B201" s="54"/>
      <c r="C201" s="54"/>
      <c r="D201" s="55"/>
      <c r="E201" s="26">
        <v>4286550</v>
      </c>
    </row>
    <row r="202" spans="1:7" s="29" customFormat="1" x14ac:dyDescent="0.25">
      <c r="A202" s="27" t="s">
        <v>2102</v>
      </c>
      <c r="B202" s="27" t="s">
        <v>2103</v>
      </c>
      <c r="C202" s="27" t="s">
        <v>2103</v>
      </c>
      <c r="D202" s="27" t="s">
        <v>2104</v>
      </c>
      <c r="E202" s="28">
        <v>124400</v>
      </c>
      <c r="G202" s="29">
        <v>124400</v>
      </c>
    </row>
    <row r="203" spans="1:7" s="29" customFormat="1" x14ac:dyDescent="0.25">
      <c r="A203" s="27" t="s">
        <v>2102</v>
      </c>
      <c r="B203" s="27" t="s">
        <v>2105</v>
      </c>
      <c r="C203" s="27" t="s">
        <v>2105</v>
      </c>
      <c r="D203" s="27" t="s">
        <v>12</v>
      </c>
      <c r="E203" s="28">
        <v>-50000</v>
      </c>
      <c r="G203" s="29">
        <v>-50000</v>
      </c>
    </row>
    <row r="204" spans="1:7" s="29" customFormat="1" x14ac:dyDescent="0.25">
      <c r="A204" s="27" t="s">
        <v>2102</v>
      </c>
      <c r="B204" s="27" t="s">
        <v>2106</v>
      </c>
      <c r="C204" s="27" t="s">
        <v>626</v>
      </c>
      <c r="D204" s="27" t="s">
        <v>2107</v>
      </c>
      <c r="E204" s="28">
        <v>-420000</v>
      </c>
      <c r="G204" s="29">
        <v>-420000</v>
      </c>
    </row>
    <row r="205" spans="1:7" s="29" customFormat="1" x14ac:dyDescent="0.25">
      <c r="A205" s="27" t="s">
        <v>2102</v>
      </c>
      <c r="B205" s="27" t="s">
        <v>2108</v>
      </c>
      <c r="C205" s="27" t="s">
        <v>13</v>
      </c>
      <c r="D205" s="27" t="s">
        <v>2109</v>
      </c>
      <c r="E205" s="28">
        <v>-2843200</v>
      </c>
    </row>
    <row r="206" spans="1:7" s="29" customFormat="1" ht="42.75" x14ac:dyDescent="0.25">
      <c r="A206" s="27" t="s">
        <v>2102</v>
      </c>
      <c r="B206" s="27" t="s">
        <v>2110</v>
      </c>
      <c r="C206" s="27" t="s">
        <v>23</v>
      </c>
      <c r="D206" s="36" t="s">
        <v>2111</v>
      </c>
      <c r="E206" s="28">
        <v>35900</v>
      </c>
    </row>
    <row r="207" spans="1:7" s="29" customFormat="1" ht="42.75" x14ac:dyDescent="0.25">
      <c r="A207" s="27" t="s">
        <v>2102</v>
      </c>
      <c r="B207" s="27" t="s">
        <v>2112</v>
      </c>
      <c r="C207" s="27" t="s">
        <v>2113</v>
      </c>
      <c r="D207" s="36" t="s">
        <v>2114</v>
      </c>
      <c r="E207" s="28">
        <v>280150</v>
      </c>
    </row>
    <row r="208" spans="1:7" s="29" customFormat="1" ht="42.75" x14ac:dyDescent="0.25">
      <c r="A208" s="27" t="s">
        <v>2102</v>
      </c>
      <c r="B208" s="27" t="s">
        <v>2115</v>
      </c>
      <c r="C208" s="27" t="s">
        <v>1933</v>
      </c>
      <c r="D208" s="36" t="s">
        <v>2116</v>
      </c>
      <c r="E208" s="28">
        <v>1323050</v>
      </c>
    </row>
    <row r="209" spans="1:7" s="29" customFormat="1" x14ac:dyDescent="0.25">
      <c r="A209" s="27" t="s">
        <v>2102</v>
      </c>
      <c r="B209" s="27" t="s">
        <v>2117</v>
      </c>
      <c r="C209" s="27" t="s">
        <v>2118</v>
      </c>
      <c r="D209" s="27" t="s">
        <v>2119</v>
      </c>
      <c r="E209" s="28">
        <v>70000</v>
      </c>
    </row>
    <row r="210" spans="1:7" s="29" customFormat="1" x14ac:dyDescent="0.25">
      <c r="A210" s="27" t="s">
        <v>2102</v>
      </c>
      <c r="B210" s="27" t="s">
        <v>2120</v>
      </c>
      <c r="C210" s="27" t="s">
        <v>2121</v>
      </c>
      <c r="D210" s="27" t="s">
        <v>2122</v>
      </c>
      <c r="E210" s="28">
        <v>15214500</v>
      </c>
    </row>
    <row r="211" spans="1:7" s="29" customFormat="1" x14ac:dyDescent="0.25">
      <c r="A211" s="27" t="s">
        <v>2102</v>
      </c>
      <c r="B211" s="27" t="s">
        <v>2123</v>
      </c>
      <c r="C211" s="27" t="s">
        <v>1404</v>
      </c>
      <c r="D211" s="27" t="s">
        <v>2124</v>
      </c>
      <c r="E211" s="28">
        <v>480000</v>
      </c>
    </row>
    <row r="212" spans="1:7" x14ac:dyDescent="0.25">
      <c r="A212" s="53" t="s">
        <v>6</v>
      </c>
      <c r="B212" s="54"/>
      <c r="C212" s="54"/>
      <c r="D212" s="55"/>
      <c r="E212" s="31">
        <f>SUM(E201:E211)</f>
        <v>18501350</v>
      </c>
    </row>
    <row r="213" spans="1:7" x14ac:dyDescent="0.25">
      <c r="A213" s="53" t="s">
        <v>7</v>
      </c>
      <c r="B213" s="54"/>
      <c r="C213" s="54"/>
      <c r="D213" s="55"/>
      <c r="E213" s="31">
        <v>1097750</v>
      </c>
      <c r="F213" s="32">
        <f>E212-E213</f>
        <v>17403600</v>
      </c>
      <c r="G213" s="30"/>
    </row>
    <row r="215" spans="1:7" ht="36" x14ac:dyDescent="0.25">
      <c r="A215" s="24" t="s">
        <v>0</v>
      </c>
      <c r="B215" s="24" t="s">
        <v>1</v>
      </c>
      <c r="C215" s="24" t="s">
        <v>2</v>
      </c>
      <c r="D215" s="24" t="s">
        <v>3</v>
      </c>
      <c r="E215" s="25" t="s">
        <v>4</v>
      </c>
    </row>
    <row r="216" spans="1:7" ht="14.25" customHeight="1" x14ac:dyDescent="0.25">
      <c r="A216" s="53" t="s">
        <v>8</v>
      </c>
      <c r="B216" s="54"/>
      <c r="C216" s="54"/>
      <c r="D216" s="55"/>
      <c r="E216" s="26">
        <v>384</v>
      </c>
    </row>
    <row r="217" spans="1:7" s="29" customFormat="1" x14ac:dyDescent="0.25">
      <c r="A217" s="27"/>
      <c r="B217" s="27"/>
      <c r="C217" s="27"/>
      <c r="D217" s="27"/>
      <c r="E217" s="28"/>
    </row>
    <row r="218" spans="1:7" s="29" customFormat="1" x14ac:dyDescent="0.25">
      <c r="A218" s="27"/>
      <c r="B218" s="27"/>
      <c r="C218" s="27"/>
      <c r="D218" s="27"/>
      <c r="E218" s="28"/>
    </row>
    <row r="219" spans="1:7" x14ac:dyDescent="0.25">
      <c r="A219" s="53" t="s">
        <v>9</v>
      </c>
      <c r="B219" s="54"/>
      <c r="C219" s="54"/>
      <c r="D219" s="55"/>
      <c r="E219" s="31">
        <f>SUM(E214:E218)</f>
        <v>384</v>
      </c>
    </row>
    <row r="222" spans="1:7" ht="41.25" customHeight="1" x14ac:dyDescent="0.25">
      <c r="A222" s="24" t="s">
        <v>0</v>
      </c>
      <c r="B222" s="24" t="s">
        <v>1</v>
      </c>
      <c r="C222" s="24" t="s">
        <v>2</v>
      </c>
      <c r="D222" s="24" t="s">
        <v>3</v>
      </c>
      <c r="E222" s="25" t="s">
        <v>4</v>
      </c>
    </row>
    <row r="223" spans="1:7" x14ac:dyDescent="0.25">
      <c r="A223" s="53" t="s">
        <v>5</v>
      </c>
      <c r="B223" s="54"/>
      <c r="C223" s="54"/>
      <c r="D223" s="55"/>
      <c r="E223" s="26">
        <v>18501350</v>
      </c>
    </row>
    <row r="224" spans="1:7" s="29" customFormat="1" x14ac:dyDescent="0.25">
      <c r="A224" s="27" t="s">
        <v>2125</v>
      </c>
      <c r="B224" s="27" t="s">
        <v>2126</v>
      </c>
      <c r="C224" s="27" t="s">
        <v>13</v>
      </c>
      <c r="D224" s="27" t="s">
        <v>2127</v>
      </c>
      <c r="E224" s="28">
        <v>-17343600</v>
      </c>
    </row>
    <row r="225" spans="1:7" s="29" customFormat="1" x14ac:dyDescent="0.25">
      <c r="A225" s="27" t="s">
        <v>2125</v>
      </c>
      <c r="B225" s="27" t="s">
        <v>2128</v>
      </c>
      <c r="C225" s="27" t="s">
        <v>884</v>
      </c>
      <c r="D225" s="27" t="s">
        <v>2129</v>
      </c>
      <c r="E225" s="28">
        <v>-242098</v>
      </c>
    </row>
    <row r="226" spans="1:7" s="29" customFormat="1" x14ac:dyDescent="0.25">
      <c r="A226" s="27" t="s">
        <v>2125</v>
      </c>
      <c r="B226" s="27" t="s">
        <v>2130</v>
      </c>
      <c r="C226" s="27" t="s">
        <v>13</v>
      </c>
      <c r="D226" s="27" t="s">
        <v>2131</v>
      </c>
      <c r="E226" s="28">
        <v>-139500</v>
      </c>
      <c r="G226" s="29">
        <v>-139500</v>
      </c>
    </row>
    <row r="227" spans="1:7" s="29" customFormat="1" x14ac:dyDescent="0.25">
      <c r="A227" s="27" t="s">
        <v>2125</v>
      </c>
      <c r="B227" s="27" t="s">
        <v>2132</v>
      </c>
      <c r="C227" s="27" t="s">
        <v>2008</v>
      </c>
      <c r="D227" s="27" t="s">
        <v>2133</v>
      </c>
      <c r="E227" s="28">
        <v>-10000</v>
      </c>
      <c r="G227" s="29">
        <v>-10000</v>
      </c>
    </row>
    <row r="228" spans="1:7" s="29" customFormat="1" x14ac:dyDescent="0.25">
      <c r="A228" s="27" t="s">
        <v>2125</v>
      </c>
      <c r="B228" s="27" t="s">
        <v>2134</v>
      </c>
      <c r="C228" s="27" t="s">
        <v>15</v>
      </c>
      <c r="D228" s="27" t="s">
        <v>2135</v>
      </c>
      <c r="E228" s="28">
        <v>-30000</v>
      </c>
      <c r="G228" s="29">
        <v>-30000</v>
      </c>
    </row>
    <row r="229" spans="1:7" s="29" customFormat="1" x14ac:dyDescent="0.25">
      <c r="A229" s="27" t="s">
        <v>2125</v>
      </c>
      <c r="B229" s="27" t="s">
        <v>2136</v>
      </c>
      <c r="C229" s="27" t="s">
        <v>13</v>
      </c>
      <c r="D229" s="27" t="s">
        <v>2137</v>
      </c>
      <c r="E229" s="28">
        <v>-187600</v>
      </c>
      <c r="G229" s="29">
        <v>-187600</v>
      </c>
    </row>
    <row r="230" spans="1:7" s="29" customFormat="1" ht="42.75" x14ac:dyDescent="0.25">
      <c r="A230" s="27" t="s">
        <v>2125</v>
      </c>
      <c r="B230" s="27" t="s">
        <v>2138</v>
      </c>
      <c r="C230" s="27" t="s">
        <v>759</v>
      </c>
      <c r="D230" s="36" t="s">
        <v>2139</v>
      </c>
      <c r="E230" s="28">
        <v>16600</v>
      </c>
    </row>
    <row r="231" spans="1:7" s="29" customFormat="1" ht="42.75" x14ac:dyDescent="0.25">
      <c r="A231" s="27" t="s">
        <v>2125</v>
      </c>
      <c r="B231" s="27" t="s">
        <v>2140</v>
      </c>
      <c r="C231" s="27" t="s">
        <v>13</v>
      </c>
      <c r="D231" s="36" t="s">
        <v>2141</v>
      </c>
      <c r="E231" s="28">
        <v>33200</v>
      </c>
    </row>
    <row r="232" spans="1:7" s="29" customFormat="1" x14ac:dyDescent="0.25">
      <c r="A232" s="27" t="s">
        <v>2125</v>
      </c>
      <c r="B232" s="27" t="s">
        <v>2142</v>
      </c>
      <c r="C232" s="27" t="s">
        <v>884</v>
      </c>
      <c r="D232" s="27" t="s">
        <v>2129</v>
      </c>
      <c r="E232" s="28">
        <v>242098</v>
      </c>
    </row>
    <row r="233" spans="1:7" s="29" customFormat="1" x14ac:dyDescent="0.25">
      <c r="A233" s="27" t="s">
        <v>2125</v>
      </c>
      <c r="B233" s="27" t="s">
        <v>2143</v>
      </c>
      <c r="C233" s="27" t="s">
        <v>32</v>
      </c>
      <c r="D233" s="27" t="s">
        <v>2144</v>
      </c>
      <c r="E233" s="28">
        <v>283050</v>
      </c>
    </row>
    <row r="234" spans="1:7" s="29" customFormat="1" x14ac:dyDescent="0.25">
      <c r="A234" s="27" t="s">
        <v>2125</v>
      </c>
      <c r="B234" s="27" t="s">
        <v>2145</v>
      </c>
      <c r="C234" s="27" t="s">
        <v>32</v>
      </c>
      <c r="D234" s="27" t="s">
        <v>2146</v>
      </c>
      <c r="E234" s="28">
        <v>60000</v>
      </c>
    </row>
    <row r="235" spans="1:7" s="29" customFormat="1" x14ac:dyDescent="0.25">
      <c r="A235" s="27" t="s">
        <v>2125</v>
      </c>
      <c r="B235" s="27" t="s">
        <v>2147</v>
      </c>
      <c r="C235" s="27" t="s">
        <v>2013</v>
      </c>
      <c r="D235" s="27" t="s">
        <v>2148</v>
      </c>
      <c r="E235" s="28">
        <v>297700</v>
      </c>
    </row>
    <row r="236" spans="1:7" s="29" customFormat="1" x14ac:dyDescent="0.25">
      <c r="A236" s="27" t="s">
        <v>2125</v>
      </c>
      <c r="B236" s="27" t="s">
        <v>2149</v>
      </c>
      <c r="C236" s="27" t="s">
        <v>2150</v>
      </c>
      <c r="D236" s="27" t="s">
        <v>2151</v>
      </c>
      <c r="E236" s="28">
        <v>28650</v>
      </c>
    </row>
    <row r="237" spans="1:7" x14ac:dyDescent="0.25">
      <c r="A237" s="53" t="s">
        <v>6</v>
      </c>
      <c r="B237" s="54"/>
      <c r="C237" s="54"/>
      <c r="D237" s="55"/>
      <c r="E237" s="31">
        <f>SUM(E223:E236)</f>
        <v>1509850</v>
      </c>
    </row>
    <row r="238" spans="1:7" x14ac:dyDescent="0.25">
      <c r="A238" s="53" t="s">
        <v>7</v>
      </c>
      <c r="B238" s="54"/>
      <c r="C238" s="54"/>
      <c r="D238" s="55"/>
      <c r="E238" s="31">
        <v>730650</v>
      </c>
      <c r="F238" s="32">
        <f>E237-E238</f>
        <v>779200</v>
      </c>
      <c r="G238" s="30"/>
    </row>
    <row r="240" spans="1:7" ht="36" x14ac:dyDescent="0.25">
      <c r="A240" s="24" t="s">
        <v>0</v>
      </c>
      <c r="B240" s="24" t="s">
        <v>1</v>
      </c>
      <c r="C240" s="24" t="s">
        <v>2</v>
      </c>
      <c r="D240" s="24" t="s">
        <v>3</v>
      </c>
      <c r="E240" s="25" t="s">
        <v>4</v>
      </c>
    </row>
    <row r="241" spans="1:7" ht="14.25" customHeight="1" x14ac:dyDescent="0.25">
      <c r="A241" s="53" t="s">
        <v>8</v>
      </c>
      <c r="B241" s="54"/>
      <c r="C241" s="54"/>
      <c r="D241" s="55"/>
      <c r="E241" s="26">
        <v>384</v>
      </c>
    </row>
    <row r="242" spans="1:7" s="29" customFormat="1" x14ac:dyDescent="0.25">
      <c r="A242" s="27"/>
      <c r="B242" s="27"/>
      <c r="C242" s="27"/>
      <c r="D242" s="27"/>
      <c r="E242" s="28"/>
    </row>
    <row r="243" spans="1:7" s="29" customFormat="1" x14ac:dyDescent="0.25">
      <c r="A243" s="27"/>
      <c r="B243" s="27"/>
      <c r="C243" s="27"/>
      <c r="D243" s="27"/>
      <c r="E243" s="28"/>
    </row>
    <row r="244" spans="1:7" x14ac:dyDescent="0.25">
      <c r="A244" s="53" t="s">
        <v>9</v>
      </c>
      <c r="B244" s="54"/>
      <c r="C244" s="54"/>
      <c r="D244" s="55"/>
      <c r="E244" s="31">
        <f>SUM(E239:E243)</f>
        <v>384</v>
      </c>
    </row>
    <row r="247" spans="1:7" ht="41.25" customHeight="1" x14ac:dyDescent="0.25">
      <c r="A247" s="24" t="s">
        <v>0</v>
      </c>
      <c r="B247" s="24" t="s">
        <v>1</v>
      </c>
      <c r="C247" s="24" t="s">
        <v>2</v>
      </c>
      <c r="D247" s="24" t="s">
        <v>3</v>
      </c>
      <c r="E247" s="25" t="s">
        <v>4</v>
      </c>
    </row>
    <row r="248" spans="1:7" x14ac:dyDescent="0.25">
      <c r="A248" s="53" t="s">
        <v>5</v>
      </c>
      <c r="B248" s="54"/>
      <c r="C248" s="54"/>
      <c r="D248" s="55"/>
      <c r="E248" s="26">
        <v>1509850</v>
      </c>
    </row>
    <row r="249" spans="1:7" s="29" customFormat="1" x14ac:dyDescent="0.25">
      <c r="A249" s="27" t="s">
        <v>2152</v>
      </c>
      <c r="B249" s="27" t="s">
        <v>2153</v>
      </c>
      <c r="C249" s="27" t="s">
        <v>2153</v>
      </c>
      <c r="D249" s="27" t="s">
        <v>12</v>
      </c>
      <c r="E249" s="28">
        <v>-80000</v>
      </c>
      <c r="G249" s="29">
        <v>-80000</v>
      </c>
    </row>
    <row r="250" spans="1:7" s="29" customFormat="1" x14ac:dyDescent="0.25">
      <c r="A250" s="27" t="s">
        <v>2152</v>
      </c>
      <c r="B250" s="27" t="s">
        <v>2154</v>
      </c>
      <c r="C250" s="27" t="s">
        <v>23</v>
      </c>
      <c r="D250" s="27" t="s">
        <v>2155</v>
      </c>
      <c r="E250" s="28">
        <v>-50884</v>
      </c>
    </row>
    <row r="251" spans="1:7" s="29" customFormat="1" x14ac:dyDescent="0.25">
      <c r="A251" s="27" t="s">
        <v>2152</v>
      </c>
      <c r="B251" s="27" t="s">
        <v>2156</v>
      </c>
      <c r="C251" s="27" t="s">
        <v>2157</v>
      </c>
      <c r="D251" s="27" t="s">
        <v>2155</v>
      </c>
      <c r="E251" s="28">
        <v>50884</v>
      </c>
    </row>
    <row r="252" spans="1:7" s="29" customFormat="1" x14ac:dyDescent="0.25">
      <c r="A252" s="27" t="s">
        <v>2152</v>
      </c>
      <c r="B252" s="27" t="s">
        <v>2158</v>
      </c>
      <c r="C252" s="27" t="s">
        <v>32</v>
      </c>
      <c r="D252" s="27" t="s">
        <v>2159</v>
      </c>
      <c r="E252" s="28">
        <v>158350</v>
      </c>
    </row>
    <row r="253" spans="1:7" s="29" customFormat="1" x14ac:dyDescent="0.25">
      <c r="A253" s="27" t="s">
        <v>2152</v>
      </c>
      <c r="B253" s="27" t="s">
        <v>2160</v>
      </c>
      <c r="C253" s="27" t="s">
        <v>50</v>
      </c>
      <c r="D253" s="27" t="s">
        <v>2161</v>
      </c>
      <c r="E253" s="28">
        <v>297700</v>
      </c>
    </row>
    <row r="254" spans="1:7" s="29" customFormat="1" x14ac:dyDescent="0.25">
      <c r="A254" s="27" t="s">
        <v>2152</v>
      </c>
      <c r="B254" s="27" t="s">
        <v>2162</v>
      </c>
      <c r="C254" s="27" t="s">
        <v>50</v>
      </c>
      <c r="D254" s="27" t="s">
        <v>2163</v>
      </c>
      <c r="E254" s="28">
        <v>314600</v>
      </c>
    </row>
    <row r="255" spans="1:7" s="39" customFormat="1" x14ac:dyDescent="0.25">
      <c r="A255" s="37" t="s">
        <v>2152</v>
      </c>
      <c r="B255" s="37" t="s">
        <v>2164</v>
      </c>
      <c r="C255" s="37" t="s">
        <v>22</v>
      </c>
      <c r="D255" s="37" t="s">
        <v>2165</v>
      </c>
      <c r="E255" s="38">
        <v>1139050</v>
      </c>
    </row>
    <row r="256" spans="1:7" x14ac:dyDescent="0.25">
      <c r="A256" s="53" t="s">
        <v>6</v>
      </c>
      <c r="B256" s="54"/>
      <c r="C256" s="54"/>
      <c r="D256" s="55"/>
      <c r="E256" s="31">
        <f>SUM(E248:E255)</f>
        <v>3339550</v>
      </c>
    </row>
    <row r="257" spans="1:7" x14ac:dyDescent="0.25">
      <c r="A257" s="53" t="s">
        <v>7</v>
      </c>
      <c r="B257" s="54"/>
      <c r="C257" s="54"/>
      <c r="D257" s="55"/>
      <c r="E257" s="31">
        <v>650650</v>
      </c>
      <c r="F257" s="32">
        <f>E256-E257</f>
        <v>2688900</v>
      </c>
      <c r="G257" s="30"/>
    </row>
    <row r="259" spans="1:7" ht="36" x14ac:dyDescent="0.25">
      <c r="A259" s="24" t="s">
        <v>0</v>
      </c>
      <c r="B259" s="24" t="s">
        <v>1</v>
      </c>
      <c r="C259" s="24" t="s">
        <v>2</v>
      </c>
      <c r="D259" s="24" t="s">
        <v>3</v>
      </c>
      <c r="E259" s="25" t="s">
        <v>4</v>
      </c>
    </row>
    <row r="260" spans="1:7" ht="14.25" customHeight="1" x14ac:dyDescent="0.25">
      <c r="A260" s="53" t="s">
        <v>8</v>
      </c>
      <c r="B260" s="54"/>
      <c r="C260" s="54"/>
      <c r="D260" s="55"/>
      <c r="E260" s="26">
        <v>384</v>
      </c>
    </row>
    <row r="261" spans="1:7" s="29" customFormat="1" x14ac:dyDescent="0.25">
      <c r="A261" s="27" t="s">
        <v>2152</v>
      </c>
      <c r="B261" s="27" t="s">
        <v>2166</v>
      </c>
      <c r="C261" s="27" t="s">
        <v>13</v>
      </c>
      <c r="D261" s="27" t="s">
        <v>2167</v>
      </c>
      <c r="E261" s="28">
        <v>-384</v>
      </c>
    </row>
    <row r="262" spans="1:7" s="29" customFormat="1" x14ac:dyDescent="0.25">
      <c r="A262" s="27"/>
      <c r="B262" s="27"/>
      <c r="C262" s="27"/>
      <c r="D262" s="27"/>
      <c r="E262" s="28"/>
    </row>
    <row r="263" spans="1:7" x14ac:dyDescent="0.25">
      <c r="A263" s="53" t="s">
        <v>9</v>
      </c>
      <c r="B263" s="54"/>
      <c r="C263" s="54"/>
      <c r="D263" s="55"/>
      <c r="E263" s="31">
        <f>SUM(E258:E262)</f>
        <v>0</v>
      </c>
    </row>
    <row r="266" spans="1:7" ht="41.25" customHeight="1" x14ac:dyDescent="0.25">
      <c r="A266" s="24" t="s">
        <v>0</v>
      </c>
      <c r="B266" s="24" t="s">
        <v>1</v>
      </c>
      <c r="C266" s="24" t="s">
        <v>2</v>
      </c>
      <c r="D266" s="24" t="s">
        <v>3</v>
      </c>
      <c r="E266" s="25" t="s">
        <v>4</v>
      </c>
    </row>
    <row r="267" spans="1:7" x14ac:dyDescent="0.25">
      <c r="A267" s="53" t="s">
        <v>5</v>
      </c>
      <c r="B267" s="54"/>
      <c r="C267" s="54"/>
      <c r="D267" s="55"/>
      <c r="E267" s="26">
        <v>3339550</v>
      </c>
    </row>
    <row r="268" spans="1:7" s="29" customFormat="1" x14ac:dyDescent="0.25">
      <c r="A268" s="27" t="s">
        <v>2168</v>
      </c>
      <c r="B268" s="27" t="s">
        <v>2169</v>
      </c>
      <c r="C268" s="27" t="s">
        <v>2169</v>
      </c>
      <c r="D268" s="27" t="s">
        <v>2170</v>
      </c>
      <c r="E268" s="28">
        <v>10000</v>
      </c>
      <c r="G268" s="29">
        <v>10000</v>
      </c>
    </row>
    <row r="269" spans="1:7" s="29" customFormat="1" x14ac:dyDescent="0.25">
      <c r="A269" s="27" t="s">
        <v>2168</v>
      </c>
      <c r="B269" s="27" t="s">
        <v>2171</v>
      </c>
      <c r="C269" s="27" t="s">
        <v>2171</v>
      </c>
      <c r="D269" s="27" t="s">
        <v>12</v>
      </c>
      <c r="E269" s="28">
        <v>-150000</v>
      </c>
      <c r="G269" s="29">
        <v>-150000</v>
      </c>
    </row>
    <row r="270" spans="1:7" s="29" customFormat="1" x14ac:dyDescent="0.25">
      <c r="A270" s="27" t="s">
        <v>2168</v>
      </c>
      <c r="B270" s="27" t="s">
        <v>2172</v>
      </c>
      <c r="C270" s="27" t="s">
        <v>13</v>
      </c>
      <c r="D270" s="27" t="s">
        <v>2173</v>
      </c>
      <c r="E270" s="28">
        <v>-2688900</v>
      </c>
    </row>
    <row r="271" spans="1:7" x14ac:dyDescent="0.25">
      <c r="A271" s="53" t="s">
        <v>6</v>
      </c>
      <c r="B271" s="54"/>
      <c r="C271" s="54"/>
      <c r="D271" s="55"/>
      <c r="E271" s="31">
        <f>SUM(E267:E270)</f>
        <v>510650</v>
      </c>
    </row>
    <row r="272" spans="1:7" x14ac:dyDescent="0.25">
      <c r="A272" s="53" t="s">
        <v>7</v>
      </c>
      <c r="B272" s="54"/>
      <c r="C272" s="54"/>
      <c r="D272" s="55"/>
      <c r="E272" s="31">
        <v>510650</v>
      </c>
      <c r="F272" s="32">
        <f>E271-E272</f>
        <v>0</v>
      </c>
      <c r="G272" s="30"/>
    </row>
    <row r="274" spans="1:7" ht="36" x14ac:dyDescent="0.25">
      <c r="A274" s="24" t="s">
        <v>0</v>
      </c>
      <c r="B274" s="24" t="s">
        <v>1</v>
      </c>
      <c r="C274" s="24" t="s">
        <v>2</v>
      </c>
      <c r="D274" s="24" t="s">
        <v>3</v>
      </c>
      <c r="E274" s="25" t="s">
        <v>4</v>
      </c>
    </row>
    <row r="275" spans="1:7" ht="14.25" customHeight="1" x14ac:dyDescent="0.25">
      <c r="A275" s="53" t="s">
        <v>8</v>
      </c>
      <c r="B275" s="54"/>
      <c r="C275" s="54"/>
      <c r="D275" s="55"/>
      <c r="E275" s="26">
        <v>0</v>
      </c>
    </row>
    <row r="276" spans="1:7" s="29" customFormat="1" x14ac:dyDescent="0.25">
      <c r="A276" s="27"/>
      <c r="B276" s="27"/>
      <c r="C276" s="27"/>
      <c r="D276" s="27"/>
      <c r="E276" s="28"/>
    </row>
    <row r="277" spans="1:7" s="29" customFormat="1" x14ac:dyDescent="0.25">
      <c r="A277" s="27"/>
      <c r="B277" s="27"/>
      <c r="C277" s="27"/>
      <c r="D277" s="27"/>
      <c r="E277" s="28"/>
    </row>
    <row r="278" spans="1:7" x14ac:dyDescent="0.25">
      <c r="A278" s="53" t="s">
        <v>9</v>
      </c>
      <c r="B278" s="54"/>
      <c r="C278" s="54"/>
      <c r="D278" s="55"/>
      <c r="E278" s="31">
        <f>SUM(E273:E277)</f>
        <v>0</v>
      </c>
    </row>
    <row r="281" spans="1:7" ht="41.25" customHeight="1" x14ac:dyDescent="0.25">
      <c r="A281" s="24" t="s">
        <v>0</v>
      </c>
      <c r="B281" s="24" t="s">
        <v>1</v>
      </c>
      <c r="C281" s="24" t="s">
        <v>2</v>
      </c>
      <c r="D281" s="24" t="s">
        <v>3</v>
      </c>
      <c r="E281" s="25" t="s">
        <v>4</v>
      </c>
    </row>
    <row r="282" spans="1:7" x14ac:dyDescent="0.25">
      <c r="A282" s="53" t="s">
        <v>5</v>
      </c>
      <c r="B282" s="54"/>
      <c r="C282" s="54"/>
      <c r="D282" s="55"/>
      <c r="E282" s="26">
        <v>510650</v>
      </c>
    </row>
    <row r="283" spans="1:7" s="29" customFormat="1" x14ac:dyDescent="0.25">
      <c r="A283" s="27" t="s">
        <v>2174</v>
      </c>
      <c r="B283" s="27" t="s">
        <v>2175</v>
      </c>
      <c r="C283" s="27" t="s">
        <v>2175</v>
      </c>
      <c r="D283" s="27" t="s">
        <v>12</v>
      </c>
      <c r="E283" s="28">
        <v>-50000</v>
      </c>
      <c r="G283" s="29">
        <v>-50000</v>
      </c>
    </row>
    <row r="284" spans="1:7" s="29" customFormat="1" x14ac:dyDescent="0.25">
      <c r="A284" s="27" t="s">
        <v>2174</v>
      </c>
      <c r="B284" s="27" t="s">
        <v>2176</v>
      </c>
      <c r="C284" s="27" t="s">
        <v>1998</v>
      </c>
      <c r="D284" s="27" t="s">
        <v>2177</v>
      </c>
      <c r="E284" s="28">
        <v>-55000</v>
      </c>
      <c r="G284" s="29">
        <v>-55000</v>
      </c>
    </row>
    <row r="285" spans="1:7" s="29" customFormat="1" x14ac:dyDescent="0.25">
      <c r="A285" s="27" t="s">
        <v>2174</v>
      </c>
      <c r="B285" s="27" t="s">
        <v>2178</v>
      </c>
      <c r="C285" s="27" t="s">
        <v>42</v>
      </c>
      <c r="D285" s="27" t="s">
        <v>2179</v>
      </c>
      <c r="E285" s="28">
        <v>120700</v>
      </c>
    </row>
    <row r="286" spans="1:7" s="29" customFormat="1" x14ac:dyDescent="0.25">
      <c r="A286" s="27" t="s">
        <v>2174</v>
      </c>
      <c r="B286" s="27" t="s">
        <v>2180</v>
      </c>
      <c r="C286" s="27" t="s">
        <v>42</v>
      </c>
      <c r="D286" s="27" t="s">
        <v>2181</v>
      </c>
      <c r="E286" s="28">
        <v>75000</v>
      </c>
    </row>
    <row r="287" spans="1:7" x14ac:dyDescent="0.25">
      <c r="A287" s="53" t="s">
        <v>6</v>
      </c>
      <c r="B287" s="54"/>
      <c r="C287" s="54"/>
      <c r="D287" s="55"/>
      <c r="E287" s="31">
        <f>SUM(E282:E286)</f>
        <v>601350</v>
      </c>
    </row>
    <row r="288" spans="1:7" x14ac:dyDescent="0.25">
      <c r="A288" s="53" t="s">
        <v>7</v>
      </c>
      <c r="B288" s="54"/>
      <c r="C288" s="54"/>
      <c r="D288" s="55"/>
      <c r="E288" s="31">
        <v>405650</v>
      </c>
      <c r="F288" s="32">
        <f>E287-E288</f>
        <v>195700</v>
      </c>
      <c r="G288" s="30"/>
    </row>
    <row r="290" spans="1:7" ht="36" x14ac:dyDescent="0.25">
      <c r="A290" s="24" t="s">
        <v>0</v>
      </c>
      <c r="B290" s="24" t="s">
        <v>1</v>
      </c>
      <c r="C290" s="24" t="s">
        <v>2</v>
      </c>
      <c r="D290" s="24" t="s">
        <v>3</v>
      </c>
      <c r="E290" s="25" t="s">
        <v>4</v>
      </c>
    </row>
    <row r="291" spans="1:7" ht="14.25" customHeight="1" x14ac:dyDescent="0.25">
      <c r="A291" s="53" t="s">
        <v>8</v>
      </c>
      <c r="B291" s="54"/>
      <c r="C291" s="54"/>
      <c r="D291" s="55"/>
      <c r="E291" s="26">
        <v>0</v>
      </c>
    </row>
    <row r="292" spans="1:7" s="29" customFormat="1" x14ac:dyDescent="0.25">
      <c r="A292" s="27"/>
      <c r="B292" s="27"/>
      <c r="C292" s="27"/>
      <c r="D292" s="27"/>
      <c r="E292" s="28"/>
    </row>
    <row r="293" spans="1:7" s="29" customFormat="1" x14ac:dyDescent="0.25">
      <c r="A293" s="27"/>
      <c r="B293" s="27"/>
      <c r="C293" s="27"/>
      <c r="D293" s="27"/>
      <c r="E293" s="28"/>
    </row>
    <row r="294" spans="1:7" x14ac:dyDescent="0.25">
      <c r="A294" s="53" t="s">
        <v>9</v>
      </c>
      <c r="B294" s="54"/>
      <c r="C294" s="54"/>
      <c r="D294" s="55"/>
      <c r="E294" s="31">
        <f>SUM(E289:E293)</f>
        <v>0</v>
      </c>
    </row>
    <row r="297" spans="1:7" ht="41.25" customHeight="1" x14ac:dyDescent="0.25">
      <c r="A297" s="24" t="s">
        <v>0</v>
      </c>
      <c r="B297" s="24" t="s">
        <v>1</v>
      </c>
      <c r="C297" s="24" t="s">
        <v>2</v>
      </c>
      <c r="D297" s="24" t="s">
        <v>3</v>
      </c>
      <c r="E297" s="25" t="s">
        <v>4</v>
      </c>
    </row>
    <row r="298" spans="1:7" x14ac:dyDescent="0.25">
      <c r="A298" s="53" t="s">
        <v>5</v>
      </c>
      <c r="B298" s="54"/>
      <c r="C298" s="54"/>
      <c r="D298" s="55"/>
      <c r="E298" s="26">
        <v>601350</v>
      </c>
    </row>
    <row r="299" spans="1:7" s="29" customFormat="1" x14ac:dyDescent="0.25">
      <c r="A299" s="27" t="s">
        <v>2182</v>
      </c>
      <c r="B299" s="27" t="s">
        <v>2185</v>
      </c>
      <c r="C299" s="27" t="s">
        <v>2185</v>
      </c>
      <c r="D299" s="27" t="s">
        <v>2186</v>
      </c>
      <c r="E299" s="28">
        <v>197400</v>
      </c>
    </row>
    <row r="300" spans="1:7" s="29" customFormat="1" x14ac:dyDescent="0.25">
      <c r="A300" s="27" t="s">
        <v>2182</v>
      </c>
      <c r="B300" s="27" t="s">
        <v>2183</v>
      </c>
      <c r="C300" s="27" t="s">
        <v>2183</v>
      </c>
      <c r="D300" s="27" t="s">
        <v>12</v>
      </c>
      <c r="E300" s="28">
        <v>-150000</v>
      </c>
    </row>
    <row r="301" spans="1:7" s="29" customFormat="1" x14ac:dyDescent="0.25">
      <c r="A301" s="27" t="s">
        <v>2182</v>
      </c>
      <c r="B301" s="27" t="s">
        <v>2184</v>
      </c>
      <c r="C301" s="27" t="s">
        <v>2184</v>
      </c>
      <c r="D301" s="27" t="s">
        <v>12</v>
      </c>
      <c r="E301" s="28">
        <v>-250000</v>
      </c>
    </row>
    <row r="302" spans="1:7" x14ac:dyDescent="0.25">
      <c r="A302" s="53" t="s">
        <v>6</v>
      </c>
      <c r="B302" s="54"/>
      <c r="C302" s="54"/>
      <c r="D302" s="55"/>
      <c r="E302" s="31">
        <f>SUM(E298:E301)</f>
        <v>398750</v>
      </c>
    </row>
    <row r="303" spans="1:7" x14ac:dyDescent="0.25">
      <c r="A303" s="53" t="s">
        <v>7</v>
      </c>
      <c r="B303" s="54"/>
      <c r="C303" s="54"/>
      <c r="D303" s="55"/>
      <c r="E303" s="31">
        <v>203050</v>
      </c>
      <c r="F303" s="32">
        <f>E302-E303</f>
        <v>195700</v>
      </c>
      <c r="G303" s="30"/>
    </row>
    <row r="305" spans="1:7" ht="36" x14ac:dyDescent="0.25">
      <c r="A305" s="24" t="s">
        <v>0</v>
      </c>
      <c r="B305" s="24" t="s">
        <v>1</v>
      </c>
      <c r="C305" s="24" t="s">
        <v>2</v>
      </c>
      <c r="D305" s="24" t="s">
        <v>3</v>
      </c>
      <c r="E305" s="25" t="s">
        <v>4</v>
      </c>
    </row>
    <row r="306" spans="1:7" ht="14.25" customHeight="1" x14ac:dyDescent="0.25">
      <c r="A306" s="53" t="s">
        <v>8</v>
      </c>
      <c r="B306" s="54"/>
      <c r="C306" s="54"/>
      <c r="D306" s="55"/>
      <c r="E306" s="26">
        <v>0</v>
      </c>
    </row>
    <row r="307" spans="1:7" s="29" customFormat="1" x14ac:dyDescent="0.25">
      <c r="A307" s="27"/>
      <c r="B307" s="27"/>
      <c r="C307" s="27"/>
      <c r="D307" s="27"/>
      <c r="E307" s="28"/>
    </row>
    <row r="308" spans="1:7" s="29" customFormat="1" x14ac:dyDescent="0.25">
      <c r="A308" s="27"/>
      <c r="B308" s="27"/>
      <c r="C308" s="27"/>
      <c r="D308" s="27"/>
      <c r="E308" s="28"/>
    </row>
    <row r="309" spans="1:7" x14ac:dyDescent="0.25">
      <c r="A309" s="53" t="s">
        <v>9</v>
      </c>
      <c r="B309" s="54"/>
      <c r="C309" s="54"/>
      <c r="D309" s="55"/>
      <c r="E309" s="31">
        <f>SUM(E304:E308)</f>
        <v>0</v>
      </c>
    </row>
    <row r="312" spans="1:7" ht="41.25" customHeight="1" x14ac:dyDescent="0.25">
      <c r="A312" s="24" t="s">
        <v>0</v>
      </c>
      <c r="B312" s="24" t="s">
        <v>1</v>
      </c>
      <c r="C312" s="24" t="s">
        <v>2</v>
      </c>
      <c r="D312" s="24" t="s">
        <v>3</v>
      </c>
      <c r="E312" s="25" t="s">
        <v>4</v>
      </c>
    </row>
    <row r="313" spans="1:7" x14ac:dyDescent="0.25">
      <c r="A313" s="53" t="s">
        <v>5</v>
      </c>
      <c r="B313" s="54"/>
      <c r="C313" s="54"/>
      <c r="D313" s="55"/>
      <c r="E313" s="26">
        <v>398750</v>
      </c>
    </row>
    <row r="314" spans="1:7" s="29" customFormat="1" x14ac:dyDescent="0.25">
      <c r="A314" s="27" t="s">
        <v>2187</v>
      </c>
      <c r="B314" s="27" t="s">
        <v>2188</v>
      </c>
      <c r="C314" s="27" t="s">
        <v>53</v>
      </c>
      <c r="D314" s="27" t="s">
        <v>2189</v>
      </c>
      <c r="E314" s="28">
        <v>507000</v>
      </c>
    </row>
    <row r="315" spans="1:7" s="29" customFormat="1" x14ac:dyDescent="0.25">
      <c r="A315" s="27" t="s">
        <v>2187</v>
      </c>
      <c r="B315" s="27" t="s">
        <v>2190</v>
      </c>
      <c r="C315" s="27" t="s">
        <v>42</v>
      </c>
      <c r="D315" s="27" t="s">
        <v>2191</v>
      </c>
      <c r="E315" s="28">
        <v>203850</v>
      </c>
    </row>
    <row r="316" spans="1:7" s="29" customFormat="1" x14ac:dyDescent="0.25">
      <c r="A316" s="27" t="s">
        <v>2187</v>
      </c>
      <c r="B316" s="27" t="s">
        <v>2192</v>
      </c>
      <c r="C316" s="27" t="s">
        <v>1589</v>
      </c>
      <c r="D316" s="27" t="s">
        <v>2193</v>
      </c>
      <c r="E316" s="28">
        <v>2138500</v>
      </c>
    </row>
    <row r="317" spans="1:7" x14ac:dyDescent="0.25">
      <c r="A317" s="53" t="s">
        <v>6</v>
      </c>
      <c r="B317" s="54"/>
      <c r="C317" s="54"/>
      <c r="D317" s="55"/>
      <c r="E317" s="31">
        <f>SUM(E313:E316)</f>
        <v>3248100</v>
      </c>
    </row>
    <row r="318" spans="1:7" x14ac:dyDescent="0.25">
      <c r="A318" s="53" t="s">
        <v>7</v>
      </c>
      <c r="B318" s="54"/>
      <c r="C318" s="54"/>
      <c r="D318" s="55"/>
      <c r="E318" s="31">
        <v>203050</v>
      </c>
      <c r="F318" s="32">
        <f>E317-E318</f>
        <v>3045050</v>
      </c>
      <c r="G318" s="30"/>
    </row>
    <row r="321" spans="1:7" ht="36" x14ac:dyDescent="0.25">
      <c r="A321" s="24" t="s">
        <v>0</v>
      </c>
      <c r="B321" s="24" t="s">
        <v>1</v>
      </c>
      <c r="C321" s="24" t="s">
        <v>2</v>
      </c>
      <c r="D321" s="24" t="s">
        <v>3</v>
      </c>
      <c r="E321" s="25" t="s">
        <v>4</v>
      </c>
    </row>
    <row r="322" spans="1:7" ht="14.25" customHeight="1" x14ac:dyDescent="0.25">
      <c r="A322" s="53" t="s">
        <v>8</v>
      </c>
      <c r="B322" s="54"/>
      <c r="C322" s="54"/>
      <c r="D322" s="55"/>
      <c r="E322" s="26">
        <v>0</v>
      </c>
    </row>
    <row r="323" spans="1:7" s="29" customFormat="1" x14ac:dyDescent="0.25">
      <c r="A323" s="27"/>
      <c r="B323" s="27"/>
      <c r="C323" s="27"/>
      <c r="D323" s="27"/>
      <c r="E323" s="28"/>
    </row>
    <row r="324" spans="1:7" s="29" customFormat="1" x14ac:dyDescent="0.25">
      <c r="A324" s="27"/>
      <c r="B324" s="27"/>
      <c r="C324" s="27"/>
      <c r="D324" s="27"/>
      <c r="E324" s="28"/>
    </row>
    <row r="325" spans="1:7" x14ac:dyDescent="0.25">
      <c r="A325" s="53" t="s">
        <v>9</v>
      </c>
      <c r="B325" s="54"/>
      <c r="C325" s="54"/>
      <c r="D325" s="55"/>
      <c r="E325" s="31">
        <f>SUM(E320:E324)</f>
        <v>0</v>
      </c>
    </row>
    <row r="328" spans="1:7" ht="41.25" customHeight="1" x14ac:dyDescent="0.25">
      <c r="A328" s="24" t="s">
        <v>0</v>
      </c>
      <c r="B328" s="24" t="s">
        <v>1</v>
      </c>
      <c r="C328" s="24" t="s">
        <v>2</v>
      </c>
      <c r="D328" s="24" t="s">
        <v>3</v>
      </c>
      <c r="E328" s="25" t="s">
        <v>4</v>
      </c>
    </row>
    <row r="329" spans="1:7" x14ac:dyDescent="0.25">
      <c r="A329" s="53" t="s">
        <v>5</v>
      </c>
      <c r="B329" s="54"/>
      <c r="C329" s="54"/>
      <c r="D329" s="55"/>
      <c r="E329" s="26">
        <v>3248100</v>
      </c>
    </row>
    <row r="330" spans="1:7" s="29" customFormat="1" x14ac:dyDescent="0.25">
      <c r="A330" s="27" t="s">
        <v>2194</v>
      </c>
      <c r="B330" s="27" t="s">
        <v>2195</v>
      </c>
      <c r="C330" s="27" t="s">
        <v>13</v>
      </c>
      <c r="D330" s="27" t="s">
        <v>2196</v>
      </c>
      <c r="E330" s="28">
        <v>-5448600</v>
      </c>
    </row>
    <row r="331" spans="1:7" s="29" customFormat="1" x14ac:dyDescent="0.25">
      <c r="A331" s="27" t="s">
        <v>2194</v>
      </c>
      <c r="B331" s="27" t="s">
        <v>2197</v>
      </c>
      <c r="C331" s="27" t="s">
        <v>13</v>
      </c>
      <c r="D331" s="27" t="s">
        <v>2198</v>
      </c>
      <c r="E331" s="28">
        <v>-3045050</v>
      </c>
    </row>
    <row r="332" spans="1:7" s="29" customFormat="1" x14ac:dyDescent="0.25">
      <c r="A332" s="27" t="s">
        <v>2194</v>
      </c>
      <c r="B332" s="27" t="s">
        <v>2199</v>
      </c>
      <c r="C332" s="27" t="s">
        <v>2200</v>
      </c>
      <c r="D332" s="27" t="s">
        <v>2201</v>
      </c>
      <c r="E332" s="28">
        <v>16380000</v>
      </c>
    </row>
    <row r="333" spans="1:7" s="29" customFormat="1" x14ac:dyDescent="0.25">
      <c r="A333" s="27" t="s">
        <v>2194</v>
      </c>
      <c r="B333" s="27" t="s">
        <v>2202</v>
      </c>
      <c r="C333" s="27" t="s">
        <v>13</v>
      </c>
      <c r="D333" s="27" t="s">
        <v>2196</v>
      </c>
      <c r="E333" s="28">
        <v>5448600</v>
      </c>
    </row>
    <row r="334" spans="1:7" x14ac:dyDescent="0.25">
      <c r="A334" s="53" t="s">
        <v>6</v>
      </c>
      <c r="B334" s="54"/>
      <c r="C334" s="54"/>
      <c r="D334" s="55"/>
      <c r="E334" s="31">
        <f>SUM(E329:E333)</f>
        <v>16583050</v>
      </c>
    </row>
    <row r="335" spans="1:7" x14ac:dyDescent="0.25">
      <c r="A335" s="53" t="s">
        <v>7</v>
      </c>
      <c r="B335" s="54"/>
      <c r="C335" s="54"/>
      <c r="D335" s="55"/>
      <c r="E335" s="31">
        <v>203050</v>
      </c>
      <c r="F335" s="32">
        <f>E334-E335</f>
        <v>16380000</v>
      </c>
      <c r="G335" s="30"/>
    </row>
    <row r="338" spans="1:5" ht="36" x14ac:dyDescent="0.25">
      <c r="A338" s="24" t="s">
        <v>0</v>
      </c>
      <c r="B338" s="24" t="s">
        <v>1</v>
      </c>
      <c r="C338" s="24" t="s">
        <v>2</v>
      </c>
      <c r="D338" s="24" t="s">
        <v>3</v>
      </c>
      <c r="E338" s="25" t="s">
        <v>4</v>
      </c>
    </row>
    <row r="339" spans="1:5" ht="14.25" customHeight="1" x14ac:dyDescent="0.25">
      <c r="A339" s="53" t="s">
        <v>8</v>
      </c>
      <c r="B339" s="54"/>
      <c r="C339" s="54"/>
      <c r="D339" s="55"/>
      <c r="E339" s="26">
        <v>0</v>
      </c>
    </row>
    <row r="340" spans="1:5" s="29" customFormat="1" x14ac:dyDescent="0.25">
      <c r="A340" s="27"/>
      <c r="B340" s="27"/>
      <c r="C340" s="27"/>
      <c r="D340" s="27"/>
      <c r="E340" s="28"/>
    </row>
    <row r="341" spans="1:5" s="29" customFormat="1" x14ac:dyDescent="0.25">
      <c r="A341" s="27"/>
      <c r="B341" s="27"/>
      <c r="C341" s="27"/>
      <c r="D341" s="27"/>
      <c r="E341" s="28"/>
    </row>
    <row r="342" spans="1:5" x14ac:dyDescent="0.25">
      <c r="A342" s="53" t="s">
        <v>9</v>
      </c>
      <c r="B342" s="54"/>
      <c r="C342" s="54"/>
      <c r="D342" s="55"/>
      <c r="E342" s="31">
        <f>SUM(E337:E341)</f>
        <v>0</v>
      </c>
    </row>
    <row r="345" spans="1:5" ht="41.25" customHeight="1" x14ac:dyDescent="0.25">
      <c r="A345" s="24" t="s">
        <v>0</v>
      </c>
      <c r="B345" s="24" t="s">
        <v>1</v>
      </c>
      <c r="C345" s="24" t="s">
        <v>2</v>
      </c>
      <c r="D345" s="24" t="s">
        <v>3</v>
      </c>
      <c r="E345" s="25" t="s">
        <v>4</v>
      </c>
    </row>
    <row r="346" spans="1:5" x14ac:dyDescent="0.25">
      <c r="A346" s="53" t="s">
        <v>5</v>
      </c>
      <c r="B346" s="54"/>
      <c r="C346" s="54"/>
      <c r="D346" s="55"/>
      <c r="E346" s="26">
        <v>16583050</v>
      </c>
    </row>
    <row r="347" spans="1:5" s="29" customFormat="1" x14ac:dyDescent="0.25">
      <c r="A347" s="27" t="s">
        <v>2203</v>
      </c>
      <c r="B347" s="27" t="s">
        <v>2213</v>
      </c>
      <c r="C347" s="27" t="s">
        <v>13</v>
      </c>
      <c r="D347" s="27" t="s">
        <v>2214</v>
      </c>
      <c r="E347" s="28">
        <v>-16380000</v>
      </c>
    </row>
    <row r="348" spans="1:5" s="29" customFormat="1" x14ac:dyDescent="0.25">
      <c r="A348" s="27" t="s">
        <v>2203</v>
      </c>
      <c r="B348" s="27" t="s">
        <v>2204</v>
      </c>
      <c r="C348" s="27" t="s">
        <v>660</v>
      </c>
      <c r="D348" s="27" t="s">
        <v>2205</v>
      </c>
      <c r="E348" s="28">
        <v>16600</v>
      </c>
    </row>
    <row r="349" spans="1:5" s="29" customFormat="1" x14ac:dyDescent="0.25">
      <c r="A349" s="27" t="s">
        <v>2203</v>
      </c>
      <c r="B349" s="27" t="s">
        <v>2206</v>
      </c>
      <c r="C349" s="27" t="s">
        <v>551</v>
      </c>
      <c r="D349" s="27" t="s">
        <v>2207</v>
      </c>
      <c r="E349" s="28">
        <v>15250</v>
      </c>
    </row>
    <row r="350" spans="1:5" s="29" customFormat="1" x14ac:dyDescent="0.25">
      <c r="A350" s="27" t="s">
        <v>2203</v>
      </c>
      <c r="B350" s="27" t="s">
        <v>2208</v>
      </c>
      <c r="C350" s="27" t="s">
        <v>1839</v>
      </c>
      <c r="D350" s="27" t="s">
        <v>2209</v>
      </c>
      <c r="E350" s="28">
        <v>150000</v>
      </c>
    </row>
    <row r="351" spans="1:5" s="29" customFormat="1" x14ac:dyDescent="0.25">
      <c r="A351" s="27" t="s">
        <v>2203</v>
      </c>
      <c r="B351" s="27" t="s">
        <v>2210</v>
      </c>
      <c r="C351" s="27" t="s">
        <v>24</v>
      </c>
      <c r="D351" s="27" t="s">
        <v>2211</v>
      </c>
      <c r="E351" s="28">
        <v>33200</v>
      </c>
    </row>
    <row r="352" spans="1:5" s="29" customFormat="1" x14ac:dyDescent="0.25">
      <c r="A352" s="27" t="s">
        <v>2203</v>
      </c>
      <c r="B352" s="27" t="s">
        <v>2212</v>
      </c>
      <c r="C352" s="27" t="s">
        <v>2031</v>
      </c>
      <c r="D352" s="27" t="s">
        <v>2215</v>
      </c>
      <c r="E352" s="28">
        <v>202400</v>
      </c>
    </row>
    <row r="353" spans="1:7" x14ac:dyDescent="0.25">
      <c r="A353" s="53" t="s">
        <v>6</v>
      </c>
      <c r="B353" s="54"/>
      <c r="C353" s="54"/>
      <c r="D353" s="55"/>
      <c r="E353" s="31">
        <f>SUM(E346:E352)</f>
        <v>620500</v>
      </c>
    </row>
    <row r="354" spans="1:7" x14ac:dyDescent="0.25">
      <c r="A354" s="53" t="s">
        <v>7</v>
      </c>
      <c r="B354" s="54"/>
      <c r="C354" s="54"/>
      <c r="D354" s="55"/>
      <c r="E354" s="31">
        <v>203050</v>
      </c>
      <c r="F354" s="32">
        <f>E353-E354</f>
        <v>417450</v>
      </c>
      <c r="G354" s="30"/>
    </row>
    <row r="357" spans="1:7" ht="36" x14ac:dyDescent="0.25">
      <c r="A357" s="24" t="s">
        <v>0</v>
      </c>
      <c r="B357" s="24" t="s">
        <v>1</v>
      </c>
      <c r="C357" s="24" t="s">
        <v>2</v>
      </c>
      <c r="D357" s="24" t="s">
        <v>3</v>
      </c>
      <c r="E357" s="25" t="s">
        <v>4</v>
      </c>
    </row>
    <row r="358" spans="1:7" ht="14.25" customHeight="1" x14ac:dyDescent="0.25">
      <c r="A358" s="53" t="s">
        <v>8</v>
      </c>
      <c r="B358" s="54"/>
      <c r="C358" s="54"/>
      <c r="D358" s="55"/>
      <c r="E358" s="26">
        <v>0</v>
      </c>
    </row>
    <row r="359" spans="1:7" s="29" customFormat="1" x14ac:dyDescent="0.25">
      <c r="A359" s="27"/>
      <c r="B359" s="27"/>
      <c r="C359" s="27"/>
      <c r="D359" s="27"/>
      <c r="E359" s="28"/>
    </row>
    <row r="360" spans="1:7" s="29" customFormat="1" x14ac:dyDescent="0.25">
      <c r="A360" s="27"/>
      <c r="B360" s="27"/>
      <c r="C360" s="27"/>
      <c r="D360" s="27"/>
      <c r="E360" s="28"/>
    </row>
    <row r="361" spans="1:7" x14ac:dyDescent="0.25">
      <c r="A361" s="53" t="s">
        <v>9</v>
      </c>
      <c r="B361" s="54"/>
      <c r="C361" s="54"/>
      <c r="D361" s="55"/>
      <c r="E361" s="31">
        <f>SUM(E356:E360)</f>
        <v>0</v>
      </c>
    </row>
  </sheetData>
  <mergeCells count="106">
    <mergeCell ref="A346:D346"/>
    <mergeCell ref="A353:D353"/>
    <mergeCell ref="A354:D354"/>
    <mergeCell ref="A358:D358"/>
    <mergeCell ref="A361:D361"/>
    <mergeCell ref="A329:D329"/>
    <mergeCell ref="A334:D334"/>
    <mergeCell ref="A335:D335"/>
    <mergeCell ref="A339:D339"/>
    <mergeCell ref="A342:D342"/>
    <mergeCell ref="A313:D313"/>
    <mergeCell ref="A317:D317"/>
    <mergeCell ref="A318:D318"/>
    <mergeCell ref="A322:D322"/>
    <mergeCell ref="A325:D325"/>
    <mergeCell ref="A298:D298"/>
    <mergeCell ref="A302:D302"/>
    <mergeCell ref="A303:D303"/>
    <mergeCell ref="A306:D306"/>
    <mergeCell ref="A309:D309"/>
    <mergeCell ref="A294:D294"/>
    <mergeCell ref="A146:D146"/>
    <mergeCell ref="A156:D156"/>
    <mergeCell ref="A157:D157"/>
    <mergeCell ref="A160:D160"/>
    <mergeCell ref="A163:D163"/>
    <mergeCell ref="A167:D167"/>
    <mergeCell ref="A169:D169"/>
    <mergeCell ref="A170:D170"/>
    <mergeCell ref="A173:D173"/>
    <mergeCell ref="A176:D176"/>
    <mergeCell ref="A180:D180"/>
    <mergeCell ref="A190:D190"/>
    <mergeCell ref="A191:D191"/>
    <mergeCell ref="A194:D194"/>
    <mergeCell ref="A197:D197"/>
    <mergeCell ref="A223:D223"/>
    <mergeCell ref="A237:D237"/>
    <mergeCell ref="A287:D287"/>
    <mergeCell ref="A288:D288"/>
    <mergeCell ref="A248:D248"/>
    <mergeCell ref="A256:D256"/>
    <mergeCell ref="A257:D257"/>
    <mergeCell ref="A291:D291"/>
    <mergeCell ref="A201:D201"/>
    <mergeCell ref="A212:D212"/>
    <mergeCell ref="A213:D213"/>
    <mergeCell ref="A216:D216"/>
    <mergeCell ref="A219:D219"/>
    <mergeCell ref="A119:D119"/>
    <mergeCell ref="A120:D120"/>
    <mergeCell ref="A90:D90"/>
    <mergeCell ref="A101:D101"/>
    <mergeCell ref="A102:D102"/>
    <mergeCell ref="A105:D105"/>
    <mergeCell ref="A109:D109"/>
    <mergeCell ref="A130:D130"/>
    <mergeCell ref="A135:D135"/>
    <mergeCell ref="A1:E1"/>
    <mergeCell ref="A35:D35"/>
    <mergeCell ref="A39:D39"/>
    <mergeCell ref="A40:D40"/>
    <mergeCell ref="A43:D43"/>
    <mergeCell ref="A45:D45"/>
    <mergeCell ref="A62:D62"/>
    <mergeCell ref="A65:D65"/>
    <mergeCell ref="A66:D66"/>
    <mergeCell ref="A29:D29"/>
    <mergeCell ref="A18:D18"/>
    <mergeCell ref="A31:D31"/>
    <mergeCell ref="A22:D22"/>
    <mergeCell ref="A25:D25"/>
    <mergeCell ref="A26:D26"/>
    <mergeCell ref="A16:D16"/>
    <mergeCell ref="A5:D5"/>
    <mergeCell ref="A12:D12"/>
    <mergeCell ref="A13:D13"/>
    <mergeCell ref="A49:D49"/>
    <mergeCell ref="A52:D52"/>
    <mergeCell ref="A53:D53"/>
    <mergeCell ref="A56:D56"/>
    <mergeCell ref="A58:D58"/>
    <mergeCell ref="A69:D69"/>
    <mergeCell ref="A71:D71"/>
    <mergeCell ref="A113:D113"/>
    <mergeCell ref="A123:D123"/>
    <mergeCell ref="A126:D126"/>
    <mergeCell ref="A238:D238"/>
    <mergeCell ref="A241:D241"/>
    <mergeCell ref="A244:D244"/>
    <mergeCell ref="A282:D282"/>
    <mergeCell ref="A267:D267"/>
    <mergeCell ref="A271:D271"/>
    <mergeCell ref="A272:D272"/>
    <mergeCell ref="A275:D275"/>
    <mergeCell ref="A278:D278"/>
    <mergeCell ref="A260:D260"/>
    <mergeCell ref="A263:D263"/>
    <mergeCell ref="A142:D142"/>
    <mergeCell ref="A75:D75"/>
    <mergeCell ref="A80:D80"/>
    <mergeCell ref="A81:D81"/>
    <mergeCell ref="A84:D84"/>
    <mergeCell ref="A86:D86"/>
    <mergeCell ref="A136:D136"/>
    <mergeCell ref="A139:D139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48"/>
  <sheetViews>
    <sheetView topLeftCell="A232" workbookViewId="0">
      <selection activeCell="A245" sqref="A245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4" spans="1:7" ht="41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x14ac:dyDescent="0.25">
      <c r="A5" s="53" t="s">
        <v>5</v>
      </c>
      <c r="B5" s="54"/>
      <c r="C5" s="54"/>
      <c r="D5" s="55"/>
      <c r="E5" s="26">
        <v>620500</v>
      </c>
    </row>
    <row r="6" spans="1:7" s="29" customFormat="1" x14ac:dyDescent="0.25">
      <c r="A6" s="27" t="s">
        <v>2216</v>
      </c>
      <c r="B6" s="27" t="s">
        <v>2217</v>
      </c>
      <c r="C6" s="27" t="s">
        <v>37</v>
      </c>
      <c r="D6" s="27" t="s">
        <v>2218</v>
      </c>
      <c r="E6" s="28">
        <v>442800</v>
      </c>
    </row>
    <row r="7" spans="1:7" s="29" customFormat="1" x14ac:dyDescent="0.25">
      <c r="A7" s="27" t="s">
        <v>2216</v>
      </c>
      <c r="B7" s="27" t="s">
        <v>2219</v>
      </c>
      <c r="C7" s="27" t="s">
        <v>1589</v>
      </c>
      <c r="D7" s="27" t="s">
        <v>2220</v>
      </c>
      <c r="E7" s="28">
        <v>2148000</v>
      </c>
    </row>
    <row r="8" spans="1:7" x14ac:dyDescent="0.25">
      <c r="A8" s="53" t="s">
        <v>6</v>
      </c>
      <c r="B8" s="54"/>
      <c r="C8" s="54"/>
      <c r="D8" s="55"/>
      <c r="E8" s="31">
        <f>SUM(E5:E7)</f>
        <v>3211300</v>
      </c>
    </row>
    <row r="9" spans="1:7" x14ac:dyDescent="0.25">
      <c r="A9" s="53" t="s">
        <v>7</v>
      </c>
      <c r="B9" s="54"/>
      <c r="C9" s="54"/>
      <c r="D9" s="55"/>
      <c r="E9" s="31">
        <v>203050</v>
      </c>
      <c r="F9" s="32">
        <f>E8-E9</f>
        <v>3008250</v>
      </c>
      <c r="G9" s="30"/>
    </row>
    <row r="12" spans="1:7" ht="41.25" customHeight="1" x14ac:dyDescent="0.25">
      <c r="A12" s="24" t="s">
        <v>0</v>
      </c>
      <c r="B12" s="24" t="s">
        <v>1</v>
      </c>
      <c r="C12" s="24" t="s">
        <v>2</v>
      </c>
      <c r="D12" s="24" t="s">
        <v>3</v>
      </c>
      <c r="E12" s="25" t="s">
        <v>4</v>
      </c>
    </row>
    <row r="13" spans="1:7" x14ac:dyDescent="0.25">
      <c r="A13" s="53" t="s">
        <v>5</v>
      </c>
      <c r="B13" s="54"/>
      <c r="C13" s="54"/>
      <c r="D13" s="55"/>
      <c r="E13" s="26">
        <v>3211300</v>
      </c>
    </row>
    <row r="14" spans="1:7" s="29" customFormat="1" x14ac:dyDescent="0.25">
      <c r="A14" s="27" t="s">
        <v>2221</v>
      </c>
      <c r="B14" s="27" t="s">
        <v>2222</v>
      </c>
      <c r="C14" s="27" t="s">
        <v>29</v>
      </c>
      <c r="D14" s="27" t="s">
        <v>2223</v>
      </c>
      <c r="E14" s="28">
        <v>184700</v>
      </c>
    </row>
    <row r="15" spans="1:7" s="29" customFormat="1" x14ac:dyDescent="0.25">
      <c r="A15" s="27" t="s">
        <v>2221</v>
      </c>
      <c r="B15" s="27" t="s">
        <v>2224</v>
      </c>
      <c r="C15" s="27" t="s">
        <v>29</v>
      </c>
      <c r="D15" s="27" t="s">
        <v>2225</v>
      </c>
      <c r="E15" s="28">
        <v>1015300</v>
      </c>
    </row>
    <row r="16" spans="1:7" s="29" customFormat="1" x14ac:dyDescent="0.25">
      <c r="A16" s="27" t="s">
        <v>2221</v>
      </c>
      <c r="B16" s="27" t="s">
        <v>2226</v>
      </c>
      <c r="C16" s="27" t="s">
        <v>24</v>
      </c>
      <c r="D16" s="27" t="s">
        <v>2227</v>
      </c>
      <c r="E16" s="28">
        <v>20150</v>
      </c>
    </row>
    <row r="17" spans="1:7" x14ac:dyDescent="0.25">
      <c r="A17" s="53" t="s">
        <v>6</v>
      </c>
      <c r="B17" s="54"/>
      <c r="C17" s="54"/>
      <c r="D17" s="55"/>
      <c r="E17" s="31">
        <f>SUM(E13:E16)</f>
        <v>4431450</v>
      </c>
    </row>
    <row r="18" spans="1:7" x14ac:dyDescent="0.25">
      <c r="A18" s="53" t="s">
        <v>7</v>
      </c>
      <c r="B18" s="54"/>
      <c r="C18" s="54"/>
      <c r="D18" s="55"/>
      <c r="E18" s="31">
        <v>203050</v>
      </c>
      <c r="F18" s="32">
        <f>E17-E18</f>
        <v>4228400</v>
      </c>
      <c r="G18" s="30"/>
    </row>
    <row r="21" spans="1:7" ht="41.25" customHeight="1" x14ac:dyDescent="0.25">
      <c r="A21" s="24" t="s">
        <v>0</v>
      </c>
      <c r="B21" s="24" t="s">
        <v>1</v>
      </c>
      <c r="C21" s="24" t="s">
        <v>2</v>
      </c>
      <c r="D21" s="24" t="s">
        <v>3</v>
      </c>
      <c r="E21" s="25" t="s">
        <v>4</v>
      </c>
    </row>
    <row r="22" spans="1:7" x14ac:dyDescent="0.25">
      <c r="A22" s="53" t="s">
        <v>5</v>
      </c>
      <c r="B22" s="54"/>
      <c r="C22" s="54"/>
      <c r="D22" s="55"/>
      <c r="E22" s="26">
        <v>4431450</v>
      </c>
    </row>
    <row r="23" spans="1:7" s="29" customFormat="1" x14ac:dyDescent="0.25">
      <c r="A23" s="27" t="s">
        <v>2228</v>
      </c>
      <c r="B23" s="27" t="s">
        <v>2229</v>
      </c>
      <c r="C23" s="27" t="s">
        <v>2229</v>
      </c>
      <c r="D23" s="27" t="s">
        <v>2230</v>
      </c>
      <c r="E23" s="28">
        <v>-1500</v>
      </c>
    </row>
    <row r="24" spans="1:7" s="29" customFormat="1" x14ac:dyDescent="0.25">
      <c r="A24" s="27" t="s">
        <v>2228</v>
      </c>
      <c r="B24" s="27" t="s">
        <v>2231</v>
      </c>
      <c r="C24" s="27" t="s">
        <v>13</v>
      </c>
      <c r="D24" s="27" t="s">
        <v>2232</v>
      </c>
      <c r="E24" s="28">
        <v>-3000000</v>
      </c>
    </row>
    <row r="25" spans="1:7" s="29" customFormat="1" x14ac:dyDescent="0.25">
      <c r="A25" s="27" t="s">
        <v>2228</v>
      </c>
      <c r="B25" s="27" t="s">
        <v>2233</v>
      </c>
      <c r="C25" s="27" t="s">
        <v>15</v>
      </c>
      <c r="D25" s="27" t="s">
        <v>2234</v>
      </c>
      <c r="E25" s="28">
        <v>-30000</v>
      </c>
    </row>
    <row r="26" spans="1:7" s="29" customFormat="1" x14ac:dyDescent="0.25">
      <c r="A26" s="27" t="s">
        <v>2228</v>
      </c>
      <c r="B26" s="27" t="s">
        <v>2235</v>
      </c>
      <c r="C26" s="27" t="s">
        <v>13</v>
      </c>
      <c r="D26" s="27" t="s">
        <v>2236</v>
      </c>
      <c r="E26" s="28">
        <v>-215500</v>
      </c>
    </row>
    <row r="27" spans="1:7" s="29" customFormat="1" x14ac:dyDescent="0.25">
      <c r="A27" s="27" t="s">
        <v>2228</v>
      </c>
      <c r="B27" s="27" t="s">
        <v>2237</v>
      </c>
      <c r="C27" s="27" t="s">
        <v>13</v>
      </c>
      <c r="D27" s="27" t="s">
        <v>2238</v>
      </c>
      <c r="E27" s="28">
        <v>-58000</v>
      </c>
    </row>
    <row r="28" spans="1:7" s="29" customFormat="1" x14ac:dyDescent="0.25">
      <c r="A28" s="27" t="s">
        <v>2228</v>
      </c>
      <c r="B28" s="27" t="s">
        <v>2239</v>
      </c>
      <c r="C28" s="27" t="s">
        <v>13</v>
      </c>
      <c r="D28" s="27" t="s">
        <v>2240</v>
      </c>
      <c r="E28" s="28">
        <v>-400000</v>
      </c>
    </row>
    <row r="29" spans="1:7" s="29" customFormat="1" x14ac:dyDescent="0.25">
      <c r="A29" s="27" t="s">
        <v>2228</v>
      </c>
      <c r="B29" s="27" t="s">
        <v>2241</v>
      </c>
      <c r="C29" s="27" t="s">
        <v>13</v>
      </c>
      <c r="D29" s="27" t="s">
        <v>2242</v>
      </c>
      <c r="E29" s="28">
        <v>3000000</v>
      </c>
    </row>
    <row r="30" spans="1:7" x14ac:dyDescent="0.25">
      <c r="A30" s="53" t="s">
        <v>6</v>
      </c>
      <c r="B30" s="54"/>
      <c r="C30" s="54"/>
      <c r="D30" s="55"/>
      <c r="E30" s="31">
        <f>SUM(E22:E29)</f>
        <v>3726450</v>
      </c>
    </row>
    <row r="31" spans="1:7" x14ac:dyDescent="0.25">
      <c r="A31" s="53" t="s">
        <v>7</v>
      </c>
      <c r="B31" s="54"/>
      <c r="C31" s="54"/>
      <c r="D31" s="55"/>
      <c r="E31" s="31">
        <v>2898050</v>
      </c>
      <c r="F31" s="32">
        <f>E30-E31</f>
        <v>828400</v>
      </c>
      <c r="G31" s="30"/>
    </row>
    <row r="34" spans="1:7" ht="41.25" customHeight="1" x14ac:dyDescent="0.25">
      <c r="A34" s="24" t="s">
        <v>0</v>
      </c>
      <c r="B34" s="24" t="s">
        <v>1</v>
      </c>
      <c r="C34" s="24" t="s">
        <v>2</v>
      </c>
      <c r="D34" s="24" t="s">
        <v>3</v>
      </c>
      <c r="E34" s="25" t="s">
        <v>4</v>
      </c>
    </row>
    <row r="35" spans="1:7" x14ac:dyDescent="0.25">
      <c r="A35" s="53" t="s">
        <v>5</v>
      </c>
      <c r="B35" s="54"/>
      <c r="C35" s="54"/>
      <c r="D35" s="55"/>
      <c r="E35" s="26">
        <v>3726450</v>
      </c>
    </row>
    <row r="36" spans="1:7" s="29" customFormat="1" x14ac:dyDescent="0.25">
      <c r="A36" s="27" t="s">
        <v>2243</v>
      </c>
      <c r="B36" s="27" t="s">
        <v>2244</v>
      </c>
      <c r="C36" s="27" t="s">
        <v>2245</v>
      </c>
      <c r="D36" s="27" t="s">
        <v>2246</v>
      </c>
      <c r="E36" s="28">
        <v>313200</v>
      </c>
    </row>
    <row r="37" spans="1:7" s="29" customFormat="1" x14ac:dyDescent="0.25">
      <c r="A37" s="27" t="s">
        <v>2243</v>
      </c>
      <c r="B37" s="27" t="s">
        <v>2247</v>
      </c>
      <c r="C37" s="27" t="s">
        <v>45</v>
      </c>
      <c r="D37" s="27" t="s">
        <v>2248</v>
      </c>
      <c r="E37" s="28">
        <v>80150</v>
      </c>
    </row>
    <row r="38" spans="1:7" s="29" customFormat="1" x14ac:dyDescent="0.25">
      <c r="A38" s="27" t="s">
        <v>2243</v>
      </c>
      <c r="B38" s="27" t="s">
        <v>2249</v>
      </c>
      <c r="C38" s="27" t="s">
        <v>45</v>
      </c>
      <c r="D38" s="27" t="s">
        <v>2250</v>
      </c>
      <c r="E38" s="28">
        <v>75000</v>
      </c>
    </row>
    <row r="39" spans="1:7" s="29" customFormat="1" x14ac:dyDescent="0.25">
      <c r="A39" s="27" t="s">
        <v>2243</v>
      </c>
      <c r="B39" s="27" t="s">
        <v>2251</v>
      </c>
      <c r="C39" s="27" t="s">
        <v>2245</v>
      </c>
      <c r="D39" s="27" t="s">
        <v>2252</v>
      </c>
      <c r="E39" s="28">
        <v>60000</v>
      </c>
    </row>
    <row r="40" spans="1:7" s="29" customFormat="1" x14ac:dyDescent="0.25">
      <c r="A40" s="27" t="s">
        <v>2243</v>
      </c>
      <c r="B40" s="27" t="s">
        <v>2253</v>
      </c>
      <c r="C40" s="27" t="s">
        <v>2245</v>
      </c>
      <c r="D40" s="27" t="s">
        <v>2254</v>
      </c>
      <c r="E40" s="28">
        <v>151850</v>
      </c>
    </row>
    <row r="41" spans="1:7" x14ac:dyDescent="0.25">
      <c r="A41" s="53" t="s">
        <v>6</v>
      </c>
      <c r="B41" s="54"/>
      <c r="C41" s="54"/>
      <c r="D41" s="55"/>
      <c r="E41" s="31">
        <f>SUM(E35:E40)</f>
        <v>4406650</v>
      </c>
    </row>
    <row r="42" spans="1:7" x14ac:dyDescent="0.25">
      <c r="A42" s="53" t="s">
        <v>7</v>
      </c>
      <c r="B42" s="54"/>
      <c r="C42" s="54"/>
      <c r="D42" s="55"/>
      <c r="E42" s="31">
        <v>2898050</v>
      </c>
      <c r="F42" s="32">
        <f>E41-E42</f>
        <v>1508600</v>
      </c>
      <c r="G42" s="30"/>
    </row>
    <row r="45" spans="1:7" ht="41.25" customHeight="1" x14ac:dyDescent="0.25">
      <c r="A45" s="24" t="s">
        <v>0</v>
      </c>
      <c r="B45" s="24" t="s">
        <v>1</v>
      </c>
      <c r="C45" s="24" t="s">
        <v>2</v>
      </c>
      <c r="D45" s="24" t="s">
        <v>3</v>
      </c>
      <c r="E45" s="25" t="s">
        <v>4</v>
      </c>
    </row>
    <row r="46" spans="1:7" x14ac:dyDescent="0.25">
      <c r="A46" s="53" t="s">
        <v>5</v>
      </c>
      <c r="B46" s="54"/>
      <c r="C46" s="54"/>
      <c r="D46" s="55"/>
      <c r="E46" s="26">
        <v>4406650</v>
      </c>
    </row>
    <row r="47" spans="1:7" s="29" customFormat="1" x14ac:dyDescent="0.25">
      <c r="A47" s="27" t="s">
        <v>2255</v>
      </c>
      <c r="B47" s="27" t="s">
        <v>2256</v>
      </c>
      <c r="C47" s="27" t="s">
        <v>2256</v>
      </c>
      <c r="D47" s="27" t="s">
        <v>12</v>
      </c>
      <c r="E47" s="28">
        <v>-100000</v>
      </c>
    </row>
    <row r="48" spans="1:7" s="29" customFormat="1" x14ac:dyDescent="0.25">
      <c r="A48" s="27" t="s">
        <v>2255</v>
      </c>
      <c r="B48" s="27" t="s">
        <v>2257</v>
      </c>
      <c r="C48" s="27" t="s">
        <v>2257</v>
      </c>
      <c r="D48" s="27" t="s">
        <v>12</v>
      </c>
      <c r="E48" s="28">
        <v>-50000</v>
      </c>
    </row>
    <row r="49" spans="1:7" s="29" customFormat="1" x14ac:dyDescent="0.25">
      <c r="A49" s="27" t="s">
        <v>2255</v>
      </c>
      <c r="B49" s="27" t="s">
        <v>2258</v>
      </c>
      <c r="C49" s="27" t="s">
        <v>24</v>
      </c>
      <c r="D49" s="27" t="s">
        <v>2259</v>
      </c>
      <c r="E49" s="28">
        <v>-402000</v>
      </c>
    </row>
    <row r="50" spans="1:7" s="29" customFormat="1" x14ac:dyDescent="0.25">
      <c r="A50" s="27" t="s">
        <v>2255</v>
      </c>
      <c r="B50" s="27" t="s">
        <v>2260</v>
      </c>
      <c r="C50" s="27" t="s">
        <v>29</v>
      </c>
      <c r="D50" s="27" t="s">
        <v>2261</v>
      </c>
      <c r="E50" s="28">
        <v>184700</v>
      </c>
    </row>
    <row r="51" spans="1:7" x14ac:dyDescent="0.25">
      <c r="A51" s="53" t="s">
        <v>6</v>
      </c>
      <c r="B51" s="54"/>
      <c r="C51" s="54"/>
      <c r="D51" s="55"/>
      <c r="E51" s="31">
        <f>SUM(E46:E50)</f>
        <v>4039350</v>
      </c>
    </row>
    <row r="52" spans="1:7" x14ac:dyDescent="0.25">
      <c r="A52" s="53" t="s">
        <v>7</v>
      </c>
      <c r="B52" s="54"/>
      <c r="C52" s="54"/>
      <c r="D52" s="55"/>
      <c r="E52" s="31">
        <v>2346050</v>
      </c>
      <c r="F52" s="32">
        <f>E51-E52</f>
        <v>1693300</v>
      </c>
      <c r="G52" s="30"/>
    </row>
    <row r="55" spans="1:7" ht="41.25" customHeight="1" x14ac:dyDescent="0.25">
      <c r="A55" s="24" t="s">
        <v>0</v>
      </c>
      <c r="B55" s="24" t="s">
        <v>1</v>
      </c>
      <c r="C55" s="24" t="s">
        <v>2</v>
      </c>
      <c r="D55" s="24" t="s">
        <v>3</v>
      </c>
      <c r="E55" s="25" t="s">
        <v>4</v>
      </c>
    </row>
    <row r="56" spans="1:7" x14ac:dyDescent="0.25">
      <c r="A56" s="53" t="s">
        <v>5</v>
      </c>
      <c r="B56" s="54"/>
      <c r="C56" s="54"/>
      <c r="D56" s="55"/>
      <c r="E56" s="26">
        <v>4039350</v>
      </c>
    </row>
    <row r="57" spans="1:7" s="29" customFormat="1" x14ac:dyDescent="0.25">
      <c r="A57" s="27" t="s">
        <v>2262</v>
      </c>
      <c r="B57" s="27" t="s">
        <v>2263</v>
      </c>
      <c r="C57" s="27" t="s">
        <v>2263</v>
      </c>
      <c r="D57" s="27" t="s">
        <v>2264</v>
      </c>
      <c r="E57" s="28">
        <v>4300</v>
      </c>
    </row>
    <row r="58" spans="1:7" s="29" customFormat="1" x14ac:dyDescent="0.25">
      <c r="A58" s="27" t="s">
        <v>2262</v>
      </c>
      <c r="B58" s="27" t="s">
        <v>2265</v>
      </c>
      <c r="C58" s="27" t="s">
        <v>2265</v>
      </c>
      <c r="D58" s="27" t="s">
        <v>2266</v>
      </c>
      <c r="E58" s="28">
        <v>115000</v>
      </c>
    </row>
    <row r="59" spans="1:7" s="29" customFormat="1" x14ac:dyDescent="0.25">
      <c r="A59" s="27" t="s">
        <v>2262</v>
      </c>
      <c r="B59" s="27" t="s">
        <v>2267</v>
      </c>
      <c r="C59" s="27" t="s">
        <v>2267</v>
      </c>
      <c r="D59" s="27" t="s">
        <v>2268</v>
      </c>
      <c r="E59" s="28">
        <v>-21700</v>
      </c>
    </row>
    <row r="60" spans="1:7" s="29" customFormat="1" x14ac:dyDescent="0.25">
      <c r="A60" s="27" t="s">
        <v>2262</v>
      </c>
      <c r="B60" s="27" t="s">
        <v>2269</v>
      </c>
      <c r="C60" s="27" t="s">
        <v>2269</v>
      </c>
      <c r="D60" s="27" t="s">
        <v>2270</v>
      </c>
      <c r="E60" s="28">
        <v>-120000</v>
      </c>
    </row>
    <row r="61" spans="1:7" s="29" customFormat="1" x14ac:dyDescent="0.25">
      <c r="A61" s="27" t="s">
        <v>2262</v>
      </c>
      <c r="B61" s="27" t="s">
        <v>2271</v>
      </c>
      <c r="C61" s="27" t="s">
        <v>2271</v>
      </c>
      <c r="D61" s="27" t="s">
        <v>12</v>
      </c>
      <c r="E61" s="28">
        <v>-50000</v>
      </c>
    </row>
    <row r="62" spans="1:7" s="29" customFormat="1" x14ac:dyDescent="0.25">
      <c r="A62" s="27" t="s">
        <v>2262</v>
      </c>
      <c r="B62" s="27" t="s">
        <v>2278</v>
      </c>
      <c r="C62" s="27" t="s">
        <v>1282</v>
      </c>
      <c r="D62" s="27" t="s">
        <v>2279</v>
      </c>
      <c r="E62" s="28">
        <v>80000</v>
      </c>
    </row>
    <row r="63" spans="1:7" s="29" customFormat="1" x14ac:dyDescent="0.25">
      <c r="A63" s="27" t="s">
        <v>2262</v>
      </c>
      <c r="B63" s="27" t="s">
        <v>2272</v>
      </c>
      <c r="C63" s="27" t="s">
        <v>812</v>
      </c>
      <c r="D63" s="27" t="s">
        <v>2016</v>
      </c>
      <c r="E63" s="28">
        <v>80000</v>
      </c>
    </row>
    <row r="64" spans="1:7" s="29" customFormat="1" x14ac:dyDescent="0.25">
      <c r="A64" s="27" t="s">
        <v>2262</v>
      </c>
      <c r="B64" s="27" t="s">
        <v>2273</v>
      </c>
      <c r="C64" s="27" t="s">
        <v>2274</v>
      </c>
      <c r="D64" s="27" t="s">
        <v>2275</v>
      </c>
      <c r="E64" s="28">
        <v>175250</v>
      </c>
    </row>
    <row r="65" spans="1:7" s="29" customFormat="1" x14ac:dyDescent="0.25">
      <c r="A65" s="27" t="s">
        <v>2262</v>
      </c>
      <c r="B65" s="27" t="s">
        <v>2276</v>
      </c>
      <c r="C65" s="27" t="s">
        <v>2274</v>
      </c>
      <c r="D65" s="27" t="s">
        <v>2277</v>
      </c>
      <c r="E65" s="28">
        <v>313200</v>
      </c>
    </row>
    <row r="66" spans="1:7" x14ac:dyDescent="0.25">
      <c r="A66" s="53" t="s">
        <v>6</v>
      </c>
      <c r="B66" s="54"/>
      <c r="C66" s="54"/>
      <c r="D66" s="55"/>
      <c r="E66" s="31">
        <f>SUM(E56:E65)</f>
        <v>4615400</v>
      </c>
    </row>
    <row r="67" spans="1:7" x14ac:dyDescent="0.25">
      <c r="A67" s="53" t="s">
        <v>7</v>
      </c>
      <c r="B67" s="54"/>
      <c r="C67" s="54"/>
      <c r="D67" s="55"/>
      <c r="E67" s="31">
        <v>2273650</v>
      </c>
      <c r="F67" s="32">
        <f>E66-E67</f>
        <v>2341750</v>
      </c>
      <c r="G67" s="30"/>
    </row>
    <row r="70" spans="1:7" ht="41.25" customHeight="1" x14ac:dyDescent="0.25">
      <c r="A70" s="24" t="s">
        <v>0</v>
      </c>
      <c r="B70" s="24" t="s">
        <v>1</v>
      </c>
      <c r="C70" s="24" t="s">
        <v>2</v>
      </c>
      <c r="D70" s="24" t="s">
        <v>3</v>
      </c>
      <c r="E70" s="25" t="s">
        <v>4</v>
      </c>
    </row>
    <row r="71" spans="1:7" x14ac:dyDescent="0.25">
      <c r="A71" s="53" t="s">
        <v>5</v>
      </c>
      <c r="B71" s="54"/>
      <c r="C71" s="54"/>
      <c r="D71" s="55"/>
      <c r="E71" s="26">
        <v>4615400</v>
      </c>
    </row>
    <row r="72" spans="1:7" s="29" customFormat="1" x14ac:dyDescent="0.25">
      <c r="A72" s="27" t="s">
        <v>2280</v>
      </c>
      <c r="B72" s="27" t="s">
        <v>2281</v>
      </c>
      <c r="C72" s="27" t="s">
        <v>2281</v>
      </c>
      <c r="D72" s="27" t="s">
        <v>12</v>
      </c>
      <c r="E72" s="28">
        <v>-60000</v>
      </c>
    </row>
    <row r="73" spans="1:7" s="29" customFormat="1" x14ac:dyDescent="0.25">
      <c r="A73" s="27" t="s">
        <v>2280</v>
      </c>
      <c r="B73" s="27" t="s">
        <v>2282</v>
      </c>
      <c r="C73" s="27" t="s">
        <v>13</v>
      </c>
      <c r="D73" s="27" t="s">
        <v>2283</v>
      </c>
      <c r="E73" s="28">
        <v>-2341750</v>
      </c>
    </row>
    <row r="74" spans="1:7" s="29" customFormat="1" x14ac:dyDescent="0.25">
      <c r="A74" s="27" t="s">
        <v>2280</v>
      </c>
      <c r="B74" s="27" t="s">
        <v>2284</v>
      </c>
      <c r="C74" s="27" t="s">
        <v>431</v>
      </c>
      <c r="D74" s="27" t="s">
        <v>2285</v>
      </c>
      <c r="E74" s="28">
        <v>100000</v>
      </c>
    </row>
    <row r="75" spans="1:7" x14ac:dyDescent="0.25">
      <c r="A75" s="53" t="s">
        <v>6</v>
      </c>
      <c r="B75" s="54"/>
      <c r="C75" s="54"/>
      <c r="D75" s="55"/>
      <c r="E75" s="31">
        <f>SUM(E71:E74)</f>
        <v>2313650</v>
      </c>
    </row>
    <row r="76" spans="1:7" x14ac:dyDescent="0.25">
      <c r="A76" s="53" t="s">
        <v>7</v>
      </c>
      <c r="B76" s="54"/>
      <c r="C76" s="54"/>
      <c r="D76" s="55"/>
      <c r="E76" s="31">
        <v>2213650</v>
      </c>
      <c r="F76" s="32">
        <f>E75-E76</f>
        <v>100000</v>
      </c>
      <c r="G76" s="30"/>
    </row>
    <row r="79" spans="1:7" ht="41.25" customHeight="1" x14ac:dyDescent="0.25">
      <c r="A79" s="24" t="s">
        <v>0</v>
      </c>
      <c r="B79" s="24" t="s">
        <v>1</v>
      </c>
      <c r="C79" s="24" t="s">
        <v>2</v>
      </c>
      <c r="D79" s="24" t="s">
        <v>3</v>
      </c>
      <c r="E79" s="25" t="s">
        <v>4</v>
      </c>
    </row>
    <row r="80" spans="1:7" x14ac:dyDescent="0.25">
      <c r="A80" s="53" t="s">
        <v>5</v>
      </c>
      <c r="B80" s="54"/>
      <c r="C80" s="54"/>
      <c r="D80" s="55"/>
      <c r="E80" s="26">
        <v>2313650</v>
      </c>
    </row>
    <row r="81" spans="1:7" s="29" customFormat="1" x14ac:dyDescent="0.25">
      <c r="A81" s="27" t="s">
        <v>2286</v>
      </c>
      <c r="B81" s="27" t="s">
        <v>2287</v>
      </c>
      <c r="C81" s="27" t="s">
        <v>2287</v>
      </c>
      <c r="D81" s="27" t="s">
        <v>2288</v>
      </c>
      <c r="E81" s="28">
        <v>56400</v>
      </c>
    </row>
    <row r="82" spans="1:7" s="29" customFormat="1" x14ac:dyDescent="0.25">
      <c r="A82" s="27" t="s">
        <v>2286</v>
      </c>
      <c r="B82" s="27" t="s">
        <v>2289</v>
      </c>
      <c r="C82" s="27" t="s">
        <v>2289</v>
      </c>
      <c r="D82" s="27" t="s">
        <v>12</v>
      </c>
      <c r="E82" s="28">
        <v>-250000</v>
      </c>
    </row>
    <row r="83" spans="1:7" s="29" customFormat="1" x14ac:dyDescent="0.25">
      <c r="A83" s="27" t="s">
        <v>2286</v>
      </c>
      <c r="B83" s="27" t="s">
        <v>2290</v>
      </c>
      <c r="C83" s="27" t="s">
        <v>42</v>
      </c>
      <c r="D83" s="27" t="s">
        <v>2291</v>
      </c>
      <c r="E83" s="28">
        <v>50000</v>
      </c>
    </row>
    <row r="84" spans="1:7" x14ac:dyDescent="0.25">
      <c r="A84" s="53" t="s">
        <v>6</v>
      </c>
      <c r="B84" s="54"/>
      <c r="C84" s="54"/>
      <c r="D84" s="55"/>
      <c r="E84" s="31">
        <f>SUM(E80:E83)</f>
        <v>2170050</v>
      </c>
    </row>
    <row r="85" spans="1:7" x14ac:dyDescent="0.25">
      <c r="A85" s="53" t="s">
        <v>7</v>
      </c>
      <c r="B85" s="54"/>
      <c r="C85" s="54"/>
      <c r="D85" s="55"/>
      <c r="E85" s="31">
        <v>2020050</v>
      </c>
      <c r="F85" s="32">
        <f>E84-E85</f>
        <v>150000</v>
      </c>
      <c r="G85" s="30"/>
    </row>
    <row r="88" spans="1:7" ht="41.25" customHeight="1" x14ac:dyDescent="0.25">
      <c r="A88" s="24" t="s">
        <v>0</v>
      </c>
      <c r="B88" s="24" t="s">
        <v>1</v>
      </c>
      <c r="C88" s="24" t="s">
        <v>2</v>
      </c>
      <c r="D88" s="24" t="s">
        <v>3</v>
      </c>
      <c r="E88" s="25" t="s">
        <v>4</v>
      </c>
    </row>
    <row r="89" spans="1:7" x14ac:dyDescent="0.25">
      <c r="A89" s="53" t="s">
        <v>5</v>
      </c>
      <c r="B89" s="54"/>
      <c r="C89" s="54"/>
      <c r="D89" s="55"/>
      <c r="E89" s="26">
        <v>2170050</v>
      </c>
    </row>
    <row r="90" spans="1:7" s="29" customFormat="1" x14ac:dyDescent="0.25">
      <c r="A90" s="27" t="s">
        <v>2292</v>
      </c>
      <c r="B90" s="27" t="s">
        <v>2293</v>
      </c>
      <c r="C90" s="27" t="s">
        <v>2002</v>
      </c>
      <c r="D90" s="27" t="s">
        <v>2294</v>
      </c>
      <c r="E90" s="28">
        <v>20150</v>
      </c>
    </row>
    <row r="91" spans="1:7" s="29" customFormat="1" x14ac:dyDescent="0.25">
      <c r="A91" s="27" t="s">
        <v>2292</v>
      </c>
      <c r="B91" s="27" t="s">
        <v>2295</v>
      </c>
      <c r="C91" s="27" t="s">
        <v>2296</v>
      </c>
      <c r="D91" s="27" t="s">
        <v>2297</v>
      </c>
      <c r="E91" s="28">
        <v>1107100</v>
      </c>
    </row>
    <row r="92" spans="1:7" s="29" customFormat="1" x14ac:dyDescent="0.25">
      <c r="A92" s="27" t="s">
        <v>2292</v>
      </c>
      <c r="B92" s="27" t="s">
        <v>2298</v>
      </c>
      <c r="C92" s="27" t="s">
        <v>2299</v>
      </c>
      <c r="D92" s="27" t="s">
        <v>2300</v>
      </c>
      <c r="E92" s="28">
        <v>100000</v>
      </c>
    </row>
    <row r="93" spans="1:7" s="29" customFormat="1" x14ac:dyDescent="0.25">
      <c r="A93" s="27" t="s">
        <v>2292</v>
      </c>
      <c r="B93" s="27" t="s">
        <v>2301</v>
      </c>
      <c r="C93" s="27" t="s">
        <v>2299</v>
      </c>
      <c r="D93" s="27" t="s">
        <v>2302</v>
      </c>
      <c r="E93" s="28">
        <v>410250</v>
      </c>
    </row>
    <row r="94" spans="1:7" s="29" customFormat="1" x14ac:dyDescent="0.25">
      <c r="A94" s="27" t="s">
        <v>2292</v>
      </c>
      <c r="B94" s="27" t="s">
        <v>2303</v>
      </c>
      <c r="C94" s="27" t="s">
        <v>2299</v>
      </c>
      <c r="D94" s="27" t="s">
        <v>2304</v>
      </c>
      <c r="E94" s="28">
        <v>678500</v>
      </c>
    </row>
    <row r="95" spans="1:7" s="29" customFormat="1" x14ac:dyDescent="0.25">
      <c r="A95" s="27" t="s">
        <v>2292</v>
      </c>
      <c r="B95" s="27" t="s">
        <v>2305</v>
      </c>
      <c r="C95" s="27" t="s">
        <v>21</v>
      </c>
      <c r="D95" s="27" t="s">
        <v>2306</v>
      </c>
      <c r="E95" s="28">
        <v>674950</v>
      </c>
    </row>
    <row r="96" spans="1:7" x14ac:dyDescent="0.25">
      <c r="A96" s="53" t="s">
        <v>6</v>
      </c>
      <c r="B96" s="54"/>
      <c r="C96" s="54"/>
      <c r="D96" s="55"/>
      <c r="E96" s="31">
        <f>SUM(E89:E95)</f>
        <v>5161000</v>
      </c>
    </row>
    <row r="97" spans="1:7" x14ac:dyDescent="0.25">
      <c r="A97" s="53" t="s">
        <v>7</v>
      </c>
      <c r="B97" s="54"/>
      <c r="C97" s="54"/>
      <c r="D97" s="55"/>
      <c r="E97" s="31">
        <v>2020050</v>
      </c>
      <c r="F97" s="32">
        <f>E96-E97</f>
        <v>3140950</v>
      </c>
      <c r="G97" s="30"/>
    </row>
    <row r="100" spans="1:7" ht="41.25" customHeight="1" x14ac:dyDescent="0.25">
      <c r="A100" s="24" t="s">
        <v>0</v>
      </c>
      <c r="B100" s="24" t="s">
        <v>1</v>
      </c>
      <c r="C100" s="24" t="s">
        <v>2</v>
      </c>
      <c r="D100" s="24" t="s">
        <v>3</v>
      </c>
      <c r="E100" s="25" t="s">
        <v>4</v>
      </c>
    </row>
    <row r="101" spans="1:7" x14ac:dyDescent="0.25">
      <c r="A101" s="53" t="s">
        <v>5</v>
      </c>
      <c r="B101" s="54"/>
      <c r="C101" s="54"/>
      <c r="D101" s="55"/>
      <c r="E101" s="26">
        <v>5161000</v>
      </c>
    </row>
    <row r="102" spans="1:7" s="29" customFormat="1" x14ac:dyDescent="0.25">
      <c r="A102" s="27" t="s">
        <v>2307</v>
      </c>
      <c r="B102" s="27" t="s">
        <v>2308</v>
      </c>
      <c r="C102" s="27" t="s">
        <v>13</v>
      </c>
      <c r="D102" s="27" t="s">
        <v>2309</v>
      </c>
      <c r="E102" s="28">
        <v>-3140950</v>
      </c>
    </row>
    <row r="103" spans="1:7" s="29" customFormat="1" x14ac:dyDescent="0.25">
      <c r="A103" s="27" t="s">
        <v>2307</v>
      </c>
      <c r="B103" s="27" t="s">
        <v>2310</v>
      </c>
      <c r="C103" s="27" t="s">
        <v>34</v>
      </c>
      <c r="D103" s="27" t="s">
        <v>2311</v>
      </c>
      <c r="E103" s="28">
        <v>2022500</v>
      </c>
    </row>
    <row r="104" spans="1:7" s="29" customFormat="1" x14ac:dyDescent="0.25">
      <c r="A104" s="27" t="s">
        <v>2307</v>
      </c>
      <c r="B104" s="27" t="s">
        <v>2312</v>
      </c>
      <c r="C104" s="27" t="s">
        <v>42</v>
      </c>
      <c r="D104" s="27" t="s">
        <v>2313</v>
      </c>
      <c r="E104" s="28">
        <v>75100</v>
      </c>
    </row>
    <row r="105" spans="1:7" x14ac:dyDescent="0.25">
      <c r="A105" s="53" t="s">
        <v>6</v>
      </c>
      <c r="B105" s="54"/>
      <c r="C105" s="54"/>
      <c r="D105" s="55"/>
      <c r="E105" s="31">
        <f>SUM(E101:E104)</f>
        <v>4117650</v>
      </c>
    </row>
    <row r="106" spans="1:7" x14ac:dyDescent="0.25">
      <c r="A106" s="53" t="s">
        <v>7</v>
      </c>
      <c r="B106" s="54"/>
      <c r="C106" s="54"/>
      <c r="D106" s="55"/>
      <c r="E106" s="31">
        <v>2020050</v>
      </c>
      <c r="F106" s="32">
        <f>E105-E106</f>
        <v>2097600</v>
      </c>
      <c r="G106" s="30"/>
    </row>
    <row r="109" spans="1:7" ht="41.25" customHeight="1" x14ac:dyDescent="0.25">
      <c r="A109" s="24" t="s">
        <v>0</v>
      </c>
      <c r="B109" s="24" t="s">
        <v>1</v>
      </c>
      <c r="C109" s="24" t="s">
        <v>2</v>
      </c>
      <c r="D109" s="24" t="s">
        <v>3</v>
      </c>
      <c r="E109" s="25" t="s">
        <v>4</v>
      </c>
    </row>
    <row r="110" spans="1:7" x14ac:dyDescent="0.25">
      <c r="A110" s="53" t="s">
        <v>5</v>
      </c>
      <c r="B110" s="54"/>
      <c r="C110" s="54"/>
      <c r="D110" s="55"/>
      <c r="E110" s="26">
        <v>4117650</v>
      </c>
    </row>
    <row r="111" spans="1:7" s="29" customFormat="1" x14ac:dyDescent="0.25">
      <c r="A111" s="27" t="s">
        <v>2314</v>
      </c>
      <c r="B111" s="27" t="s">
        <v>2315</v>
      </c>
      <c r="C111" s="27" t="s">
        <v>1906</v>
      </c>
      <c r="D111" s="27" t="s">
        <v>2316</v>
      </c>
      <c r="E111" s="28">
        <v>-79000</v>
      </c>
    </row>
    <row r="112" spans="1:7" s="29" customFormat="1" x14ac:dyDescent="0.25">
      <c r="A112" s="27" t="s">
        <v>2314</v>
      </c>
      <c r="B112" s="27" t="s">
        <v>2317</v>
      </c>
      <c r="C112" s="27" t="s">
        <v>1520</v>
      </c>
      <c r="D112" s="27" t="s">
        <v>2318</v>
      </c>
      <c r="E112" s="28">
        <v>1125600</v>
      </c>
    </row>
    <row r="113" spans="1:7" x14ac:dyDescent="0.25">
      <c r="A113" s="53" t="s">
        <v>6</v>
      </c>
      <c r="B113" s="54"/>
      <c r="C113" s="54"/>
      <c r="D113" s="55"/>
      <c r="E113" s="31">
        <f>SUM(E110:E112)</f>
        <v>5164250</v>
      </c>
    </row>
    <row r="114" spans="1:7" x14ac:dyDescent="0.25">
      <c r="A114" s="53" t="s">
        <v>7</v>
      </c>
      <c r="B114" s="54"/>
      <c r="C114" s="54"/>
      <c r="D114" s="55"/>
      <c r="E114" s="31">
        <v>1941050</v>
      </c>
      <c r="F114" s="32">
        <f>E113-E114</f>
        <v>3223200</v>
      </c>
      <c r="G114" s="30"/>
    </row>
    <row r="117" spans="1:7" ht="41.25" customHeight="1" x14ac:dyDescent="0.25">
      <c r="A117" s="24" t="s">
        <v>0</v>
      </c>
      <c r="B117" s="24" t="s">
        <v>1</v>
      </c>
      <c r="C117" s="24" t="s">
        <v>2</v>
      </c>
      <c r="D117" s="24" t="s">
        <v>3</v>
      </c>
      <c r="E117" s="25" t="s">
        <v>4</v>
      </c>
    </row>
    <row r="118" spans="1:7" x14ac:dyDescent="0.25">
      <c r="A118" s="53" t="s">
        <v>5</v>
      </c>
      <c r="B118" s="54"/>
      <c r="C118" s="54"/>
      <c r="D118" s="55"/>
      <c r="E118" s="26">
        <v>5164250</v>
      </c>
    </row>
    <row r="119" spans="1:7" s="29" customFormat="1" x14ac:dyDescent="0.25">
      <c r="A119" s="27" t="s">
        <v>2319</v>
      </c>
      <c r="B119" s="27" t="s">
        <v>2320</v>
      </c>
      <c r="C119" s="27" t="s">
        <v>2320</v>
      </c>
      <c r="D119" s="27" t="s">
        <v>12</v>
      </c>
      <c r="E119" s="28">
        <v>-120000</v>
      </c>
    </row>
    <row r="120" spans="1:7" s="29" customFormat="1" x14ac:dyDescent="0.25">
      <c r="A120" s="27" t="s">
        <v>2319</v>
      </c>
      <c r="B120" s="27" t="s">
        <v>2321</v>
      </c>
      <c r="C120" s="27" t="s">
        <v>13</v>
      </c>
      <c r="D120" s="27" t="s">
        <v>2322</v>
      </c>
      <c r="E120" s="28">
        <v>-2238872</v>
      </c>
    </row>
    <row r="121" spans="1:7" s="29" customFormat="1" x14ac:dyDescent="0.25">
      <c r="A121" s="27" t="s">
        <v>2319</v>
      </c>
      <c r="B121" s="27" t="s">
        <v>2323</v>
      </c>
      <c r="C121" s="27" t="s">
        <v>13</v>
      </c>
      <c r="D121" s="27" t="s">
        <v>2324</v>
      </c>
      <c r="E121" s="28">
        <v>-984328</v>
      </c>
    </row>
    <row r="122" spans="1:7" s="29" customFormat="1" x14ac:dyDescent="0.25">
      <c r="A122" s="27" t="s">
        <v>2319</v>
      </c>
      <c r="B122" s="27" t="s">
        <v>2325</v>
      </c>
      <c r="C122" s="27" t="s">
        <v>13</v>
      </c>
      <c r="D122" s="27" t="s">
        <v>2326</v>
      </c>
      <c r="E122" s="28">
        <v>-172000</v>
      </c>
    </row>
    <row r="123" spans="1:7" s="29" customFormat="1" x14ac:dyDescent="0.25">
      <c r="A123" s="27" t="s">
        <v>2319</v>
      </c>
      <c r="B123" s="27" t="s">
        <v>2327</v>
      </c>
      <c r="C123" s="27" t="s">
        <v>2328</v>
      </c>
      <c r="D123" s="27" t="s">
        <v>2329</v>
      </c>
      <c r="E123" s="28">
        <v>-34645</v>
      </c>
    </row>
    <row r="124" spans="1:7" s="29" customFormat="1" x14ac:dyDescent="0.25">
      <c r="A124" s="27" t="s">
        <v>2319</v>
      </c>
      <c r="B124" s="27" t="s">
        <v>2330</v>
      </c>
      <c r="C124" s="27" t="s">
        <v>2331</v>
      </c>
      <c r="D124" s="27" t="s">
        <v>2332</v>
      </c>
      <c r="E124" s="28">
        <v>-23354</v>
      </c>
    </row>
    <row r="125" spans="1:7" s="29" customFormat="1" x14ac:dyDescent="0.25">
      <c r="A125" s="27" t="s">
        <v>2319</v>
      </c>
      <c r="B125" s="27" t="s">
        <v>2333</v>
      </c>
      <c r="C125" s="27" t="s">
        <v>2328</v>
      </c>
      <c r="D125" s="27" t="s">
        <v>2334</v>
      </c>
      <c r="E125" s="28">
        <v>-405069</v>
      </c>
    </row>
    <row r="126" spans="1:7" s="29" customFormat="1" x14ac:dyDescent="0.25">
      <c r="A126" s="27" t="s">
        <v>2319</v>
      </c>
      <c r="B126" s="27" t="s">
        <v>2335</v>
      </c>
      <c r="C126" s="27" t="s">
        <v>2336</v>
      </c>
      <c r="D126" s="27" t="s">
        <v>2337</v>
      </c>
      <c r="E126" s="28">
        <v>-1775804</v>
      </c>
    </row>
    <row r="127" spans="1:7" s="29" customFormat="1" x14ac:dyDescent="0.25">
      <c r="A127" s="27" t="s">
        <v>2319</v>
      </c>
      <c r="B127" s="27" t="s">
        <v>2338</v>
      </c>
      <c r="C127" s="27" t="s">
        <v>2157</v>
      </c>
      <c r="D127" s="27" t="s">
        <v>2339</v>
      </c>
      <c r="E127" s="28">
        <v>2238872</v>
      </c>
    </row>
    <row r="128" spans="1:7" x14ac:dyDescent="0.25">
      <c r="A128" s="53" t="s">
        <v>6</v>
      </c>
      <c r="B128" s="54"/>
      <c r="C128" s="54"/>
      <c r="D128" s="55"/>
      <c r="E128" s="31">
        <f>SUM(E118:E127)</f>
        <v>1649050</v>
      </c>
    </row>
    <row r="129" spans="1:7" x14ac:dyDescent="0.25">
      <c r="A129" s="53" t="s">
        <v>7</v>
      </c>
      <c r="B129" s="54"/>
      <c r="C129" s="54"/>
      <c r="D129" s="55"/>
      <c r="E129" s="31">
        <v>1649050</v>
      </c>
      <c r="F129" s="32">
        <f>E128-E129</f>
        <v>0</v>
      </c>
      <c r="G129" s="30"/>
    </row>
    <row r="132" spans="1:7" ht="41.25" customHeight="1" x14ac:dyDescent="0.25">
      <c r="A132" s="24" t="s">
        <v>0</v>
      </c>
      <c r="B132" s="24" t="s">
        <v>1</v>
      </c>
      <c r="C132" s="24" t="s">
        <v>2</v>
      </c>
      <c r="D132" s="24" t="s">
        <v>3</v>
      </c>
      <c r="E132" s="25" t="s">
        <v>4</v>
      </c>
    </row>
    <row r="133" spans="1:7" x14ac:dyDescent="0.25">
      <c r="A133" s="53" t="s">
        <v>5</v>
      </c>
      <c r="B133" s="54"/>
      <c r="C133" s="54"/>
      <c r="D133" s="55"/>
      <c r="E133" s="26">
        <v>1649050</v>
      </c>
    </row>
    <row r="134" spans="1:7" s="29" customFormat="1" x14ac:dyDescent="0.25">
      <c r="A134" s="27" t="s">
        <v>2340</v>
      </c>
      <c r="B134" s="27" t="s">
        <v>2341</v>
      </c>
      <c r="C134" s="27" t="s">
        <v>2341</v>
      </c>
      <c r="D134" s="27" t="s">
        <v>2342</v>
      </c>
      <c r="E134" s="28">
        <v>-31000</v>
      </c>
    </row>
    <row r="135" spans="1:7" s="29" customFormat="1" x14ac:dyDescent="0.25">
      <c r="A135" s="27" t="s">
        <v>2340</v>
      </c>
      <c r="B135" s="27" t="s">
        <v>2343</v>
      </c>
      <c r="C135" s="27" t="s">
        <v>2343</v>
      </c>
      <c r="D135" s="27" t="s">
        <v>12</v>
      </c>
      <c r="E135" s="28">
        <v>-30000</v>
      </c>
    </row>
    <row r="136" spans="1:7" s="29" customFormat="1" x14ac:dyDescent="0.25">
      <c r="A136" s="27" t="s">
        <v>2340</v>
      </c>
      <c r="B136" s="27" t="s">
        <v>2344</v>
      </c>
      <c r="C136" s="27" t="s">
        <v>13</v>
      </c>
      <c r="D136" s="27" t="s">
        <v>2345</v>
      </c>
      <c r="E136" s="28">
        <v>-2462500</v>
      </c>
    </row>
    <row r="137" spans="1:7" s="29" customFormat="1" x14ac:dyDescent="0.25">
      <c r="A137" s="27" t="s">
        <v>2340</v>
      </c>
      <c r="B137" s="27" t="s">
        <v>2346</v>
      </c>
      <c r="C137" s="27" t="s">
        <v>2347</v>
      </c>
      <c r="D137" s="27" t="s">
        <v>2353</v>
      </c>
      <c r="E137" s="28">
        <v>220000</v>
      </c>
    </row>
    <row r="138" spans="1:7" s="29" customFormat="1" x14ac:dyDescent="0.25">
      <c r="A138" s="27" t="s">
        <v>2340</v>
      </c>
      <c r="B138" s="27" t="s">
        <v>2348</v>
      </c>
      <c r="C138" s="27" t="s">
        <v>2347</v>
      </c>
      <c r="D138" s="27" t="s">
        <v>2349</v>
      </c>
      <c r="E138" s="28">
        <v>242500</v>
      </c>
    </row>
    <row r="139" spans="1:7" s="29" customFormat="1" x14ac:dyDescent="0.25">
      <c r="A139" s="27" t="s">
        <v>2340</v>
      </c>
      <c r="B139" s="27" t="s">
        <v>2350</v>
      </c>
      <c r="C139" s="27" t="s">
        <v>2351</v>
      </c>
      <c r="D139" s="27" t="s">
        <v>2352</v>
      </c>
      <c r="E139" s="28">
        <v>2000000</v>
      </c>
    </row>
    <row r="140" spans="1:7" x14ac:dyDescent="0.25">
      <c r="A140" s="53" t="s">
        <v>6</v>
      </c>
      <c r="B140" s="54"/>
      <c r="C140" s="54"/>
      <c r="D140" s="55"/>
      <c r="E140" s="31">
        <f>SUM(E133:E139)</f>
        <v>1588050</v>
      </c>
    </row>
    <row r="141" spans="1:7" x14ac:dyDescent="0.25">
      <c r="A141" s="53" t="s">
        <v>7</v>
      </c>
      <c r="B141" s="54"/>
      <c r="C141" s="54"/>
      <c r="D141" s="55"/>
      <c r="E141" s="31">
        <v>1588050</v>
      </c>
      <c r="F141" s="32">
        <f>E140-E141</f>
        <v>0</v>
      </c>
      <c r="G141" s="30"/>
    </row>
    <row r="144" spans="1:7" ht="41.25" customHeight="1" x14ac:dyDescent="0.25">
      <c r="A144" s="24" t="s">
        <v>0</v>
      </c>
      <c r="B144" s="24" t="s">
        <v>1</v>
      </c>
      <c r="C144" s="24" t="s">
        <v>2</v>
      </c>
      <c r="D144" s="24" t="s">
        <v>3</v>
      </c>
      <c r="E144" s="25" t="s">
        <v>4</v>
      </c>
    </row>
    <row r="145" spans="1:7" x14ac:dyDescent="0.25">
      <c r="A145" s="53" t="s">
        <v>5</v>
      </c>
      <c r="B145" s="54"/>
      <c r="C145" s="54"/>
      <c r="D145" s="55"/>
      <c r="E145" s="26">
        <v>1588050</v>
      </c>
    </row>
    <row r="146" spans="1:7" s="29" customFormat="1" x14ac:dyDescent="0.25">
      <c r="A146" s="27" t="s">
        <v>2354</v>
      </c>
      <c r="B146" s="27" t="s">
        <v>2355</v>
      </c>
      <c r="C146" s="27" t="s">
        <v>2355</v>
      </c>
      <c r="D146" s="27" t="s">
        <v>2356</v>
      </c>
      <c r="E146" s="28">
        <v>13000</v>
      </c>
    </row>
    <row r="147" spans="1:7" s="29" customFormat="1" x14ac:dyDescent="0.25">
      <c r="A147" s="27" t="s">
        <v>2354</v>
      </c>
      <c r="B147" s="27" t="s">
        <v>2357</v>
      </c>
      <c r="C147" s="27" t="s">
        <v>2357</v>
      </c>
      <c r="D147" s="27" t="s">
        <v>2358</v>
      </c>
      <c r="E147" s="28">
        <v>900</v>
      </c>
    </row>
    <row r="148" spans="1:7" s="29" customFormat="1" x14ac:dyDescent="0.25">
      <c r="A148" s="27" t="s">
        <v>2354</v>
      </c>
      <c r="B148" s="27" t="s">
        <v>2359</v>
      </c>
      <c r="C148" s="27" t="s">
        <v>2359</v>
      </c>
      <c r="D148" s="27" t="s">
        <v>2360</v>
      </c>
      <c r="E148" s="28">
        <v>20000</v>
      </c>
    </row>
    <row r="149" spans="1:7" s="29" customFormat="1" x14ac:dyDescent="0.25">
      <c r="A149" s="27" t="s">
        <v>2354</v>
      </c>
      <c r="B149" s="27" t="s">
        <v>2361</v>
      </c>
      <c r="C149" s="27" t="s">
        <v>2361</v>
      </c>
      <c r="D149" s="27" t="s">
        <v>12</v>
      </c>
      <c r="E149" s="28">
        <v>-100000</v>
      </c>
    </row>
    <row r="150" spans="1:7" s="29" customFormat="1" x14ac:dyDescent="0.25">
      <c r="A150" s="27" t="s">
        <v>2354</v>
      </c>
      <c r="B150" s="27" t="s">
        <v>2362</v>
      </c>
      <c r="C150" s="27" t="s">
        <v>2362</v>
      </c>
      <c r="D150" s="27" t="s">
        <v>12</v>
      </c>
      <c r="E150" s="28">
        <v>-100000</v>
      </c>
    </row>
    <row r="151" spans="1:7" s="29" customFormat="1" x14ac:dyDescent="0.25">
      <c r="A151" s="27" t="s">
        <v>2354</v>
      </c>
      <c r="B151" s="27" t="s">
        <v>2363</v>
      </c>
      <c r="C151" s="27" t="s">
        <v>2363</v>
      </c>
      <c r="D151" s="27" t="s">
        <v>12</v>
      </c>
      <c r="E151" s="28">
        <v>-50000</v>
      </c>
    </row>
    <row r="152" spans="1:7" s="29" customFormat="1" x14ac:dyDescent="0.25">
      <c r="A152" s="27" t="s">
        <v>2354</v>
      </c>
      <c r="B152" s="27" t="s">
        <v>2364</v>
      </c>
      <c r="C152" s="27" t="s">
        <v>23</v>
      </c>
      <c r="D152" s="27" t="s">
        <v>2365</v>
      </c>
      <c r="E152" s="28">
        <v>-1000</v>
      </c>
    </row>
    <row r="153" spans="1:7" s="29" customFormat="1" x14ac:dyDescent="0.25">
      <c r="A153" s="27" t="s">
        <v>2354</v>
      </c>
      <c r="B153" s="27" t="s">
        <v>2366</v>
      </c>
      <c r="C153" s="27" t="s">
        <v>23</v>
      </c>
      <c r="D153" s="27" t="s">
        <v>2367</v>
      </c>
      <c r="E153" s="28">
        <v>-1500</v>
      </c>
    </row>
    <row r="154" spans="1:7" s="29" customFormat="1" x14ac:dyDescent="0.25">
      <c r="A154" s="27" t="s">
        <v>2354</v>
      </c>
      <c r="B154" s="27" t="s">
        <v>2368</v>
      </c>
      <c r="C154" s="27" t="s">
        <v>13</v>
      </c>
      <c r="D154" s="27" t="s">
        <v>2369</v>
      </c>
      <c r="E154" s="28">
        <v>-150000</v>
      </c>
    </row>
    <row r="155" spans="1:7" s="29" customFormat="1" x14ac:dyDescent="0.25">
      <c r="A155" s="27" t="s">
        <v>2354</v>
      </c>
      <c r="B155" s="27" t="s">
        <v>2370</v>
      </c>
      <c r="C155" s="27" t="s">
        <v>13</v>
      </c>
      <c r="D155" s="27" t="s">
        <v>2371</v>
      </c>
      <c r="E155" s="28">
        <v>-121000</v>
      </c>
    </row>
    <row r="156" spans="1:7" s="29" customFormat="1" x14ac:dyDescent="0.25">
      <c r="A156" s="27" t="s">
        <v>2354</v>
      </c>
      <c r="B156" s="27" t="s">
        <v>2372</v>
      </c>
      <c r="C156" s="27" t="s">
        <v>41</v>
      </c>
      <c r="D156" s="27" t="s">
        <v>2373</v>
      </c>
      <c r="E156" s="28">
        <v>1267100</v>
      </c>
    </row>
    <row r="157" spans="1:7" x14ac:dyDescent="0.25">
      <c r="A157" s="53" t="s">
        <v>6</v>
      </c>
      <c r="B157" s="54"/>
      <c r="C157" s="54"/>
      <c r="D157" s="55"/>
      <c r="E157" s="31">
        <f>SUM(E145:E156)</f>
        <v>2365550</v>
      </c>
    </row>
    <row r="158" spans="1:7" x14ac:dyDescent="0.25">
      <c r="A158" s="53" t="s">
        <v>7</v>
      </c>
      <c r="B158" s="54"/>
      <c r="C158" s="54"/>
      <c r="D158" s="55"/>
      <c r="E158" s="31">
        <v>1098450</v>
      </c>
      <c r="F158" s="32">
        <f>E157-E158</f>
        <v>1267100</v>
      </c>
      <c r="G158" s="30"/>
    </row>
    <row r="161" spans="1:7" ht="41.25" customHeight="1" x14ac:dyDescent="0.25">
      <c r="A161" s="24" t="s">
        <v>0</v>
      </c>
      <c r="B161" s="24" t="s">
        <v>1</v>
      </c>
      <c r="C161" s="24" t="s">
        <v>2</v>
      </c>
      <c r="D161" s="24" t="s">
        <v>3</v>
      </c>
      <c r="E161" s="25" t="s">
        <v>4</v>
      </c>
    </row>
    <row r="162" spans="1:7" x14ac:dyDescent="0.25">
      <c r="A162" s="53" t="s">
        <v>5</v>
      </c>
      <c r="B162" s="54"/>
      <c r="C162" s="54"/>
      <c r="D162" s="55"/>
      <c r="E162" s="26">
        <v>2365550</v>
      </c>
    </row>
    <row r="163" spans="1:7" s="29" customFormat="1" x14ac:dyDescent="0.25">
      <c r="A163" s="27" t="s">
        <v>2374</v>
      </c>
      <c r="B163" s="27" t="s">
        <v>2375</v>
      </c>
      <c r="C163" s="27" t="s">
        <v>2375</v>
      </c>
      <c r="D163" s="27" t="s">
        <v>2376</v>
      </c>
      <c r="E163" s="28">
        <v>20000</v>
      </c>
    </row>
    <row r="164" spans="1:7" s="29" customFormat="1" x14ac:dyDescent="0.25">
      <c r="A164" s="27" t="s">
        <v>2374</v>
      </c>
      <c r="B164" s="27" t="s">
        <v>2377</v>
      </c>
      <c r="C164" s="27" t="s">
        <v>13</v>
      </c>
      <c r="D164" s="27" t="s">
        <v>2378</v>
      </c>
      <c r="E164" s="28">
        <v>-1267100</v>
      </c>
    </row>
    <row r="165" spans="1:7" s="29" customFormat="1" x14ac:dyDescent="0.25">
      <c r="A165" s="27" t="s">
        <v>2374</v>
      </c>
      <c r="B165" s="27" t="s">
        <v>2379</v>
      </c>
      <c r="C165" s="27" t="s">
        <v>1047</v>
      </c>
      <c r="D165" s="27" t="s">
        <v>2380</v>
      </c>
      <c r="E165" s="28">
        <v>537600</v>
      </c>
    </row>
    <row r="166" spans="1:7" s="29" customFormat="1" x14ac:dyDescent="0.25">
      <c r="A166" s="27" t="s">
        <v>2374</v>
      </c>
      <c r="B166" s="27" t="s">
        <v>2381</v>
      </c>
      <c r="C166" s="27" t="s">
        <v>1047</v>
      </c>
      <c r="D166" s="27" t="s">
        <v>2382</v>
      </c>
      <c r="E166" s="28">
        <v>120700</v>
      </c>
    </row>
    <row r="167" spans="1:7" s="29" customFormat="1" x14ac:dyDescent="0.25">
      <c r="A167" s="27" t="s">
        <v>2374</v>
      </c>
      <c r="B167" s="27" t="s">
        <v>2383</v>
      </c>
      <c r="C167" s="27" t="s">
        <v>1047</v>
      </c>
      <c r="D167" s="27" t="s">
        <v>2384</v>
      </c>
      <c r="E167" s="28">
        <v>80000</v>
      </c>
    </row>
    <row r="168" spans="1:7" x14ac:dyDescent="0.25">
      <c r="A168" s="53" t="s">
        <v>6</v>
      </c>
      <c r="B168" s="54"/>
      <c r="C168" s="54"/>
      <c r="D168" s="55"/>
      <c r="E168" s="31">
        <f>SUM(E162:E167)</f>
        <v>1856750</v>
      </c>
    </row>
    <row r="169" spans="1:7" x14ac:dyDescent="0.25">
      <c r="A169" s="53" t="s">
        <v>7</v>
      </c>
      <c r="B169" s="54"/>
      <c r="C169" s="54"/>
      <c r="D169" s="55"/>
      <c r="E169" s="31">
        <v>1118450</v>
      </c>
      <c r="F169" s="32">
        <f>E168-E169</f>
        <v>738300</v>
      </c>
      <c r="G169" s="30"/>
    </row>
    <row r="172" spans="1:7" ht="41.25" customHeight="1" x14ac:dyDescent="0.25">
      <c r="A172" s="24" t="s">
        <v>0</v>
      </c>
      <c r="B172" s="24" t="s">
        <v>1</v>
      </c>
      <c r="C172" s="24" t="s">
        <v>2</v>
      </c>
      <c r="D172" s="24" t="s">
        <v>3</v>
      </c>
      <c r="E172" s="25" t="s">
        <v>4</v>
      </c>
    </row>
    <row r="173" spans="1:7" x14ac:dyDescent="0.25">
      <c r="A173" s="53" t="s">
        <v>5</v>
      </c>
      <c r="B173" s="54"/>
      <c r="C173" s="54"/>
      <c r="D173" s="55"/>
      <c r="E173" s="26">
        <v>1856750</v>
      </c>
    </row>
    <row r="174" spans="1:7" s="29" customFormat="1" x14ac:dyDescent="0.25">
      <c r="A174" s="27" t="s">
        <v>2385</v>
      </c>
      <c r="B174" s="27" t="s">
        <v>2386</v>
      </c>
      <c r="C174" s="27" t="s">
        <v>2386</v>
      </c>
      <c r="D174" s="27" t="s">
        <v>2387</v>
      </c>
      <c r="E174" s="28">
        <v>130000</v>
      </c>
    </row>
    <row r="175" spans="1:7" s="29" customFormat="1" x14ac:dyDescent="0.25">
      <c r="A175" s="27" t="s">
        <v>2385</v>
      </c>
      <c r="B175" s="27" t="s">
        <v>2388</v>
      </c>
      <c r="C175" s="27" t="s">
        <v>2388</v>
      </c>
      <c r="D175" s="27" t="s">
        <v>12</v>
      </c>
      <c r="E175" s="28">
        <v>-200000</v>
      </c>
    </row>
    <row r="176" spans="1:7" s="29" customFormat="1" x14ac:dyDescent="0.25">
      <c r="A176" s="27" t="s">
        <v>2385</v>
      </c>
      <c r="B176" s="27" t="s">
        <v>2389</v>
      </c>
      <c r="C176" s="27" t="s">
        <v>13</v>
      </c>
      <c r="D176" s="27" t="s">
        <v>2390</v>
      </c>
      <c r="E176" s="28">
        <v>-32000</v>
      </c>
    </row>
    <row r="177" spans="1:7" s="29" customFormat="1" x14ac:dyDescent="0.25">
      <c r="A177" s="27" t="s">
        <v>2385</v>
      </c>
      <c r="B177" s="27" t="s">
        <v>2391</v>
      </c>
      <c r="C177" s="27" t="s">
        <v>46</v>
      </c>
      <c r="D177" s="27" t="s">
        <v>2392</v>
      </c>
      <c r="E177" s="28">
        <v>1041600</v>
      </c>
    </row>
    <row r="178" spans="1:7" s="29" customFormat="1" x14ac:dyDescent="0.25">
      <c r="A178" s="27" t="s">
        <v>2385</v>
      </c>
      <c r="B178" s="27" t="s">
        <v>2393</v>
      </c>
      <c r="C178" s="27" t="s">
        <v>46</v>
      </c>
      <c r="D178" s="27" t="s">
        <v>2394</v>
      </c>
      <c r="E178" s="28">
        <v>488600</v>
      </c>
    </row>
    <row r="179" spans="1:7" x14ac:dyDescent="0.25">
      <c r="A179" s="53" t="s">
        <v>6</v>
      </c>
      <c r="B179" s="54"/>
      <c r="C179" s="54"/>
      <c r="D179" s="55"/>
      <c r="E179" s="31">
        <f>SUM(E173:E178)</f>
        <v>3284950</v>
      </c>
    </row>
    <row r="180" spans="1:7" x14ac:dyDescent="0.25">
      <c r="A180" s="53" t="s">
        <v>7</v>
      </c>
      <c r="B180" s="54"/>
      <c r="C180" s="54"/>
      <c r="D180" s="55"/>
      <c r="E180" s="31">
        <v>1016450</v>
      </c>
      <c r="F180" s="32">
        <f>E179-E180</f>
        <v>2268500</v>
      </c>
      <c r="G180" s="30"/>
    </row>
    <row r="183" spans="1:7" ht="41.25" customHeight="1" x14ac:dyDescent="0.25">
      <c r="A183" s="24" t="s">
        <v>0</v>
      </c>
      <c r="B183" s="24" t="s">
        <v>1</v>
      </c>
      <c r="C183" s="24" t="s">
        <v>2</v>
      </c>
      <c r="D183" s="24" t="s">
        <v>3</v>
      </c>
      <c r="E183" s="25" t="s">
        <v>4</v>
      </c>
    </row>
    <row r="184" spans="1:7" x14ac:dyDescent="0.25">
      <c r="A184" s="53" t="s">
        <v>5</v>
      </c>
      <c r="B184" s="54"/>
      <c r="C184" s="54"/>
      <c r="D184" s="55"/>
      <c r="E184" s="26">
        <v>3284950</v>
      </c>
    </row>
    <row r="185" spans="1:7" s="29" customFormat="1" x14ac:dyDescent="0.25">
      <c r="A185" s="27" t="s">
        <v>2395</v>
      </c>
      <c r="B185" s="27" t="s">
        <v>2396</v>
      </c>
      <c r="C185" s="27" t="s">
        <v>2396</v>
      </c>
      <c r="D185" s="27" t="s">
        <v>12</v>
      </c>
      <c r="E185" s="28">
        <v>-300000</v>
      </c>
    </row>
    <row r="186" spans="1:7" s="29" customFormat="1" x14ac:dyDescent="0.25">
      <c r="A186" s="27" t="s">
        <v>2395</v>
      </c>
      <c r="B186" s="27" t="s">
        <v>2397</v>
      </c>
      <c r="C186" s="27" t="s">
        <v>2397</v>
      </c>
      <c r="D186" s="27" t="s">
        <v>12</v>
      </c>
      <c r="E186" s="28">
        <v>-50000</v>
      </c>
    </row>
    <row r="187" spans="1:7" s="29" customFormat="1" x14ac:dyDescent="0.25">
      <c r="A187" s="27" t="s">
        <v>2395</v>
      </c>
      <c r="B187" s="27" t="s">
        <v>2398</v>
      </c>
      <c r="C187" s="27" t="s">
        <v>13</v>
      </c>
      <c r="D187" s="27" t="s">
        <v>2399</v>
      </c>
      <c r="E187" s="28">
        <v>-2268500</v>
      </c>
    </row>
    <row r="188" spans="1:7" x14ac:dyDescent="0.25">
      <c r="A188" s="53" t="s">
        <v>6</v>
      </c>
      <c r="B188" s="54"/>
      <c r="C188" s="54"/>
      <c r="D188" s="55"/>
      <c r="E188" s="31">
        <f>SUM(E184:E187)</f>
        <v>666450</v>
      </c>
    </row>
    <row r="189" spans="1:7" x14ac:dyDescent="0.25">
      <c r="A189" s="53" t="s">
        <v>7</v>
      </c>
      <c r="B189" s="54"/>
      <c r="C189" s="54"/>
      <c r="D189" s="55"/>
      <c r="E189" s="31">
        <v>666450</v>
      </c>
      <c r="F189" s="32">
        <f>E188-E189</f>
        <v>0</v>
      </c>
      <c r="G189" s="30"/>
    </row>
    <row r="192" spans="1:7" ht="41.25" customHeight="1" x14ac:dyDescent="0.25">
      <c r="A192" s="24" t="s">
        <v>0</v>
      </c>
      <c r="B192" s="24" t="s">
        <v>1</v>
      </c>
      <c r="C192" s="24" t="s">
        <v>2</v>
      </c>
      <c r="D192" s="24" t="s">
        <v>3</v>
      </c>
      <c r="E192" s="25" t="s">
        <v>4</v>
      </c>
    </row>
    <row r="193" spans="1:7" x14ac:dyDescent="0.25">
      <c r="A193" s="53" t="s">
        <v>5</v>
      </c>
      <c r="B193" s="54"/>
      <c r="C193" s="54"/>
      <c r="D193" s="55"/>
      <c r="E193" s="26">
        <v>666450</v>
      </c>
    </row>
    <row r="194" spans="1:7" s="29" customFormat="1" x14ac:dyDescent="0.25">
      <c r="A194" s="27" t="s">
        <v>2400</v>
      </c>
      <c r="B194" s="27" t="s">
        <v>2401</v>
      </c>
      <c r="C194" s="27" t="s">
        <v>2402</v>
      </c>
      <c r="D194" s="27" t="s">
        <v>2403</v>
      </c>
      <c r="E194" s="28">
        <v>595200</v>
      </c>
    </row>
    <row r="195" spans="1:7" x14ac:dyDescent="0.25">
      <c r="A195" s="53" t="s">
        <v>6</v>
      </c>
      <c r="B195" s="54"/>
      <c r="C195" s="54"/>
      <c r="D195" s="55"/>
      <c r="E195" s="31">
        <f>SUM(E193:E194)</f>
        <v>1261650</v>
      </c>
    </row>
    <row r="196" spans="1:7" x14ac:dyDescent="0.25">
      <c r="A196" s="53" t="s">
        <v>7</v>
      </c>
      <c r="B196" s="54"/>
      <c r="C196" s="54"/>
      <c r="D196" s="55"/>
      <c r="E196" s="31">
        <v>666450</v>
      </c>
      <c r="F196" s="32">
        <f>E195-E196</f>
        <v>595200</v>
      </c>
      <c r="G196" s="30"/>
    </row>
    <row r="199" spans="1:7" ht="41.25" customHeight="1" x14ac:dyDescent="0.25">
      <c r="A199" s="24" t="s">
        <v>0</v>
      </c>
      <c r="B199" s="24" t="s">
        <v>1</v>
      </c>
      <c r="C199" s="24" t="s">
        <v>2</v>
      </c>
      <c r="D199" s="24" t="s">
        <v>3</v>
      </c>
      <c r="E199" s="25" t="s">
        <v>4</v>
      </c>
    </row>
    <row r="200" spans="1:7" x14ac:dyDescent="0.25">
      <c r="A200" s="53" t="s">
        <v>5</v>
      </c>
      <c r="B200" s="54"/>
      <c r="C200" s="54"/>
      <c r="D200" s="55"/>
      <c r="E200" s="26">
        <v>1261650</v>
      </c>
    </row>
    <row r="201" spans="1:7" s="29" customFormat="1" x14ac:dyDescent="0.25">
      <c r="A201" s="27" t="s">
        <v>2404</v>
      </c>
      <c r="B201" s="27" t="s">
        <v>2405</v>
      </c>
      <c r="C201" s="27" t="s">
        <v>2405</v>
      </c>
      <c r="D201" s="27" t="s">
        <v>2406</v>
      </c>
      <c r="E201" s="28">
        <v>10000</v>
      </c>
    </row>
    <row r="202" spans="1:7" s="29" customFormat="1" x14ac:dyDescent="0.25">
      <c r="A202" s="27" t="s">
        <v>2404</v>
      </c>
      <c r="B202" s="27" t="s">
        <v>2407</v>
      </c>
      <c r="C202" s="27" t="s">
        <v>2407</v>
      </c>
      <c r="D202" s="27" t="s">
        <v>2408</v>
      </c>
      <c r="E202" s="28">
        <v>67900</v>
      </c>
    </row>
    <row r="203" spans="1:7" s="29" customFormat="1" x14ac:dyDescent="0.25">
      <c r="A203" s="27" t="s">
        <v>2404</v>
      </c>
      <c r="B203" s="27" t="s">
        <v>2409</v>
      </c>
      <c r="C203" s="27" t="s">
        <v>2409</v>
      </c>
      <c r="D203" s="27" t="s">
        <v>2410</v>
      </c>
      <c r="E203" s="28">
        <v>-3250</v>
      </c>
    </row>
    <row r="204" spans="1:7" s="29" customFormat="1" x14ac:dyDescent="0.25">
      <c r="A204" s="27" t="s">
        <v>2404</v>
      </c>
      <c r="B204" s="27" t="s">
        <v>2411</v>
      </c>
      <c r="C204" s="27" t="s">
        <v>2411</v>
      </c>
      <c r="D204" s="27" t="s">
        <v>2412</v>
      </c>
      <c r="E204" s="28">
        <v>-10000</v>
      </c>
    </row>
    <row r="205" spans="1:7" s="29" customFormat="1" x14ac:dyDescent="0.25">
      <c r="A205" s="27" t="s">
        <v>2404</v>
      </c>
      <c r="B205" s="27" t="s">
        <v>2413</v>
      </c>
      <c r="C205" s="27" t="s">
        <v>2413</v>
      </c>
      <c r="D205" s="27" t="s">
        <v>12</v>
      </c>
      <c r="E205" s="28">
        <v>-100000</v>
      </c>
    </row>
    <row r="206" spans="1:7" s="29" customFormat="1" x14ac:dyDescent="0.25">
      <c r="A206" s="27" t="s">
        <v>2404</v>
      </c>
      <c r="B206" s="27" t="s">
        <v>2414</v>
      </c>
      <c r="C206" s="27" t="s">
        <v>2414</v>
      </c>
      <c r="D206" s="27" t="s">
        <v>12</v>
      </c>
      <c r="E206" s="28">
        <v>-80000</v>
      </c>
    </row>
    <row r="207" spans="1:7" s="29" customFormat="1" x14ac:dyDescent="0.25">
      <c r="A207" s="27" t="s">
        <v>2404</v>
      </c>
      <c r="B207" s="27" t="s">
        <v>2415</v>
      </c>
      <c r="C207" s="27" t="s">
        <v>2415</v>
      </c>
      <c r="D207" s="27" t="s">
        <v>12</v>
      </c>
      <c r="E207" s="28">
        <v>-200000</v>
      </c>
    </row>
    <row r="208" spans="1:7" s="29" customFormat="1" x14ac:dyDescent="0.25">
      <c r="A208" s="27" t="s">
        <v>2404</v>
      </c>
      <c r="B208" s="27" t="s">
        <v>2416</v>
      </c>
      <c r="C208" s="27" t="s">
        <v>2416</v>
      </c>
      <c r="D208" s="27" t="s">
        <v>12</v>
      </c>
      <c r="E208" s="28">
        <v>-100000</v>
      </c>
    </row>
    <row r="209" spans="1:7" s="29" customFormat="1" x14ac:dyDescent="0.25">
      <c r="A209" s="27" t="s">
        <v>2404</v>
      </c>
      <c r="B209" s="27" t="s">
        <v>2417</v>
      </c>
      <c r="C209" s="27" t="s">
        <v>13</v>
      </c>
      <c r="D209" s="27" t="s">
        <v>2418</v>
      </c>
      <c r="E209" s="28">
        <v>-23000</v>
      </c>
    </row>
    <row r="210" spans="1:7" x14ac:dyDescent="0.25">
      <c r="A210" s="53" t="s">
        <v>6</v>
      </c>
      <c r="B210" s="54"/>
      <c r="C210" s="54"/>
      <c r="D210" s="55"/>
      <c r="E210" s="31">
        <f>SUM(E200:E209)</f>
        <v>823300</v>
      </c>
    </row>
    <row r="211" spans="1:7" x14ac:dyDescent="0.25">
      <c r="A211" s="53" t="s">
        <v>7</v>
      </c>
      <c r="B211" s="54"/>
      <c r="C211" s="54"/>
      <c r="D211" s="55"/>
      <c r="E211" s="31">
        <v>228100</v>
      </c>
      <c r="F211" s="32">
        <f>E210-E211</f>
        <v>595200</v>
      </c>
      <c r="G211" s="30"/>
    </row>
    <row r="214" spans="1:7" ht="35.25" customHeight="1" x14ac:dyDescent="0.25">
      <c r="A214" s="24" t="s">
        <v>0</v>
      </c>
      <c r="B214" s="24" t="s">
        <v>1</v>
      </c>
      <c r="C214" s="24" t="s">
        <v>2</v>
      </c>
      <c r="D214" s="24" t="s">
        <v>3</v>
      </c>
      <c r="E214" s="25" t="s">
        <v>4</v>
      </c>
    </row>
    <row r="215" spans="1:7" ht="16.5" customHeight="1" x14ac:dyDescent="0.25">
      <c r="A215" s="53" t="s">
        <v>5</v>
      </c>
      <c r="B215" s="54"/>
      <c r="C215" s="54"/>
      <c r="D215" s="55"/>
      <c r="E215" s="26">
        <v>823300</v>
      </c>
    </row>
    <row r="216" spans="1:7" s="29" customFormat="1" x14ac:dyDescent="0.25">
      <c r="A216" s="27" t="s">
        <v>2419</v>
      </c>
      <c r="B216" s="27" t="s">
        <v>2420</v>
      </c>
      <c r="C216" s="27" t="s">
        <v>42</v>
      </c>
      <c r="D216" s="27" t="s">
        <v>2421</v>
      </c>
      <c r="E216" s="28">
        <v>243600</v>
      </c>
    </row>
    <row r="217" spans="1:7" ht="15.75" customHeight="1" x14ac:dyDescent="0.25">
      <c r="A217" s="53" t="s">
        <v>6</v>
      </c>
      <c r="B217" s="54"/>
      <c r="C217" s="54"/>
      <c r="D217" s="55"/>
      <c r="E217" s="31">
        <f>SUM(E215:E216)</f>
        <v>1066900</v>
      </c>
    </row>
    <row r="218" spans="1:7" x14ac:dyDescent="0.25">
      <c r="A218" s="53" t="s">
        <v>7</v>
      </c>
      <c r="B218" s="54"/>
      <c r="C218" s="54"/>
      <c r="D218" s="55"/>
      <c r="E218" s="31">
        <v>228100</v>
      </c>
      <c r="F218" s="32">
        <f>E217-E218</f>
        <v>838800</v>
      </c>
      <c r="G218" s="30"/>
    </row>
    <row r="221" spans="1:7" ht="35.25" customHeight="1" x14ac:dyDescent="0.25">
      <c r="A221" s="24" t="s">
        <v>0</v>
      </c>
      <c r="B221" s="24" t="s">
        <v>1</v>
      </c>
      <c r="C221" s="24" t="s">
        <v>2</v>
      </c>
      <c r="D221" s="24" t="s">
        <v>3</v>
      </c>
      <c r="E221" s="25" t="s">
        <v>4</v>
      </c>
    </row>
    <row r="222" spans="1:7" ht="18.75" customHeight="1" x14ac:dyDescent="0.25">
      <c r="A222" s="53" t="s">
        <v>5</v>
      </c>
      <c r="B222" s="54"/>
      <c r="C222" s="54"/>
      <c r="D222" s="55"/>
      <c r="E222" s="26">
        <v>1066900</v>
      </c>
    </row>
    <row r="223" spans="1:7" s="29" customFormat="1" x14ac:dyDescent="0.25">
      <c r="A223" s="27" t="s">
        <v>2422</v>
      </c>
      <c r="B223" s="27" t="s">
        <v>2423</v>
      </c>
      <c r="C223" s="27" t="s">
        <v>22</v>
      </c>
      <c r="D223" s="27" t="s">
        <v>2424</v>
      </c>
      <c r="E223" s="28">
        <v>1130300</v>
      </c>
    </row>
    <row r="224" spans="1:7" ht="18.75" customHeight="1" x14ac:dyDescent="0.25">
      <c r="A224" s="53" t="s">
        <v>6</v>
      </c>
      <c r="B224" s="54"/>
      <c r="C224" s="54"/>
      <c r="D224" s="55"/>
      <c r="E224" s="31">
        <f>SUM(E222:E223)</f>
        <v>2197200</v>
      </c>
    </row>
    <row r="225" spans="1:7" ht="18.75" customHeight="1" x14ac:dyDescent="0.25">
      <c r="A225" s="53" t="s">
        <v>7</v>
      </c>
      <c r="B225" s="54"/>
      <c r="C225" s="54"/>
      <c r="D225" s="55"/>
      <c r="E225" s="31">
        <v>228100</v>
      </c>
      <c r="F225" s="32">
        <f>E224-E225</f>
        <v>1969100</v>
      </c>
      <c r="G225" s="30"/>
    </row>
    <row r="228" spans="1:7" ht="35.25" customHeight="1" x14ac:dyDescent="0.25">
      <c r="A228" s="24" t="s">
        <v>0</v>
      </c>
      <c r="B228" s="24" t="s">
        <v>1</v>
      </c>
      <c r="C228" s="24" t="s">
        <v>2</v>
      </c>
      <c r="D228" s="24" t="s">
        <v>3</v>
      </c>
      <c r="E228" s="25" t="s">
        <v>4</v>
      </c>
    </row>
    <row r="229" spans="1:7" ht="18.75" customHeight="1" x14ac:dyDescent="0.25">
      <c r="A229" s="53" t="s">
        <v>5</v>
      </c>
      <c r="B229" s="54"/>
      <c r="C229" s="54"/>
      <c r="D229" s="55"/>
      <c r="E229" s="26">
        <v>2197200</v>
      </c>
    </row>
    <row r="230" spans="1:7" s="29" customFormat="1" x14ac:dyDescent="0.25">
      <c r="A230" s="27" t="s">
        <v>2425</v>
      </c>
      <c r="B230" s="27" t="s">
        <v>2426</v>
      </c>
      <c r="C230" s="27" t="s">
        <v>13</v>
      </c>
      <c r="D230" s="27" t="s">
        <v>2427</v>
      </c>
      <c r="E230" s="28">
        <v>-3864150</v>
      </c>
    </row>
    <row r="231" spans="1:7" s="29" customFormat="1" x14ac:dyDescent="0.25">
      <c r="A231" s="27" t="s">
        <v>2425</v>
      </c>
      <c r="B231" s="27" t="s">
        <v>2428</v>
      </c>
      <c r="C231" s="27" t="s">
        <v>19</v>
      </c>
      <c r="D231" s="27" t="s">
        <v>2429</v>
      </c>
      <c r="E231" s="28">
        <v>1895050</v>
      </c>
    </row>
    <row r="232" spans="1:7" s="29" customFormat="1" x14ac:dyDescent="0.25">
      <c r="A232" s="27" t="s">
        <v>2425</v>
      </c>
      <c r="B232" s="27" t="s">
        <v>2430</v>
      </c>
      <c r="C232" s="27" t="s">
        <v>473</v>
      </c>
      <c r="D232" s="27" t="s">
        <v>2431</v>
      </c>
      <c r="E232" s="28">
        <v>150000</v>
      </c>
    </row>
    <row r="233" spans="1:7" s="29" customFormat="1" x14ac:dyDescent="0.25">
      <c r="A233" s="27" t="s">
        <v>2425</v>
      </c>
      <c r="B233" s="27" t="s">
        <v>2432</v>
      </c>
      <c r="C233" s="27" t="s">
        <v>473</v>
      </c>
      <c r="D233" s="27" t="s">
        <v>2433</v>
      </c>
      <c r="E233" s="28">
        <v>69150</v>
      </c>
    </row>
    <row r="234" spans="1:7" s="29" customFormat="1" x14ac:dyDescent="0.25">
      <c r="A234" s="27" t="s">
        <v>2425</v>
      </c>
      <c r="B234" s="27" t="s">
        <v>2434</v>
      </c>
      <c r="C234" s="27" t="s">
        <v>2435</v>
      </c>
      <c r="D234" s="27" t="s">
        <v>2436</v>
      </c>
      <c r="E234" s="28">
        <v>2300000</v>
      </c>
    </row>
    <row r="235" spans="1:7" s="29" customFormat="1" ht="15.75" customHeight="1" x14ac:dyDescent="0.25">
      <c r="A235" s="27" t="s">
        <v>2425</v>
      </c>
      <c r="B235" s="27" t="s">
        <v>2437</v>
      </c>
      <c r="C235" s="27" t="s">
        <v>20</v>
      </c>
      <c r="D235" s="27" t="s">
        <v>2438</v>
      </c>
      <c r="E235" s="28">
        <v>406200</v>
      </c>
    </row>
    <row r="236" spans="1:7" ht="18.75" customHeight="1" x14ac:dyDescent="0.25">
      <c r="A236" s="53" t="s">
        <v>6</v>
      </c>
      <c r="B236" s="54"/>
      <c r="C236" s="54"/>
      <c r="D236" s="55"/>
      <c r="E236" s="31">
        <f>SUM(E229:E235)</f>
        <v>3153450</v>
      </c>
    </row>
    <row r="237" spans="1:7" ht="18.75" customHeight="1" x14ac:dyDescent="0.25">
      <c r="A237" s="53" t="s">
        <v>7</v>
      </c>
      <c r="B237" s="54"/>
      <c r="C237" s="54"/>
      <c r="D237" s="55"/>
      <c r="E237" s="31">
        <v>228100</v>
      </c>
      <c r="F237" s="32">
        <f>E236-E237</f>
        <v>2925350</v>
      </c>
      <c r="G237" s="30"/>
    </row>
    <row r="240" spans="1:7" ht="35.25" customHeight="1" x14ac:dyDescent="0.25">
      <c r="A240" s="24" t="s">
        <v>0</v>
      </c>
      <c r="B240" s="24" t="s">
        <v>1</v>
      </c>
      <c r="C240" s="24" t="s">
        <v>2</v>
      </c>
      <c r="D240" s="24" t="s">
        <v>3</v>
      </c>
      <c r="E240" s="25" t="s">
        <v>4</v>
      </c>
    </row>
    <row r="241" spans="1:7" ht="18.75" customHeight="1" x14ac:dyDescent="0.25">
      <c r="A241" s="53" t="s">
        <v>5</v>
      </c>
      <c r="B241" s="54"/>
      <c r="C241" s="54"/>
      <c r="D241" s="55"/>
      <c r="E241" s="26">
        <v>3153450</v>
      </c>
    </row>
    <row r="242" spans="1:7" s="29" customFormat="1" x14ac:dyDescent="0.25">
      <c r="A242" s="27" t="s">
        <v>2439</v>
      </c>
      <c r="B242" s="27" t="s">
        <v>2440</v>
      </c>
      <c r="C242" s="27" t="s">
        <v>13</v>
      </c>
      <c r="D242" s="27" t="s">
        <v>2441</v>
      </c>
      <c r="E242" s="28">
        <v>-11261750</v>
      </c>
    </row>
    <row r="243" spans="1:7" s="29" customFormat="1" x14ac:dyDescent="0.25">
      <c r="A243" s="27" t="s">
        <v>2439</v>
      </c>
      <c r="B243" s="27" t="s">
        <v>2442</v>
      </c>
      <c r="C243" s="27" t="s">
        <v>13</v>
      </c>
      <c r="D243" s="27" t="s">
        <v>2443</v>
      </c>
      <c r="E243" s="28">
        <v>-5456200</v>
      </c>
    </row>
    <row r="244" spans="1:7" s="29" customFormat="1" x14ac:dyDescent="0.25">
      <c r="A244" s="27" t="s">
        <v>2439</v>
      </c>
      <c r="B244" s="27" t="s">
        <v>2444</v>
      </c>
      <c r="C244" s="27" t="s">
        <v>2445</v>
      </c>
      <c r="D244" s="27" t="s">
        <v>2446</v>
      </c>
      <c r="E244" s="28">
        <v>8000000</v>
      </c>
    </row>
    <row r="245" spans="1:7" s="29" customFormat="1" x14ac:dyDescent="0.25">
      <c r="A245" s="27" t="s">
        <v>2439</v>
      </c>
      <c r="B245" s="27" t="s">
        <v>2447</v>
      </c>
      <c r="C245" s="27" t="s">
        <v>1606</v>
      </c>
      <c r="D245" s="27" t="s">
        <v>2448</v>
      </c>
      <c r="E245" s="28">
        <v>336400</v>
      </c>
    </row>
    <row r="246" spans="1:7" s="29" customFormat="1" x14ac:dyDescent="0.25">
      <c r="A246" s="27" t="s">
        <v>2439</v>
      </c>
      <c r="B246" s="27" t="s">
        <v>2449</v>
      </c>
      <c r="C246" s="27" t="s">
        <v>13</v>
      </c>
      <c r="D246" s="27" t="s">
        <v>2450</v>
      </c>
      <c r="E246" s="28">
        <v>5456200</v>
      </c>
    </row>
    <row r="247" spans="1:7" ht="18.75" customHeight="1" x14ac:dyDescent="0.25">
      <c r="A247" s="53" t="s">
        <v>6</v>
      </c>
      <c r="B247" s="54"/>
      <c r="C247" s="54"/>
      <c r="D247" s="55"/>
      <c r="E247" s="31">
        <f>SUM(E241:E246)</f>
        <v>228100</v>
      </c>
    </row>
    <row r="248" spans="1:7" ht="18.75" customHeight="1" x14ac:dyDescent="0.25">
      <c r="A248" s="53" t="s">
        <v>7</v>
      </c>
      <c r="B248" s="54"/>
      <c r="C248" s="54"/>
      <c r="D248" s="55"/>
      <c r="E248" s="31">
        <v>228100</v>
      </c>
      <c r="F248" s="32">
        <f>E247-E248</f>
        <v>0</v>
      </c>
      <c r="G248" s="30"/>
    </row>
  </sheetData>
  <mergeCells count="70">
    <mergeCell ref="A118:D118"/>
    <mergeCell ref="A1:E1"/>
    <mergeCell ref="A8:D8"/>
    <mergeCell ref="A9:D9"/>
    <mergeCell ref="A5:D5"/>
    <mergeCell ref="A35:D35"/>
    <mergeCell ref="A22:D22"/>
    <mergeCell ref="A30:D30"/>
    <mergeCell ref="A31:D31"/>
    <mergeCell ref="A13:D13"/>
    <mergeCell ref="A17:D17"/>
    <mergeCell ref="A18:D18"/>
    <mergeCell ref="A114:D114"/>
    <mergeCell ref="A41:D41"/>
    <mergeCell ref="A42:D42"/>
    <mergeCell ref="A46:D46"/>
    <mergeCell ref="A51:D51"/>
    <mergeCell ref="A52:D52"/>
    <mergeCell ref="A56:D56"/>
    <mergeCell ref="A66:D66"/>
    <mergeCell ref="A89:D89"/>
    <mergeCell ref="A67:D67"/>
    <mergeCell ref="A71:D71"/>
    <mergeCell ref="A75:D75"/>
    <mergeCell ref="A76:D76"/>
    <mergeCell ref="A96:D96"/>
    <mergeCell ref="A97:D97"/>
    <mergeCell ref="A80:D80"/>
    <mergeCell ref="A84:D84"/>
    <mergeCell ref="A85:D85"/>
    <mergeCell ref="A101:D101"/>
    <mergeCell ref="A105:D105"/>
    <mergeCell ref="A106:D106"/>
    <mergeCell ref="A110:D110"/>
    <mergeCell ref="A113:D113"/>
    <mergeCell ref="A128:D128"/>
    <mergeCell ref="A129:D129"/>
    <mergeCell ref="A133:D133"/>
    <mergeCell ref="A140:D140"/>
    <mergeCell ref="A141:D141"/>
    <mergeCell ref="A218:D218"/>
    <mergeCell ref="A196:D196"/>
    <mergeCell ref="A180:D180"/>
    <mergeCell ref="A145:D145"/>
    <mergeCell ref="A157:D157"/>
    <mergeCell ref="A158:D158"/>
    <mergeCell ref="A162:D162"/>
    <mergeCell ref="A168:D168"/>
    <mergeCell ref="A169:D169"/>
    <mergeCell ref="A173:D173"/>
    <mergeCell ref="A179:D179"/>
    <mergeCell ref="A184:D184"/>
    <mergeCell ref="A188:D188"/>
    <mergeCell ref="A189:D189"/>
    <mergeCell ref="A193:D193"/>
    <mergeCell ref="A195:D195"/>
    <mergeCell ref="A200:D200"/>
    <mergeCell ref="A210:D210"/>
    <mergeCell ref="A211:D211"/>
    <mergeCell ref="A215:D215"/>
    <mergeCell ref="A217:D217"/>
    <mergeCell ref="A241:D241"/>
    <mergeCell ref="A247:D247"/>
    <mergeCell ref="A248:D248"/>
    <mergeCell ref="A222:D222"/>
    <mergeCell ref="A224:D224"/>
    <mergeCell ref="A225:D225"/>
    <mergeCell ref="A229:D229"/>
    <mergeCell ref="A236:D236"/>
    <mergeCell ref="A237:D237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31"/>
  <sheetViews>
    <sheetView topLeftCell="A216" workbookViewId="0">
      <selection activeCell="D227" sqref="D227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4" spans="1:7" ht="35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ht="18.75" customHeight="1" x14ac:dyDescent="0.25">
      <c r="A5" s="53" t="s">
        <v>5</v>
      </c>
      <c r="B5" s="54"/>
      <c r="C5" s="54"/>
      <c r="D5" s="55"/>
      <c r="E5" s="26">
        <v>228100</v>
      </c>
    </row>
    <row r="6" spans="1:7" s="29" customFormat="1" x14ac:dyDescent="0.25">
      <c r="A6" s="27" t="s">
        <v>2451</v>
      </c>
      <c r="B6" s="27" t="s">
        <v>2452</v>
      </c>
      <c r="C6" s="27" t="s">
        <v>2453</v>
      </c>
      <c r="D6" s="27" t="s">
        <v>2454</v>
      </c>
      <c r="E6" s="28">
        <v>1461600</v>
      </c>
    </row>
    <row r="7" spans="1:7" ht="18.75" customHeight="1" x14ac:dyDescent="0.25">
      <c r="A7" s="53" t="s">
        <v>6</v>
      </c>
      <c r="B7" s="54"/>
      <c r="C7" s="54"/>
      <c r="D7" s="55"/>
      <c r="E7" s="31">
        <f>SUM(E5:E6)</f>
        <v>1689700</v>
      </c>
    </row>
    <row r="8" spans="1:7" ht="18.75" customHeight="1" x14ac:dyDescent="0.25">
      <c r="A8" s="53" t="s">
        <v>7</v>
      </c>
      <c r="B8" s="54"/>
      <c r="C8" s="54"/>
      <c r="D8" s="55"/>
      <c r="E8" s="31">
        <v>228100</v>
      </c>
      <c r="F8" s="32">
        <f>E7-E8</f>
        <v>1461600</v>
      </c>
      <c r="G8" s="30"/>
    </row>
    <row r="11" spans="1:7" ht="35.25" customHeight="1" x14ac:dyDescent="0.25">
      <c r="A11" s="24" t="s">
        <v>0</v>
      </c>
      <c r="B11" s="24" t="s">
        <v>1</v>
      </c>
      <c r="C11" s="24" t="s">
        <v>2</v>
      </c>
      <c r="D11" s="24" t="s">
        <v>3</v>
      </c>
      <c r="E11" s="25" t="s">
        <v>4</v>
      </c>
    </row>
    <row r="12" spans="1:7" ht="18.75" customHeight="1" x14ac:dyDescent="0.25">
      <c r="A12" s="53" t="s">
        <v>5</v>
      </c>
      <c r="B12" s="54"/>
      <c r="C12" s="54"/>
      <c r="D12" s="55"/>
      <c r="E12" s="26">
        <v>1689700</v>
      </c>
    </row>
    <row r="13" spans="1:7" s="29" customFormat="1" x14ac:dyDescent="0.25">
      <c r="A13" s="27" t="s">
        <v>2455</v>
      </c>
      <c r="B13" s="27" t="s">
        <v>2456</v>
      </c>
      <c r="C13" s="27" t="s">
        <v>41</v>
      </c>
      <c r="D13" s="27" t="s">
        <v>2457</v>
      </c>
      <c r="E13" s="28">
        <v>30350</v>
      </c>
    </row>
    <row r="14" spans="1:7" s="29" customFormat="1" x14ac:dyDescent="0.25">
      <c r="A14" s="27" t="s">
        <v>2455</v>
      </c>
      <c r="B14" s="27" t="s">
        <v>2458</v>
      </c>
      <c r="C14" s="27" t="s">
        <v>1158</v>
      </c>
      <c r="D14" s="27" t="s">
        <v>2459</v>
      </c>
      <c r="E14" s="28">
        <v>672800</v>
      </c>
    </row>
    <row r="15" spans="1:7" s="29" customFormat="1" x14ac:dyDescent="0.25">
      <c r="A15" s="27" t="s">
        <v>2455</v>
      </c>
      <c r="B15" s="27" t="s">
        <v>2460</v>
      </c>
      <c r="C15" s="27" t="s">
        <v>2461</v>
      </c>
      <c r="D15" s="27" t="s">
        <v>2462</v>
      </c>
      <c r="E15" s="28">
        <v>112300</v>
      </c>
    </row>
    <row r="16" spans="1:7" ht="18.75" customHeight="1" x14ac:dyDescent="0.25">
      <c r="A16" s="53" t="s">
        <v>6</v>
      </c>
      <c r="B16" s="54"/>
      <c r="C16" s="54"/>
      <c r="D16" s="55"/>
      <c r="E16" s="31">
        <f>SUM(E12:E15)</f>
        <v>2505150</v>
      </c>
    </row>
    <row r="17" spans="1:7" ht="18.75" customHeight="1" x14ac:dyDescent="0.25">
      <c r="A17" s="53" t="s">
        <v>7</v>
      </c>
      <c r="B17" s="54"/>
      <c r="C17" s="54"/>
      <c r="D17" s="55"/>
      <c r="E17" s="31">
        <v>228100</v>
      </c>
      <c r="F17" s="32">
        <f>E16-E17</f>
        <v>2277050</v>
      </c>
      <c r="G17" s="30"/>
    </row>
    <row r="20" spans="1:7" ht="35.25" customHeight="1" x14ac:dyDescent="0.25">
      <c r="A20" s="24" t="s">
        <v>0</v>
      </c>
      <c r="B20" s="24" t="s">
        <v>1</v>
      </c>
      <c r="C20" s="24" t="s">
        <v>2</v>
      </c>
      <c r="D20" s="24" t="s">
        <v>3</v>
      </c>
      <c r="E20" s="25" t="s">
        <v>4</v>
      </c>
    </row>
    <row r="21" spans="1:7" ht="18.75" customHeight="1" x14ac:dyDescent="0.25">
      <c r="A21" s="53" t="s">
        <v>5</v>
      </c>
      <c r="B21" s="54"/>
      <c r="C21" s="54"/>
      <c r="D21" s="55"/>
      <c r="E21" s="26">
        <v>2505150</v>
      </c>
    </row>
    <row r="22" spans="1:7" s="29" customFormat="1" x14ac:dyDescent="0.25">
      <c r="A22" s="27" t="s">
        <v>2463</v>
      </c>
      <c r="B22" s="27" t="s">
        <v>2464</v>
      </c>
      <c r="C22" s="27" t="s">
        <v>13</v>
      </c>
      <c r="D22" s="27" t="s">
        <v>2465</v>
      </c>
      <c r="E22" s="28">
        <v>-2277050</v>
      </c>
    </row>
    <row r="23" spans="1:7" ht="18.75" customHeight="1" x14ac:dyDescent="0.25">
      <c r="A23" s="53" t="s">
        <v>6</v>
      </c>
      <c r="B23" s="54"/>
      <c r="C23" s="54"/>
      <c r="D23" s="55"/>
      <c r="E23" s="31">
        <f>SUM(E21:E22)</f>
        <v>228100</v>
      </c>
    </row>
    <row r="24" spans="1:7" ht="18.75" customHeight="1" x14ac:dyDescent="0.25">
      <c r="A24" s="53" t="s">
        <v>7</v>
      </c>
      <c r="B24" s="54"/>
      <c r="C24" s="54"/>
      <c r="D24" s="55"/>
      <c r="E24" s="31">
        <v>228100</v>
      </c>
      <c r="F24" s="32">
        <f>E23-E24</f>
        <v>0</v>
      </c>
      <c r="G24" s="30"/>
    </row>
    <row r="27" spans="1:7" ht="35.25" customHeight="1" x14ac:dyDescent="0.25">
      <c r="A27" s="24" t="s">
        <v>0</v>
      </c>
      <c r="B27" s="24" t="s">
        <v>1</v>
      </c>
      <c r="C27" s="24" t="s">
        <v>2</v>
      </c>
      <c r="D27" s="24" t="s">
        <v>3</v>
      </c>
      <c r="E27" s="25" t="s">
        <v>4</v>
      </c>
    </row>
    <row r="28" spans="1:7" ht="18.75" customHeight="1" x14ac:dyDescent="0.25">
      <c r="A28" s="53" t="s">
        <v>5</v>
      </c>
      <c r="B28" s="54"/>
      <c r="C28" s="54"/>
      <c r="D28" s="55"/>
      <c r="E28" s="26">
        <v>228100</v>
      </c>
    </row>
    <row r="29" spans="1:7" s="29" customFormat="1" x14ac:dyDescent="0.25">
      <c r="A29" s="27" t="s">
        <v>2466</v>
      </c>
      <c r="B29" s="27" t="s">
        <v>2467</v>
      </c>
      <c r="C29" s="27" t="s">
        <v>2468</v>
      </c>
      <c r="D29" s="27" t="s">
        <v>2469</v>
      </c>
      <c r="E29" s="28">
        <v>336400</v>
      </c>
    </row>
    <row r="30" spans="1:7" s="29" customFormat="1" x14ac:dyDescent="0.25">
      <c r="A30" s="27" t="s">
        <v>2466</v>
      </c>
      <c r="B30" s="27" t="s">
        <v>2470</v>
      </c>
      <c r="C30" s="27" t="s">
        <v>2468</v>
      </c>
      <c r="D30" s="27" t="s">
        <v>2471</v>
      </c>
      <c r="E30" s="28">
        <v>446200</v>
      </c>
    </row>
    <row r="31" spans="1:7" s="29" customFormat="1" x14ac:dyDescent="0.25">
      <c r="A31" s="27" t="s">
        <v>2466</v>
      </c>
      <c r="B31" s="27" t="s">
        <v>2472</v>
      </c>
      <c r="C31" s="27" t="s">
        <v>2468</v>
      </c>
      <c r="D31" s="27" t="s">
        <v>2473</v>
      </c>
      <c r="E31" s="28">
        <v>36600</v>
      </c>
    </row>
    <row r="32" spans="1:7" s="29" customFormat="1" x14ac:dyDescent="0.25">
      <c r="A32" s="27" t="s">
        <v>2466</v>
      </c>
      <c r="B32" s="27" t="s">
        <v>2474</v>
      </c>
      <c r="C32" s="27" t="s">
        <v>2475</v>
      </c>
      <c r="D32" s="27" t="s">
        <v>2476</v>
      </c>
      <c r="E32" s="28">
        <v>97500</v>
      </c>
    </row>
    <row r="33" spans="1:7" s="29" customFormat="1" x14ac:dyDescent="0.25">
      <c r="A33" s="27" t="s">
        <v>2466</v>
      </c>
      <c r="B33" s="27" t="s">
        <v>2477</v>
      </c>
      <c r="C33" s="27" t="s">
        <v>2475</v>
      </c>
      <c r="D33" s="27" t="s">
        <v>2478</v>
      </c>
      <c r="E33" s="28">
        <v>218150</v>
      </c>
    </row>
    <row r="34" spans="1:7" s="29" customFormat="1" x14ac:dyDescent="0.25">
      <c r="A34" s="27" t="s">
        <v>2466</v>
      </c>
      <c r="B34" s="27" t="s">
        <v>2479</v>
      </c>
      <c r="C34" s="27" t="s">
        <v>2475</v>
      </c>
      <c r="D34" s="27" t="s">
        <v>2480</v>
      </c>
      <c r="E34" s="28">
        <v>974400</v>
      </c>
    </row>
    <row r="35" spans="1:7" s="29" customFormat="1" x14ac:dyDescent="0.25">
      <c r="A35" s="27" t="s">
        <v>2466</v>
      </c>
      <c r="B35" s="27" t="s">
        <v>2481</v>
      </c>
      <c r="C35" s="27" t="s">
        <v>2468</v>
      </c>
      <c r="D35" s="27" t="s">
        <v>2482</v>
      </c>
      <c r="E35" s="28">
        <v>88100</v>
      </c>
    </row>
    <row r="36" spans="1:7" s="29" customFormat="1" x14ac:dyDescent="0.25">
      <c r="A36" s="27" t="s">
        <v>2466</v>
      </c>
      <c r="B36" s="27" t="s">
        <v>2483</v>
      </c>
      <c r="C36" s="27" t="s">
        <v>2484</v>
      </c>
      <c r="D36" s="27" t="s">
        <v>2485</v>
      </c>
      <c r="E36" s="28">
        <v>377000</v>
      </c>
    </row>
    <row r="37" spans="1:7" s="29" customFormat="1" x14ac:dyDescent="0.25">
      <c r="A37" s="27" t="s">
        <v>2466</v>
      </c>
      <c r="B37" s="27" t="s">
        <v>2486</v>
      </c>
      <c r="C37" s="27" t="s">
        <v>2351</v>
      </c>
      <c r="D37" s="27" t="s">
        <v>2487</v>
      </c>
      <c r="E37" s="28">
        <v>3000000</v>
      </c>
    </row>
    <row r="38" spans="1:7" s="29" customFormat="1" x14ac:dyDescent="0.25">
      <c r="A38" s="27" t="s">
        <v>2466</v>
      </c>
      <c r="B38" s="27" t="s">
        <v>2488</v>
      </c>
      <c r="C38" s="27" t="s">
        <v>771</v>
      </c>
      <c r="D38" s="27" t="s">
        <v>2489</v>
      </c>
      <c r="E38" s="28">
        <v>100000</v>
      </c>
    </row>
    <row r="39" spans="1:7" ht="18.75" customHeight="1" x14ac:dyDescent="0.25">
      <c r="A39" s="53" t="s">
        <v>6</v>
      </c>
      <c r="B39" s="54"/>
      <c r="C39" s="54"/>
      <c r="D39" s="55"/>
      <c r="E39" s="31">
        <f>SUM(E28:E38)</f>
        <v>5902450</v>
      </c>
    </row>
    <row r="40" spans="1:7" ht="18.75" customHeight="1" x14ac:dyDescent="0.25">
      <c r="A40" s="53" t="s">
        <v>7</v>
      </c>
      <c r="B40" s="54"/>
      <c r="C40" s="54"/>
      <c r="D40" s="55"/>
      <c r="E40" s="31">
        <v>228100</v>
      </c>
      <c r="F40" s="32">
        <f>E39-E40</f>
        <v>5674350</v>
      </c>
      <c r="G40" s="30"/>
    </row>
    <row r="43" spans="1:7" ht="35.25" customHeight="1" x14ac:dyDescent="0.25">
      <c r="A43" s="24" t="s">
        <v>0</v>
      </c>
      <c r="B43" s="24" t="s">
        <v>1</v>
      </c>
      <c r="C43" s="24" t="s">
        <v>2</v>
      </c>
      <c r="D43" s="24" t="s">
        <v>3</v>
      </c>
      <c r="E43" s="25" t="s">
        <v>4</v>
      </c>
    </row>
    <row r="44" spans="1:7" ht="18.75" customHeight="1" x14ac:dyDescent="0.25">
      <c r="A44" s="53" t="s">
        <v>5</v>
      </c>
      <c r="B44" s="54"/>
      <c r="C44" s="54"/>
      <c r="D44" s="55"/>
      <c r="E44" s="26">
        <v>5902450</v>
      </c>
    </row>
    <row r="45" spans="1:7" s="29" customFormat="1" x14ac:dyDescent="0.25">
      <c r="A45" s="27" t="s">
        <v>2490</v>
      </c>
      <c r="B45" s="27" t="s">
        <v>2491</v>
      </c>
      <c r="C45" s="27" t="s">
        <v>22</v>
      </c>
      <c r="D45" s="27" t="s">
        <v>2492</v>
      </c>
      <c r="E45" s="28">
        <v>432000</v>
      </c>
    </row>
    <row r="46" spans="1:7" ht="18.75" customHeight="1" x14ac:dyDescent="0.25">
      <c r="A46" s="53" t="s">
        <v>6</v>
      </c>
      <c r="B46" s="54"/>
      <c r="C46" s="54"/>
      <c r="D46" s="55"/>
      <c r="E46" s="31">
        <f>SUM(E44:E45)</f>
        <v>6334450</v>
      </c>
    </row>
    <row r="47" spans="1:7" ht="18.75" customHeight="1" x14ac:dyDescent="0.25">
      <c r="A47" s="53" t="s">
        <v>7</v>
      </c>
      <c r="B47" s="54"/>
      <c r="C47" s="54"/>
      <c r="D47" s="55"/>
      <c r="E47" s="31">
        <v>228100</v>
      </c>
      <c r="F47" s="32">
        <f>E46-E47</f>
        <v>6106350</v>
      </c>
      <c r="G47" s="30"/>
    </row>
    <row r="50" spans="1:7" ht="35.25" customHeight="1" x14ac:dyDescent="0.25">
      <c r="A50" s="24" t="s">
        <v>0</v>
      </c>
      <c r="B50" s="24" t="s">
        <v>1</v>
      </c>
      <c r="C50" s="24" t="s">
        <v>2</v>
      </c>
      <c r="D50" s="24" t="s">
        <v>3</v>
      </c>
      <c r="E50" s="25" t="s">
        <v>4</v>
      </c>
    </row>
    <row r="51" spans="1:7" ht="18.75" customHeight="1" x14ac:dyDescent="0.25">
      <c r="A51" s="53" t="s">
        <v>5</v>
      </c>
      <c r="B51" s="54"/>
      <c r="C51" s="54"/>
      <c r="D51" s="55"/>
      <c r="E51" s="26">
        <v>6334450</v>
      </c>
    </row>
    <row r="52" spans="1:7" s="29" customFormat="1" x14ac:dyDescent="0.25">
      <c r="A52" s="27" t="s">
        <v>2493</v>
      </c>
      <c r="B52" s="27" t="s">
        <v>2494</v>
      </c>
      <c r="C52" s="27" t="s">
        <v>2494</v>
      </c>
      <c r="D52" s="27" t="s">
        <v>2495</v>
      </c>
      <c r="E52" s="28">
        <v>47800</v>
      </c>
    </row>
    <row r="53" spans="1:7" s="29" customFormat="1" x14ac:dyDescent="0.25">
      <c r="A53" s="27" t="s">
        <v>2493</v>
      </c>
      <c r="B53" s="27" t="s">
        <v>2496</v>
      </c>
      <c r="C53" s="27" t="s">
        <v>2496</v>
      </c>
      <c r="D53" s="27" t="s">
        <v>2497</v>
      </c>
      <c r="E53" s="28">
        <v>22000</v>
      </c>
    </row>
    <row r="54" spans="1:7" s="29" customFormat="1" x14ac:dyDescent="0.25">
      <c r="A54" s="27" t="s">
        <v>2493</v>
      </c>
      <c r="B54" s="27" t="s">
        <v>2498</v>
      </c>
      <c r="C54" s="27" t="s">
        <v>2498</v>
      </c>
      <c r="D54" s="27" t="s">
        <v>2499</v>
      </c>
      <c r="E54" s="28">
        <v>-106100</v>
      </c>
    </row>
    <row r="55" spans="1:7" s="29" customFormat="1" x14ac:dyDescent="0.25">
      <c r="A55" s="27" t="s">
        <v>2493</v>
      </c>
      <c r="B55" s="27" t="s">
        <v>2500</v>
      </c>
      <c r="C55" s="27" t="s">
        <v>2500</v>
      </c>
      <c r="D55" s="27" t="s">
        <v>2501</v>
      </c>
      <c r="E55" s="28">
        <v>-90000</v>
      </c>
    </row>
    <row r="56" spans="1:7" s="29" customFormat="1" x14ac:dyDescent="0.25">
      <c r="A56" s="27" t="s">
        <v>2493</v>
      </c>
      <c r="B56" s="27" t="s">
        <v>2502</v>
      </c>
      <c r="C56" s="27" t="s">
        <v>13</v>
      </c>
      <c r="D56" s="27" t="s">
        <v>2503</v>
      </c>
      <c r="E56" s="28">
        <v>-2378000</v>
      </c>
    </row>
    <row r="57" spans="1:7" s="29" customFormat="1" x14ac:dyDescent="0.25">
      <c r="A57" s="27" t="s">
        <v>2493</v>
      </c>
      <c r="B57" s="27" t="s">
        <v>2504</v>
      </c>
      <c r="C57" s="27" t="s">
        <v>13</v>
      </c>
      <c r="D57" s="27" t="s">
        <v>2505</v>
      </c>
      <c r="E57" s="28">
        <v>-3728350</v>
      </c>
    </row>
    <row r="58" spans="1:7" s="29" customFormat="1" x14ac:dyDescent="0.25">
      <c r="A58" s="27" t="s">
        <v>2493</v>
      </c>
      <c r="B58" s="27" t="s">
        <v>2506</v>
      </c>
      <c r="C58" s="27" t="s">
        <v>13</v>
      </c>
      <c r="D58" s="27" t="s">
        <v>2507</v>
      </c>
      <c r="E58" s="28">
        <v>2378000</v>
      </c>
    </row>
    <row r="59" spans="1:7" ht="18.75" customHeight="1" x14ac:dyDescent="0.25">
      <c r="A59" s="53" t="s">
        <v>6</v>
      </c>
      <c r="B59" s="54"/>
      <c r="C59" s="54"/>
      <c r="D59" s="55"/>
      <c r="E59" s="31">
        <f>SUM(E51:E58)</f>
        <v>2479800</v>
      </c>
    </row>
    <row r="60" spans="1:7" ht="18.75" customHeight="1" x14ac:dyDescent="0.25">
      <c r="A60" s="53" t="s">
        <v>7</v>
      </c>
      <c r="B60" s="54"/>
      <c r="C60" s="54"/>
      <c r="D60" s="55"/>
      <c r="E60" s="31">
        <v>2479800</v>
      </c>
      <c r="F60" s="32">
        <f>E59-E60</f>
        <v>0</v>
      </c>
      <c r="G60" s="30"/>
    </row>
    <row r="63" spans="1:7" ht="35.25" customHeight="1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5" t="s">
        <v>4</v>
      </c>
    </row>
    <row r="64" spans="1:7" ht="18.75" customHeight="1" x14ac:dyDescent="0.25">
      <c r="A64" s="53" t="s">
        <v>5</v>
      </c>
      <c r="B64" s="54"/>
      <c r="C64" s="54"/>
      <c r="D64" s="55"/>
      <c r="E64" s="26">
        <v>2479800</v>
      </c>
    </row>
    <row r="65" spans="1:7" s="29" customFormat="1" x14ac:dyDescent="0.25">
      <c r="A65" s="27" t="s">
        <v>2508</v>
      </c>
      <c r="B65" s="27" t="s">
        <v>2509</v>
      </c>
      <c r="C65" s="27" t="s">
        <v>2509</v>
      </c>
      <c r="D65" s="27" t="s">
        <v>2510</v>
      </c>
      <c r="E65" s="28">
        <v>90000</v>
      </c>
    </row>
    <row r="66" spans="1:7" s="29" customFormat="1" x14ac:dyDescent="0.25">
      <c r="A66" s="27" t="s">
        <v>2508</v>
      </c>
      <c r="B66" s="27" t="s">
        <v>2511</v>
      </c>
      <c r="C66" s="27" t="s">
        <v>2511</v>
      </c>
      <c r="D66" s="27" t="s">
        <v>2512</v>
      </c>
      <c r="E66" s="28">
        <v>-61300</v>
      </c>
    </row>
    <row r="67" spans="1:7" s="29" customFormat="1" x14ac:dyDescent="0.25">
      <c r="A67" s="27" t="s">
        <v>2508</v>
      </c>
      <c r="B67" s="27" t="s">
        <v>2513</v>
      </c>
      <c r="C67" s="27" t="s">
        <v>2513</v>
      </c>
      <c r="D67" s="27" t="s">
        <v>12</v>
      </c>
      <c r="E67" s="28">
        <v>-50000</v>
      </c>
    </row>
    <row r="68" spans="1:7" s="29" customFormat="1" x14ac:dyDescent="0.25">
      <c r="A68" s="27" t="s">
        <v>2508</v>
      </c>
      <c r="B68" s="27" t="s">
        <v>2514</v>
      </c>
      <c r="C68" s="27" t="s">
        <v>2514</v>
      </c>
      <c r="D68" s="27" t="s">
        <v>12</v>
      </c>
      <c r="E68" s="28">
        <v>-60000</v>
      </c>
    </row>
    <row r="69" spans="1:7" s="29" customFormat="1" x14ac:dyDescent="0.25">
      <c r="A69" s="27" t="s">
        <v>2508</v>
      </c>
      <c r="B69" s="27" t="s">
        <v>2515</v>
      </c>
      <c r="C69" s="27" t="s">
        <v>812</v>
      </c>
      <c r="D69" s="27" t="s">
        <v>2516</v>
      </c>
      <c r="E69" s="28">
        <v>80000</v>
      </c>
    </row>
    <row r="70" spans="1:7" ht="18.75" customHeight="1" x14ac:dyDescent="0.25">
      <c r="A70" s="53" t="s">
        <v>6</v>
      </c>
      <c r="B70" s="54"/>
      <c r="C70" s="54"/>
      <c r="D70" s="55"/>
      <c r="E70" s="31">
        <f>SUM(E64:E69)</f>
        <v>2478500</v>
      </c>
    </row>
    <row r="71" spans="1:7" ht="18.75" customHeight="1" x14ac:dyDescent="0.25">
      <c r="A71" s="53" t="s">
        <v>7</v>
      </c>
      <c r="B71" s="54"/>
      <c r="C71" s="54"/>
      <c r="D71" s="55"/>
      <c r="E71" s="31">
        <v>2398500</v>
      </c>
      <c r="F71" s="32">
        <f>E70-E71</f>
        <v>80000</v>
      </c>
      <c r="G71" s="30"/>
    </row>
    <row r="74" spans="1:7" ht="41.25" customHeight="1" x14ac:dyDescent="0.25">
      <c r="A74" s="24" t="s">
        <v>0</v>
      </c>
      <c r="B74" s="24" t="s">
        <v>1</v>
      </c>
      <c r="C74" s="24" t="s">
        <v>2</v>
      </c>
      <c r="D74" s="24" t="s">
        <v>3</v>
      </c>
      <c r="E74" s="25" t="s">
        <v>4</v>
      </c>
    </row>
    <row r="75" spans="1:7" ht="18.75" customHeight="1" x14ac:dyDescent="0.25">
      <c r="A75" s="53" t="s">
        <v>5</v>
      </c>
      <c r="B75" s="54"/>
      <c r="C75" s="54"/>
      <c r="D75" s="55"/>
      <c r="E75" s="26">
        <v>2478500</v>
      </c>
    </row>
    <row r="76" spans="1:7" s="29" customFormat="1" x14ac:dyDescent="0.25">
      <c r="A76" s="27" t="s">
        <v>2517</v>
      </c>
      <c r="B76" s="27" t="s">
        <v>2518</v>
      </c>
      <c r="C76" s="27" t="s">
        <v>2518</v>
      </c>
      <c r="D76" s="27" t="s">
        <v>12</v>
      </c>
      <c r="E76" s="28">
        <v>-250000</v>
      </c>
    </row>
    <row r="77" spans="1:7" s="29" customFormat="1" x14ac:dyDescent="0.25">
      <c r="A77" s="27" t="s">
        <v>2517</v>
      </c>
      <c r="B77" s="27" t="s">
        <v>2519</v>
      </c>
      <c r="C77" s="27" t="s">
        <v>2519</v>
      </c>
      <c r="D77" s="27" t="s">
        <v>12</v>
      </c>
      <c r="E77" s="28">
        <v>-100000</v>
      </c>
    </row>
    <row r="78" spans="1:7" s="29" customFormat="1" x14ac:dyDescent="0.25">
      <c r="A78" s="27" t="s">
        <v>2517</v>
      </c>
      <c r="B78" s="27" t="s">
        <v>2520</v>
      </c>
      <c r="C78" s="27" t="s">
        <v>13</v>
      </c>
      <c r="D78" s="27" t="s">
        <v>2521</v>
      </c>
      <c r="E78" s="28">
        <v>-46500</v>
      </c>
    </row>
    <row r="79" spans="1:7" s="29" customFormat="1" x14ac:dyDescent="0.25">
      <c r="A79" s="27" t="s">
        <v>2517</v>
      </c>
      <c r="B79" s="27" t="s">
        <v>2522</v>
      </c>
      <c r="C79" s="27" t="s">
        <v>13</v>
      </c>
      <c r="D79" s="27" t="s">
        <v>2523</v>
      </c>
      <c r="E79" s="28">
        <v>-25000</v>
      </c>
    </row>
    <row r="80" spans="1:7" s="29" customFormat="1" x14ac:dyDescent="0.25">
      <c r="A80" s="27" t="s">
        <v>2517</v>
      </c>
      <c r="B80" s="27" t="s">
        <v>2524</v>
      </c>
      <c r="C80" s="27" t="s">
        <v>473</v>
      </c>
      <c r="D80" s="27" t="s">
        <v>2525</v>
      </c>
      <c r="E80" s="28">
        <v>301600</v>
      </c>
    </row>
    <row r="81" spans="1:7" s="29" customFormat="1" x14ac:dyDescent="0.25">
      <c r="A81" s="27" t="s">
        <v>2517</v>
      </c>
      <c r="B81" s="27" t="s">
        <v>2526</v>
      </c>
      <c r="C81" s="27" t="s">
        <v>50</v>
      </c>
      <c r="D81" s="27" t="s">
        <v>2527</v>
      </c>
      <c r="E81" s="28">
        <v>436800</v>
      </c>
    </row>
    <row r="82" spans="1:7" s="29" customFormat="1" x14ac:dyDescent="0.25">
      <c r="A82" s="27" t="s">
        <v>2517</v>
      </c>
      <c r="B82" s="27" t="s">
        <v>2528</v>
      </c>
      <c r="C82" s="27" t="s">
        <v>473</v>
      </c>
      <c r="D82" s="27" t="s">
        <v>2529</v>
      </c>
      <c r="E82" s="28">
        <v>132700</v>
      </c>
    </row>
    <row r="83" spans="1:7" s="29" customFormat="1" x14ac:dyDescent="0.25">
      <c r="A83" s="27" t="s">
        <v>2517</v>
      </c>
      <c r="B83" s="27" t="s">
        <v>2530</v>
      </c>
      <c r="C83" s="27" t="s">
        <v>473</v>
      </c>
      <c r="D83" s="27" t="s">
        <v>2531</v>
      </c>
      <c r="E83" s="28">
        <v>32800</v>
      </c>
    </row>
    <row r="84" spans="1:7" s="29" customFormat="1" x14ac:dyDescent="0.25">
      <c r="A84" s="27" t="s">
        <v>2517</v>
      </c>
      <c r="B84" s="27" t="s">
        <v>2532</v>
      </c>
      <c r="C84" s="27" t="s">
        <v>473</v>
      </c>
      <c r="D84" s="27" t="s">
        <v>2533</v>
      </c>
      <c r="E84" s="28">
        <v>75000</v>
      </c>
    </row>
    <row r="85" spans="1:7" s="29" customFormat="1" x14ac:dyDescent="0.25">
      <c r="A85" s="27" t="s">
        <v>2517</v>
      </c>
      <c r="B85" s="27" t="s">
        <v>2534</v>
      </c>
      <c r="C85" s="27" t="s">
        <v>50</v>
      </c>
      <c r="D85" s="27" t="s">
        <v>2535</v>
      </c>
      <c r="E85" s="28">
        <v>132700</v>
      </c>
    </row>
    <row r="86" spans="1:7" s="29" customFormat="1" x14ac:dyDescent="0.25">
      <c r="A86" s="27" t="s">
        <v>2517</v>
      </c>
      <c r="B86" s="27" t="s">
        <v>2536</v>
      </c>
      <c r="C86" s="27" t="s">
        <v>50</v>
      </c>
      <c r="D86" s="27" t="s">
        <v>2537</v>
      </c>
      <c r="E86" s="28">
        <v>29650</v>
      </c>
    </row>
    <row r="87" spans="1:7" ht="18.75" customHeight="1" x14ac:dyDescent="0.25">
      <c r="A87" s="53" t="s">
        <v>6</v>
      </c>
      <c r="B87" s="54"/>
      <c r="C87" s="54"/>
      <c r="D87" s="55"/>
      <c r="E87" s="31">
        <f>SUM(E75:E86)</f>
        <v>3198250</v>
      </c>
    </row>
    <row r="88" spans="1:7" ht="18.75" customHeight="1" x14ac:dyDescent="0.25">
      <c r="A88" s="53" t="s">
        <v>7</v>
      </c>
      <c r="B88" s="54"/>
      <c r="C88" s="54"/>
      <c r="D88" s="55"/>
      <c r="E88" s="31">
        <v>1977000</v>
      </c>
      <c r="F88" s="32">
        <f>E87-E88</f>
        <v>1221250</v>
      </c>
      <c r="G88" s="30"/>
    </row>
    <row r="91" spans="1:7" ht="41.25" customHeight="1" x14ac:dyDescent="0.25">
      <c r="A91" s="24" t="s">
        <v>0</v>
      </c>
      <c r="B91" s="24" t="s">
        <v>1</v>
      </c>
      <c r="C91" s="24" t="s">
        <v>2</v>
      </c>
      <c r="D91" s="24" t="s">
        <v>3</v>
      </c>
      <c r="E91" s="25" t="s">
        <v>4</v>
      </c>
    </row>
    <row r="92" spans="1:7" ht="18.75" customHeight="1" x14ac:dyDescent="0.25">
      <c r="A92" s="53" t="s">
        <v>5</v>
      </c>
      <c r="B92" s="54"/>
      <c r="C92" s="54"/>
      <c r="D92" s="55"/>
      <c r="E92" s="26">
        <v>3198250</v>
      </c>
    </row>
    <row r="93" spans="1:7" s="29" customFormat="1" x14ac:dyDescent="0.25">
      <c r="A93" s="27" t="s">
        <v>2538</v>
      </c>
      <c r="B93" s="27" t="s">
        <v>2539</v>
      </c>
      <c r="C93" s="27" t="s">
        <v>2002</v>
      </c>
      <c r="D93" s="27" t="s">
        <v>2540</v>
      </c>
      <c r="E93" s="28">
        <v>20150</v>
      </c>
    </row>
    <row r="94" spans="1:7" ht="18.75" customHeight="1" x14ac:dyDescent="0.25">
      <c r="A94" s="53" t="s">
        <v>6</v>
      </c>
      <c r="B94" s="54"/>
      <c r="C94" s="54"/>
      <c r="D94" s="55"/>
      <c r="E94" s="31">
        <f>SUM(E92:E93)</f>
        <v>3218400</v>
      </c>
    </row>
    <row r="95" spans="1:7" ht="18.75" customHeight="1" x14ac:dyDescent="0.25">
      <c r="A95" s="53" t="s">
        <v>7</v>
      </c>
      <c r="B95" s="54"/>
      <c r="C95" s="54"/>
      <c r="D95" s="55"/>
      <c r="E95" s="31">
        <v>1977000</v>
      </c>
      <c r="F95" s="32">
        <f>E94-E95</f>
        <v>1241400</v>
      </c>
      <c r="G95" s="30"/>
    </row>
    <row r="98" spans="1:7" ht="41.25" customHeight="1" x14ac:dyDescent="0.25">
      <c r="A98" s="24" t="s">
        <v>0</v>
      </c>
      <c r="B98" s="24" t="s">
        <v>1</v>
      </c>
      <c r="C98" s="24" t="s">
        <v>2</v>
      </c>
      <c r="D98" s="24" t="s">
        <v>3</v>
      </c>
      <c r="E98" s="25" t="s">
        <v>4</v>
      </c>
    </row>
    <row r="99" spans="1:7" ht="18.75" customHeight="1" x14ac:dyDescent="0.25">
      <c r="A99" s="53" t="s">
        <v>5</v>
      </c>
      <c r="B99" s="54"/>
      <c r="C99" s="54"/>
      <c r="D99" s="55"/>
      <c r="E99" s="26">
        <v>3218400</v>
      </c>
    </row>
    <row r="100" spans="1:7" s="29" customFormat="1" x14ac:dyDescent="0.25">
      <c r="A100" s="27" t="s">
        <v>2541</v>
      </c>
      <c r="B100" s="27" t="s">
        <v>2542</v>
      </c>
      <c r="C100" s="27" t="s">
        <v>13</v>
      </c>
      <c r="D100" s="27" t="s">
        <v>2543</v>
      </c>
      <c r="E100" s="28">
        <v>-173000</v>
      </c>
    </row>
    <row r="101" spans="1:7" s="29" customFormat="1" x14ac:dyDescent="0.25">
      <c r="A101" s="27" t="s">
        <v>2541</v>
      </c>
      <c r="B101" s="27" t="s">
        <v>2544</v>
      </c>
      <c r="C101" s="27" t="s">
        <v>34</v>
      </c>
      <c r="D101" s="27" t="s">
        <v>2545</v>
      </c>
      <c r="E101" s="28">
        <v>556400</v>
      </c>
    </row>
    <row r="102" spans="1:7" s="29" customFormat="1" x14ac:dyDescent="0.25">
      <c r="A102" s="27" t="s">
        <v>2541</v>
      </c>
      <c r="B102" s="27" t="s">
        <v>2546</v>
      </c>
      <c r="C102" s="27" t="s">
        <v>16</v>
      </c>
      <c r="D102" s="27" t="s">
        <v>2547</v>
      </c>
      <c r="E102" s="28">
        <v>556400</v>
      </c>
    </row>
    <row r="103" spans="1:7" s="29" customFormat="1" x14ac:dyDescent="0.25">
      <c r="A103" s="27" t="s">
        <v>2541</v>
      </c>
      <c r="B103" s="27" t="s">
        <v>2548</v>
      </c>
      <c r="C103" s="27" t="s">
        <v>2549</v>
      </c>
      <c r="D103" s="27" t="s">
        <v>2550</v>
      </c>
      <c r="E103" s="28">
        <v>316800</v>
      </c>
    </row>
    <row r="104" spans="1:7" s="29" customFormat="1" x14ac:dyDescent="0.25">
      <c r="A104" s="27" t="s">
        <v>2541</v>
      </c>
      <c r="B104" s="27" t="s">
        <v>2551</v>
      </c>
      <c r="C104" s="27" t="s">
        <v>2549</v>
      </c>
      <c r="D104" s="27" t="s">
        <v>2552</v>
      </c>
      <c r="E104" s="28">
        <v>150000</v>
      </c>
    </row>
    <row r="105" spans="1:7" ht="18.75" customHeight="1" x14ac:dyDescent="0.25">
      <c r="A105" s="53" t="s">
        <v>6</v>
      </c>
      <c r="B105" s="54"/>
      <c r="C105" s="54"/>
      <c r="D105" s="55"/>
      <c r="E105" s="31">
        <f>SUM(E99:E104)</f>
        <v>4625000</v>
      </c>
    </row>
    <row r="106" spans="1:7" ht="18.75" customHeight="1" x14ac:dyDescent="0.25">
      <c r="A106" s="53" t="s">
        <v>7</v>
      </c>
      <c r="B106" s="54"/>
      <c r="C106" s="54"/>
      <c r="D106" s="55"/>
      <c r="E106" s="31">
        <v>1804000</v>
      </c>
      <c r="F106" s="32">
        <f>E105-E106</f>
        <v>2821000</v>
      </c>
      <c r="G106" s="30"/>
    </row>
    <row r="109" spans="1:7" ht="41.25" customHeight="1" x14ac:dyDescent="0.25">
      <c r="A109" s="24" t="s">
        <v>0</v>
      </c>
      <c r="B109" s="24" t="s">
        <v>1</v>
      </c>
      <c r="C109" s="24" t="s">
        <v>2</v>
      </c>
      <c r="D109" s="24" t="s">
        <v>3</v>
      </c>
      <c r="E109" s="25" t="s">
        <v>4</v>
      </c>
    </row>
    <row r="110" spans="1:7" ht="18.75" customHeight="1" x14ac:dyDescent="0.25">
      <c r="A110" s="53" t="s">
        <v>5</v>
      </c>
      <c r="B110" s="54"/>
      <c r="C110" s="54"/>
      <c r="D110" s="55"/>
      <c r="E110" s="26">
        <v>4625000</v>
      </c>
    </row>
    <row r="111" spans="1:7" s="29" customFormat="1" x14ac:dyDescent="0.25">
      <c r="A111" s="27" t="s">
        <v>2553</v>
      </c>
      <c r="B111" s="27" t="s">
        <v>2554</v>
      </c>
      <c r="C111" s="27" t="s">
        <v>13</v>
      </c>
      <c r="D111" s="27" t="s">
        <v>2555</v>
      </c>
      <c r="E111" s="28">
        <v>-63000</v>
      </c>
    </row>
    <row r="112" spans="1:7" s="29" customFormat="1" x14ac:dyDescent="0.25">
      <c r="A112" s="27" t="s">
        <v>2553</v>
      </c>
      <c r="B112" s="27" t="s">
        <v>2556</v>
      </c>
      <c r="C112" s="27" t="s">
        <v>442</v>
      </c>
      <c r="D112" s="27" t="s">
        <v>2557</v>
      </c>
      <c r="E112" s="28">
        <v>928000</v>
      </c>
    </row>
    <row r="113" spans="1:7" s="29" customFormat="1" x14ac:dyDescent="0.25">
      <c r="A113" s="27" t="s">
        <v>2553</v>
      </c>
      <c r="B113" s="27" t="s">
        <v>2558</v>
      </c>
      <c r="C113" s="27" t="s">
        <v>1363</v>
      </c>
      <c r="D113" s="27" t="s">
        <v>2559</v>
      </c>
      <c r="E113" s="28">
        <v>441000</v>
      </c>
    </row>
    <row r="114" spans="1:7" ht="18.75" customHeight="1" x14ac:dyDescent="0.25">
      <c r="A114" s="53" t="s">
        <v>6</v>
      </c>
      <c r="B114" s="54"/>
      <c r="C114" s="54"/>
      <c r="D114" s="55"/>
      <c r="E114" s="31">
        <f>SUM(E110:E113)</f>
        <v>5931000</v>
      </c>
    </row>
    <row r="115" spans="1:7" ht="18.75" customHeight="1" x14ac:dyDescent="0.25">
      <c r="A115" s="53" t="s">
        <v>7</v>
      </c>
      <c r="B115" s="54"/>
      <c r="C115" s="54"/>
      <c r="D115" s="55"/>
      <c r="E115" s="31">
        <v>1741000</v>
      </c>
      <c r="F115" s="32">
        <f>E114-E115</f>
        <v>4190000</v>
      </c>
      <c r="G115" s="30"/>
    </row>
    <row r="118" spans="1:7" ht="41.25" customHeight="1" x14ac:dyDescent="0.25">
      <c r="A118" s="24" t="s">
        <v>0</v>
      </c>
      <c r="B118" s="24" t="s">
        <v>1</v>
      </c>
      <c r="C118" s="24" t="s">
        <v>2</v>
      </c>
      <c r="D118" s="24" t="s">
        <v>3</v>
      </c>
      <c r="E118" s="25" t="s">
        <v>4</v>
      </c>
    </row>
    <row r="119" spans="1:7" ht="18.75" customHeight="1" x14ac:dyDescent="0.25">
      <c r="A119" s="53" t="s">
        <v>5</v>
      </c>
      <c r="B119" s="54"/>
      <c r="C119" s="54"/>
      <c r="D119" s="55"/>
      <c r="E119" s="26">
        <v>5931000</v>
      </c>
    </row>
    <row r="120" spans="1:7" s="29" customFormat="1" x14ac:dyDescent="0.25">
      <c r="A120" s="27" t="s">
        <v>2560</v>
      </c>
      <c r="B120" s="27" t="s">
        <v>2561</v>
      </c>
      <c r="C120" s="27" t="s">
        <v>13</v>
      </c>
      <c r="D120" s="27" t="s">
        <v>2562</v>
      </c>
      <c r="E120" s="28">
        <v>-3112467</v>
      </c>
    </row>
    <row r="121" spans="1:7" s="29" customFormat="1" x14ac:dyDescent="0.25">
      <c r="A121" s="27" t="s">
        <v>2560</v>
      </c>
      <c r="B121" s="27" t="s">
        <v>2563</v>
      </c>
      <c r="C121" s="27" t="s">
        <v>13</v>
      </c>
      <c r="D121" s="27" t="s">
        <v>2564</v>
      </c>
      <c r="E121" s="28">
        <v>-1077533</v>
      </c>
    </row>
    <row r="122" spans="1:7" s="29" customFormat="1" x14ac:dyDescent="0.25">
      <c r="A122" s="27" t="s">
        <v>2560</v>
      </c>
      <c r="B122" s="27" t="s">
        <v>2565</v>
      </c>
      <c r="C122" s="27" t="s">
        <v>1363</v>
      </c>
      <c r="D122" s="27" t="s">
        <v>2566</v>
      </c>
      <c r="E122" s="28">
        <v>182000</v>
      </c>
    </row>
    <row r="123" spans="1:7" ht="18.75" customHeight="1" x14ac:dyDescent="0.25">
      <c r="A123" s="53" t="s">
        <v>6</v>
      </c>
      <c r="B123" s="54"/>
      <c r="C123" s="54"/>
      <c r="D123" s="55"/>
      <c r="E123" s="31">
        <f>SUM(E119:E122)</f>
        <v>1923000</v>
      </c>
    </row>
    <row r="124" spans="1:7" ht="18.75" customHeight="1" x14ac:dyDescent="0.25">
      <c r="A124" s="53" t="s">
        <v>7</v>
      </c>
      <c r="B124" s="54"/>
      <c r="C124" s="54"/>
      <c r="D124" s="55"/>
      <c r="E124" s="31">
        <v>1741000</v>
      </c>
      <c r="F124" s="32">
        <f>E123-E124</f>
        <v>182000</v>
      </c>
      <c r="G124" s="30"/>
    </row>
    <row r="127" spans="1:7" ht="41.25" customHeight="1" x14ac:dyDescent="0.25">
      <c r="A127" s="24" t="s">
        <v>0</v>
      </c>
      <c r="B127" s="24" t="s">
        <v>1</v>
      </c>
      <c r="C127" s="24" t="s">
        <v>2</v>
      </c>
      <c r="D127" s="24" t="s">
        <v>3</v>
      </c>
      <c r="E127" s="25" t="s">
        <v>4</v>
      </c>
    </row>
    <row r="128" spans="1:7" ht="18.75" customHeight="1" x14ac:dyDescent="0.25">
      <c r="A128" s="53" t="s">
        <v>5</v>
      </c>
      <c r="B128" s="54"/>
      <c r="C128" s="54"/>
      <c r="D128" s="55"/>
      <c r="E128" s="26">
        <v>1923000</v>
      </c>
    </row>
    <row r="129" spans="1:7" s="39" customFormat="1" x14ac:dyDescent="0.25">
      <c r="A129" s="37" t="s">
        <v>2567</v>
      </c>
      <c r="B129" s="37" t="s">
        <v>2568</v>
      </c>
      <c r="C129" s="37" t="s">
        <v>2336</v>
      </c>
      <c r="D129" s="37" t="s">
        <v>2569</v>
      </c>
      <c r="E129" s="38">
        <v>-19761</v>
      </c>
    </row>
    <row r="130" spans="1:7" s="39" customFormat="1" x14ac:dyDescent="0.25">
      <c r="A130" s="37" t="s">
        <v>2567</v>
      </c>
      <c r="B130" s="37" t="s">
        <v>2570</v>
      </c>
      <c r="C130" s="37" t="s">
        <v>2328</v>
      </c>
      <c r="D130" s="37" t="s">
        <v>2571</v>
      </c>
      <c r="E130" s="38">
        <v>-28641</v>
      </c>
    </row>
    <row r="131" spans="1:7" s="39" customFormat="1" x14ac:dyDescent="0.25">
      <c r="A131" s="37" t="s">
        <v>2567</v>
      </c>
      <c r="B131" s="37" t="s">
        <v>2572</v>
      </c>
      <c r="C131" s="37" t="s">
        <v>2573</v>
      </c>
      <c r="D131" s="37" t="s">
        <v>2574</v>
      </c>
      <c r="E131" s="38">
        <v>-95662</v>
      </c>
    </row>
    <row r="132" spans="1:7" s="39" customFormat="1" x14ac:dyDescent="0.25">
      <c r="A132" s="37" t="s">
        <v>2567</v>
      </c>
      <c r="B132" s="37" t="s">
        <v>2575</v>
      </c>
      <c r="C132" s="37" t="s">
        <v>2576</v>
      </c>
      <c r="D132" s="37" t="s">
        <v>2577</v>
      </c>
      <c r="E132" s="38">
        <v>-16203</v>
      </c>
    </row>
    <row r="133" spans="1:7" s="39" customFormat="1" x14ac:dyDescent="0.25">
      <c r="A133" s="37" t="s">
        <v>2567</v>
      </c>
      <c r="B133" s="37" t="s">
        <v>2578</v>
      </c>
      <c r="C133" s="37" t="s">
        <v>2579</v>
      </c>
      <c r="D133" s="37" t="s">
        <v>2580</v>
      </c>
      <c r="E133" s="38">
        <v>-2952200</v>
      </c>
    </row>
    <row r="134" spans="1:7" s="39" customFormat="1" x14ac:dyDescent="0.25">
      <c r="A134" s="37" t="s">
        <v>2567</v>
      </c>
      <c r="B134" s="37" t="s">
        <v>2583</v>
      </c>
      <c r="C134" s="37" t="s">
        <v>34</v>
      </c>
      <c r="D134" s="37" t="s">
        <v>2584</v>
      </c>
      <c r="E134" s="38">
        <v>556400</v>
      </c>
    </row>
    <row r="135" spans="1:7" s="39" customFormat="1" x14ac:dyDescent="0.25">
      <c r="A135" s="37" t="s">
        <v>2567</v>
      </c>
      <c r="B135" s="37" t="s">
        <v>2581</v>
      </c>
      <c r="C135" s="37" t="s">
        <v>2157</v>
      </c>
      <c r="D135" s="37" t="s">
        <v>2582</v>
      </c>
      <c r="E135" s="38">
        <v>3112467</v>
      </c>
    </row>
    <row r="136" spans="1:7" ht="18.75" customHeight="1" x14ac:dyDescent="0.25">
      <c r="A136" s="53" t="s">
        <v>6</v>
      </c>
      <c r="B136" s="54"/>
      <c r="C136" s="54"/>
      <c r="D136" s="55"/>
      <c r="E136" s="31">
        <f>SUM(E128:E135)</f>
        <v>2479400</v>
      </c>
    </row>
    <row r="137" spans="1:7" ht="18.75" customHeight="1" x14ac:dyDescent="0.25">
      <c r="A137" s="53" t="s">
        <v>7</v>
      </c>
      <c r="B137" s="54"/>
      <c r="C137" s="54"/>
      <c r="D137" s="55"/>
      <c r="E137" s="31">
        <v>1741000</v>
      </c>
      <c r="F137" s="32">
        <f>E136-E137</f>
        <v>738400</v>
      </c>
      <c r="G137" s="30"/>
    </row>
    <row r="140" spans="1:7" ht="41.25" customHeight="1" x14ac:dyDescent="0.25">
      <c r="A140" s="24" t="s">
        <v>0</v>
      </c>
      <c r="B140" s="24" t="s">
        <v>1</v>
      </c>
      <c r="C140" s="24" t="s">
        <v>2</v>
      </c>
      <c r="D140" s="24" t="s">
        <v>3</v>
      </c>
      <c r="E140" s="25" t="s">
        <v>4</v>
      </c>
    </row>
    <row r="141" spans="1:7" ht="18.75" customHeight="1" x14ac:dyDescent="0.25">
      <c r="A141" s="53" t="s">
        <v>5</v>
      </c>
      <c r="B141" s="54"/>
      <c r="C141" s="54"/>
      <c r="D141" s="55"/>
      <c r="E141" s="26">
        <v>2479400</v>
      </c>
    </row>
    <row r="142" spans="1:7" s="29" customFormat="1" x14ac:dyDescent="0.25">
      <c r="A142" s="27" t="s">
        <v>2585</v>
      </c>
      <c r="B142" s="27" t="s">
        <v>2593</v>
      </c>
      <c r="C142" s="27" t="s">
        <v>2593</v>
      </c>
      <c r="D142" s="27" t="s">
        <v>2594</v>
      </c>
      <c r="E142" s="28">
        <v>-1700</v>
      </c>
    </row>
    <row r="143" spans="1:7" s="29" customFormat="1" x14ac:dyDescent="0.25">
      <c r="A143" s="27" t="s">
        <v>2585</v>
      </c>
      <c r="B143" s="27" t="s">
        <v>2586</v>
      </c>
      <c r="C143" s="27" t="s">
        <v>2586</v>
      </c>
      <c r="D143" s="27" t="s">
        <v>12</v>
      </c>
      <c r="E143" s="28">
        <v>-100000</v>
      </c>
    </row>
    <row r="144" spans="1:7" s="29" customFormat="1" x14ac:dyDescent="0.25">
      <c r="A144" s="27" t="s">
        <v>2585</v>
      </c>
      <c r="B144" s="27" t="s">
        <v>2587</v>
      </c>
      <c r="C144" s="27" t="s">
        <v>13</v>
      </c>
      <c r="D144" s="27" t="s">
        <v>2588</v>
      </c>
      <c r="E144" s="28">
        <v>-255400</v>
      </c>
    </row>
    <row r="145" spans="1:7" s="29" customFormat="1" x14ac:dyDescent="0.25">
      <c r="A145" s="27" t="s">
        <v>2585</v>
      </c>
      <c r="B145" s="27" t="s">
        <v>2589</v>
      </c>
      <c r="C145" s="27" t="s">
        <v>22</v>
      </c>
      <c r="D145" s="27" t="s">
        <v>2590</v>
      </c>
      <c r="E145" s="28">
        <v>635800</v>
      </c>
    </row>
    <row r="146" spans="1:7" s="29" customFormat="1" x14ac:dyDescent="0.25">
      <c r="A146" s="27" t="s">
        <v>2585</v>
      </c>
      <c r="B146" s="27" t="s">
        <v>2591</v>
      </c>
      <c r="C146" s="27" t="s">
        <v>17</v>
      </c>
      <c r="D146" s="27" t="s">
        <v>2592</v>
      </c>
      <c r="E146" s="28">
        <v>2030900</v>
      </c>
    </row>
    <row r="147" spans="1:7" ht="18.75" customHeight="1" x14ac:dyDescent="0.25">
      <c r="A147" s="53" t="s">
        <v>6</v>
      </c>
      <c r="B147" s="54"/>
      <c r="C147" s="54"/>
      <c r="D147" s="55"/>
      <c r="E147" s="31">
        <f>SUM(E141:E146)</f>
        <v>4789000</v>
      </c>
    </row>
    <row r="148" spans="1:7" ht="18.75" customHeight="1" x14ac:dyDescent="0.25">
      <c r="A148" s="53" t="s">
        <v>7</v>
      </c>
      <c r="B148" s="54"/>
      <c r="C148" s="54"/>
      <c r="D148" s="55"/>
      <c r="E148" s="31">
        <v>1741000</v>
      </c>
      <c r="F148" s="32">
        <f>E147-E148</f>
        <v>3048000</v>
      </c>
      <c r="G148" s="30"/>
    </row>
    <row r="151" spans="1:7" ht="41.25" customHeight="1" x14ac:dyDescent="0.25">
      <c r="A151" s="24" t="s">
        <v>0</v>
      </c>
      <c r="B151" s="24" t="s">
        <v>1</v>
      </c>
      <c r="C151" s="24" t="s">
        <v>2</v>
      </c>
      <c r="D151" s="24" t="s">
        <v>3</v>
      </c>
      <c r="E151" s="25" t="s">
        <v>4</v>
      </c>
    </row>
    <row r="152" spans="1:7" ht="18.75" customHeight="1" x14ac:dyDescent="0.25">
      <c r="A152" s="53" t="s">
        <v>5</v>
      </c>
      <c r="B152" s="54"/>
      <c r="C152" s="54"/>
      <c r="D152" s="55"/>
      <c r="E152" s="26">
        <v>4789000</v>
      </c>
    </row>
    <row r="153" spans="1:7" s="29" customFormat="1" x14ac:dyDescent="0.25">
      <c r="A153" s="27" t="s">
        <v>2595</v>
      </c>
      <c r="B153" s="27" t="s">
        <v>2596</v>
      </c>
      <c r="C153" s="27" t="s">
        <v>2596</v>
      </c>
      <c r="D153" s="27" t="s">
        <v>2597</v>
      </c>
      <c r="E153" s="28">
        <v>-4000</v>
      </c>
    </row>
    <row r="154" spans="1:7" s="29" customFormat="1" x14ac:dyDescent="0.25">
      <c r="A154" s="27" t="s">
        <v>2595</v>
      </c>
      <c r="B154" s="27" t="s">
        <v>2598</v>
      </c>
      <c r="C154" s="27" t="s">
        <v>2598</v>
      </c>
      <c r="D154" s="27" t="s">
        <v>12</v>
      </c>
      <c r="E154" s="28">
        <v>-100000</v>
      </c>
    </row>
    <row r="155" spans="1:7" s="29" customFormat="1" x14ac:dyDescent="0.25">
      <c r="A155" s="27" t="s">
        <v>2595</v>
      </c>
      <c r="B155" s="27" t="s">
        <v>2599</v>
      </c>
      <c r="C155" s="27" t="s">
        <v>2599</v>
      </c>
      <c r="D155" s="27" t="s">
        <v>12</v>
      </c>
      <c r="E155" s="28">
        <v>-50000</v>
      </c>
    </row>
    <row r="156" spans="1:7" s="29" customFormat="1" x14ac:dyDescent="0.25">
      <c r="A156" s="27" t="s">
        <v>2595</v>
      </c>
      <c r="B156" s="27" t="s">
        <v>2600</v>
      </c>
      <c r="C156" s="27" t="s">
        <v>13</v>
      </c>
      <c r="D156" s="27" t="s">
        <v>2601</v>
      </c>
      <c r="E156" s="28">
        <v>-3405100</v>
      </c>
    </row>
    <row r="157" spans="1:7" s="29" customFormat="1" x14ac:dyDescent="0.25">
      <c r="A157" s="27" t="s">
        <v>2595</v>
      </c>
      <c r="B157" s="27" t="s">
        <v>2602</v>
      </c>
      <c r="C157" s="27" t="s">
        <v>13</v>
      </c>
      <c r="D157" s="27" t="s">
        <v>2603</v>
      </c>
      <c r="E157" s="28">
        <v>-25000</v>
      </c>
    </row>
    <row r="158" spans="1:7" s="29" customFormat="1" x14ac:dyDescent="0.25">
      <c r="A158" s="27" t="s">
        <v>2595</v>
      </c>
      <c r="B158" s="27" t="s">
        <v>2604</v>
      </c>
      <c r="C158" s="27" t="s">
        <v>36</v>
      </c>
      <c r="D158" s="27" t="s">
        <v>2605</v>
      </c>
      <c r="E158" s="28">
        <v>135000</v>
      </c>
    </row>
    <row r="159" spans="1:7" s="29" customFormat="1" x14ac:dyDescent="0.25">
      <c r="A159" s="27" t="s">
        <v>2595</v>
      </c>
      <c r="B159" s="27" t="s">
        <v>2606</v>
      </c>
      <c r="C159" s="27" t="s">
        <v>36</v>
      </c>
      <c r="D159" s="27" t="s">
        <v>2607</v>
      </c>
      <c r="E159" s="28">
        <v>33750</v>
      </c>
    </row>
    <row r="160" spans="1:7" s="29" customFormat="1" x14ac:dyDescent="0.25">
      <c r="A160" s="27" t="s">
        <v>2595</v>
      </c>
      <c r="B160" s="27" t="s">
        <v>2608</v>
      </c>
      <c r="C160" s="27" t="s">
        <v>36</v>
      </c>
      <c r="D160" s="27" t="s">
        <v>2609</v>
      </c>
      <c r="E160" s="28">
        <v>260000</v>
      </c>
    </row>
    <row r="161" spans="1:7" ht="18.75" customHeight="1" x14ac:dyDescent="0.25">
      <c r="A161" s="53" t="s">
        <v>6</v>
      </c>
      <c r="B161" s="54"/>
      <c r="C161" s="54"/>
      <c r="D161" s="55"/>
      <c r="E161" s="31">
        <f>SUM(E152:E160)</f>
        <v>1633650</v>
      </c>
    </row>
    <row r="162" spans="1:7" ht="18.75" customHeight="1" x14ac:dyDescent="0.25">
      <c r="A162" s="53" t="s">
        <v>7</v>
      </c>
      <c r="B162" s="54"/>
      <c r="C162" s="54"/>
      <c r="D162" s="55"/>
      <c r="E162" s="31">
        <v>1204900</v>
      </c>
      <c r="F162" s="32">
        <f>E161-E162</f>
        <v>428750</v>
      </c>
      <c r="G162" s="30"/>
    </row>
    <row r="165" spans="1:7" ht="41.25" customHeight="1" x14ac:dyDescent="0.25">
      <c r="A165" s="24" t="s">
        <v>0</v>
      </c>
      <c r="B165" s="24" t="s">
        <v>1</v>
      </c>
      <c r="C165" s="24" t="s">
        <v>2</v>
      </c>
      <c r="D165" s="24" t="s">
        <v>3</v>
      </c>
      <c r="E165" s="25" t="s">
        <v>4</v>
      </c>
    </row>
    <row r="166" spans="1:7" ht="18.75" customHeight="1" x14ac:dyDescent="0.25">
      <c r="A166" s="53" t="s">
        <v>5</v>
      </c>
      <c r="B166" s="54"/>
      <c r="C166" s="54"/>
      <c r="D166" s="55"/>
      <c r="E166" s="26">
        <v>1633650</v>
      </c>
    </row>
    <row r="167" spans="1:7" s="29" customFormat="1" x14ac:dyDescent="0.25">
      <c r="A167" s="27" t="s">
        <v>2610</v>
      </c>
      <c r="B167" s="27" t="s">
        <v>2611</v>
      </c>
      <c r="C167" s="27" t="s">
        <v>13</v>
      </c>
      <c r="D167" s="27" t="s">
        <v>2612</v>
      </c>
      <c r="E167" s="28">
        <v>-139800</v>
      </c>
    </row>
    <row r="168" spans="1:7" s="29" customFormat="1" x14ac:dyDescent="0.25">
      <c r="A168" s="27" t="s">
        <v>2610</v>
      </c>
      <c r="B168" s="27" t="s">
        <v>2613</v>
      </c>
      <c r="C168" s="27" t="s">
        <v>1906</v>
      </c>
      <c r="D168" s="27" t="s">
        <v>2614</v>
      </c>
      <c r="E168" s="28">
        <v>-19500</v>
      </c>
    </row>
    <row r="169" spans="1:7" s="29" customFormat="1" x14ac:dyDescent="0.25">
      <c r="A169" s="27" t="s">
        <v>2610</v>
      </c>
      <c r="B169" s="27" t="s">
        <v>2615</v>
      </c>
      <c r="C169" s="27" t="s">
        <v>36</v>
      </c>
      <c r="D169" s="27" t="s">
        <v>2616</v>
      </c>
      <c r="E169" s="28">
        <v>449400</v>
      </c>
    </row>
    <row r="170" spans="1:7" ht="18.75" customHeight="1" x14ac:dyDescent="0.25">
      <c r="A170" s="53" t="s">
        <v>6</v>
      </c>
      <c r="B170" s="54"/>
      <c r="C170" s="54"/>
      <c r="D170" s="55"/>
      <c r="E170" s="31">
        <f>SUM(E166:E169)</f>
        <v>1923750</v>
      </c>
    </row>
    <row r="171" spans="1:7" ht="18.75" customHeight="1" x14ac:dyDescent="0.25">
      <c r="A171" s="53" t="s">
        <v>7</v>
      </c>
      <c r="B171" s="54"/>
      <c r="C171" s="54"/>
      <c r="D171" s="55"/>
      <c r="E171" s="31">
        <v>1204900</v>
      </c>
      <c r="F171" s="32">
        <f>E170-E171</f>
        <v>718850</v>
      </c>
      <c r="G171" s="30"/>
    </row>
    <row r="174" spans="1:7" ht="41.25" customHeight="1" x14ac:dyDescent="0.25">
      <c r="A174" s="24" t="s">
        <v>0</v>
      </c>
      <c r="B174" s="24" t="s">
        <v>1</v>
      </c>
      <c r="C174" s="24" t="s">
        <v>2</v>
      </c>
      <c r="D174" s="24" t="s">
        <v>3</v>
      </c>
      <c r="E174" s="25" t="s">
        <v>4</v>
      </c>
    </row>
    <row r="175" spans="1:7" ht="18.75" customHeight="1" x14ac:dyDescent="0.25">
      <c r="A175" s="53" t="s">
        <v>5</v>
      </c>
      <c r="B175" s="54"/>
      <c r="C175" s="54"/>
      <c r="D175" s="55"/>
      <c r="E175" s="26">
        <v>1923750</v>
      </c>
    </row>
    <row r="176" spans="1:7" s="29" customFormat="1" x14ac:dyDescent="0.25">
      <c r="A176" s="27" t="s">
        <v>2617</v>
      </c>
      <c r="B176" s="27" t="s">
        <v>2618</v>
      </c>
      <c r="C176" s="27" t="s">
        <v>2618</v>
      </c>
      <c r="D176" s="27" t="s">
        <v>12</v>
      </c>
      <c r="E176" s="28">
        <v>-250000</v>
      </c>
    </row>
    <row r="177" spans="1:7" s="29" customFormat="1" x14ac:dyDescent="0.25">
      <c r="A177" s="27" t="s">
        <v>2617</v>
      </c>
      <c r="B177" s="27" t="s">
        <v>2619</v>
      </c>
      <c r="C177" s="27" t="s">
        <v>2620</v>
      </c>
      <c r="D177" s="27" t="s">
        <v>2621</v>
      </c>
      <c r="E177" s="28">
        <v>150000</v>
      </c>
    </row>
    <row r="178" spans="1:7" s="29" customFormat="1" x14ac:dyDescent="0.25">
      <c r="A178" s="27" t="s">
        <v>2617</v>
      </c>
      <c r="B178" s="27" t="s">
        <v>2622</v>
      </c>
      <c r="C178" s="27" t="s">
        <v>2620</v>
      </c>
      <c r="D178" s="27" t="s">
        <v>2623</v>
      </c>
      <c r="E178" s="28">
        <v>113800</v>
      </c>
    </row>
    <row r="179" spans="1:7" s="29" customFormat="1" x14ac:dyDescent="0.25">
      <c r="A179" s="27" t="s">
        <v>2617</v>
      </c>
      <c r="B179" s="27" t="s">
        <v>2624</v>
      </c>
      <c r="C179" s="27" t="s">
        <v>42</v>
      </c>
      <c r="D179" s="27" t="s">
        <v>2625</v>
      </c>
      <c r="E179" s="28">
        <v>200000</v>
      </c>
    </row>
    <row r="180" spans="1:7" ht="18.75" customHeight="1" x14ac:dyDescent="0.25">
      <c r="A180" s="53" t="s">
        <v>6</v>
      </c>
      <c r="B180" s="54"/>
      <c r="C180" s="54"/>
      <c r="D180" s="55"/>
      <c r="E180" s="31">
        <f>SUM(E175:E179)</f>
        <v>2137550</v>
      </c>
    </row>
    <row r="181" spans="1:7" ht="18.75" customHeight="1" x14ac:dyDescent="0.25">
      <c r="A181" s="53" t="s">
        <v>7</v>
      </c>
      <c r="B181" s="54"/>
      <c r="C181" s="54"/>
      <c r="D181" s="55"/>
      <c r="E181" s="31">
        <v>795600</v>
      </c>
      <c r="F181" s="32">
        <f>E180-E181</f>
        <v>1341950</v>
      </c>
      <c r="G181" s="30"/>
    </row>
    <row r="184" spans="1:7" ht="41.25" customHeight="1" x14ac:dyDescent="0.25">
      <c r="A184" s="24" t="s">
        <v>0</v>
      </c>
      <c r="B184" s="24" t="s">
        <v>1</v>
      </c>
      <c r="C184" s="24" t="s">
        <v>2</v>
      </c>
      <c r="D184" s="24" t="s">
        <v>3</v>
      </c>
      <c r="E184" s="25" t="s">
        <v>4</v>
      </c>
    </row>
    <row r="185" spans="1:7" ht="18.75" customHeight="1" x14ac:dyDescent="0.25">
      <c r="A185" s="53" t="s">
        <v>5</v>
      </c>
      <c r="B185" s="54"/>
      <c r="C185" s="54"/>
      <c r="D185" s="55"/>
      <c r="E185" s="26">
        <v>2137550</v>
      </c>
    </row>
    <row r="186" spans="1:7" s="29" customFormat="1" x14ac:dyDescent="0.25">
      <c r="A186" s="27" t="s">
        <v>2626</v>
      </c>
      <c r="B186" s="27" t="s">
        <v>2627</v>
      </c>
      <c r="C186" s="27" t="s">
        <v>1047</v>
      </c>
      <c r="D186" s="27" t="s">
        <v>2628</v>
      </c>
      <c r="E186" s="28">
        <v>62050</v>
      </c>
    </row>
    <row r="187" spans="1:7" s="29" customFormat="1" x14ac:dyDescent="0.25">
      <c r="A187" s="27" t="s">
        <v>2626</v>
      </c>
      <c r="B187" s="27" t="s">
        <v>2629</v>
      </c>
      <c r="C187" s="27" t="s">
        <v>1047</v>
      </c>
      <c r="D187" s="27" t="s">
        <v>2630</v>
      </c>
      <c r="E187" s="28">
        <v>32800</v>
      </c>
    </row>
    <row r="188" spans="1:7" s="29" customFormat="1" x14ac:dyDescent="0.25">
      <c r="A188" s="27" t="s">
        <v>2626</v>
      </c>
      <c r="B188" s="27" t="s">
        <v>2631</v>
      </c>
      <c r="C188" s="27" t="s">
        <v>1047</v>
      </c>
      <c r="D188" s="27" t="s">
        <v>2632</v>
      </c>
      <c r="E188" s="28">
        <v>75000</v>
      </c>
    </row>
    <row r="189" spans="1:7" ht="18.75" customHeight="1" x14ac:dyDescent="0.25">
      <c r="A189" s="53" t="s">
        <v>6</v>
      </c>
      <c r="B189" s="54"/>
      <c r="C189" s="54"/>
      <c r="D189" s="55"/>
      <c r="E189" s="31">
        <f>SUM(E185:E188)</f>
        <v>2307400</v>
      </c>
    </row>
    <row r="190" spans="1:7" ht="18.75" customHeight="1" x14ac:dyDescent="0.25">
      <c r="A190" s="53" t="s">
        <v>7</v>
      </c>
      <c r="B190" s="54"/>
      <c r="C190" s="54"/>
      <c r="D190" s="55"/>
      <c r="E190" s="31">
        <v>795600</v>
      </c>
      <c r="F190" s="32">
        <f>E189-E190</f>
        <v>1511800</v>
      </c>
      <c r="G190" s="30"/>
    </row>
    <row r="193" spans="1:7" ht="41.25" customHeight="1" x14ac:dyDescent="0.25">
      <c r="A193" s="24" t="s">
        <v>0</v>
      </c>
      <c r="B193" s="24" t="s">
        <v>1</v>
      </c>
      <c r="C193" s="24" t="s">
        <v>2</v>
      </c>
      <c r="D193" s="24" t="s">
        <v>3</v>
      </c>
      <c r="E193" s="25" t="s">
        <v>4</v>
      </c>
    </row>
    <row r="194" spans="1:7" ht="18.75" customHeight="1" x14ac:dyDescent="0.25">
      <c r="A194" s="53" t="s">
        <v>5</v>
      </c>
      <c r="B194" s="54"/>
      <c r="C194" s="54"/>
      <c r="D194" s="55"/>
      <c r="E194" s="26">
        <v>2307400</v>
      </c>
    </row>
    <row r="195" spans="1:7" s="29" customFormat="1" x14ac:dyDescent="0.25">
      <c r="A195" s="27" t="s">
        <v>2633</v>
      </c>
      <c r="B195" s="27" t="s">
        <v>2634</v>
      </c>
      <c r="C195" s="27" t="s">
        <v>1933</v>
      </c>
      <c r="D195" s="27" t="s">
        <v>2635</v>
      </c>
      <c r="E195" s="28">
        <v>300000</v>
      </c>
    </row>
    <row r="196" spans="1:7" s="29" customFormat="1" x14ac:dyDescent="0.25">
      <c r="A196" s="27" t="s">
        <v>2633</v>
      </c>
      <c r="B196" s="27" t="s">
        <v>2636</v>
      </c>
      <c r="C196" s="27" t="s">
        <v>2637</v>
      </c>
      <c r="D196" s="27" t="s">
        <v>2638</v>
      </c>
      <c r="E196" s="28">
        <v>155050</v>
      </c>
    </row>
    <row r="197" spans="1:7" s="29" customFormat="1" x14ac:dyDescent="0.25">
      <c r="A197" s="27" t="s">
        <v>2633</v>
      </c>
      <c r="B197" s="27" t="s">
        <v>2639</v>
      </c>
      <c r="C197" s="27" t="s">
        <v>663</v>
      </c>
      <c r="D197" s="27" t="s">
        <v>2640</v>
      </c>
      <c r="E197" s="28">
        <v>3100000</v>
      </c>
    </row>
    <row r="198" spans="1:7" s="29" customFormat="1" x14ac:dyDescent="0.25">
      <c r="A198" s="27" t="s">
        <v>2633</v>
      </c>
      <c r="B198" s="27" t="s">
        <v>2641</v>
      </c>
      <c r="C198" s="27" t="s">
        <v>663</v>
      </c>
      <c r="D198" s="27" t="s">
        <v>2642</v>
      </c>
      <c r="E198" s="28">
        <v>515100</v>
      </c>
    </row>
    <row r="199" spans="1:7" ht="18.75" customHeight="1" x14ac:dyDescent="0.25">
      <c r="A199" s="53" t="s">
        <v>6</v>
      </c>
      <c r="B199" s="54"/>
      <c r="C199" s="54"/>
      <c r="D199" s="55"/>
      <c r="E199" s="31">
        <f>SUM(E194:E198)</f>
        <v>6377550</v>
      </c>
    </row>
    <row r="200" spans="1:7" ht="18.75" customHeight="1" x14ac:dyDescent="0.25">
      <c r="A200" s="53" t="s">
        <v>7</v>
      </c>
      <c r="B200" s="54"/>
      <c r="C200" s="54"/>
      <c r="D200" s="55"/>
      <c r="E200" s="31">
        <v>795600</v>
      </c>
      <c r="F200" s="32">
        <f>E199-E200</f>
        <v>5581950</v>
      </c>
      <c r="G200" s="30"/>
    </row>
    <row r="203" spans="1:7" ht="41.25" customHeight="1" x14ac:dyDescent="0.25">
      <c r="A203" s="24" t="s">
        <v>0</v>
      </c>
      <c r="B203" s="24" t="s">
        <v>1</v>
      </c>
      <c r="C203" s="24" t="s">
        <v>2</v>
      </c>
      <c r="D203" s="24" t="s">
        <v>3</v>
      </c>
      <c r="E203" s="25" t="s">
        <v>4</v>
      </c>
    </row>
    <row r="204" spans="1:7" ht="18.75" customHeight="1" x14ac:dyDescent="0.25">
      <c r="A204" s="53" t="s">
        <v>5</v>
      </c>
      <c r="B204" s="54"/>
      <c r="C204" s="54"/>
      <c r="D204" s="55"/>
      <c r="E204" s="26">
        <v>6377550</v>
      </c>
    </row>
    <row r="205" spans="1:7" s="29" customFormat="1" x14ac:dyDescent="0.25">
      <c r="A205" s="27" t="s">
        <v>2643</v>
      </c>
      <c r="B205" s="27" t="s">
        <v>2644</v>
      </c>
      <c r="C205" s="27" t="s">
        <v>2644</v>
      </c>
      <c r="D205" s="27" t="s">
        <v>2645</v>
      </c>
      <c r="E205" s="28">
        <v>55000</v>
      </c>
    </row>
    <row r="206" spans="1:7" s="29" customFormat="1" x14ac:dyDescent="0.25">
      <c r="A206" s="27" t="s">
        <v>2643</v>
      </c>
      <c r="B206" s="27" t="s">
        <v>2646</v>
      </c>
      <c r="C206" s="27" t="s">
        <v>2646</v>
      </c>
      <c r="D206" s="27" t="s">
        <v>2647</v>
      </c>
      <c r="E206" s="28">
        <v>-67900</v>
      </c>
    </row>
    <row r="207" spans="1:7" s="29" customFormat="1" x14ac:dyDescent="0.25">
      <c r="A207" s="27" t="s">
        <v>2643</v>
      </c>
      <c r="B207" s="27" t="s">
        <v>2648</v>
      </c>
      <c r="C207" s="27" t="s">
        <v>626</v>
      </c>
      <c r="D207" s="27" t="s">
        <v>2649</v>
      </c>
      <c r="E207" s="28">
        <v>-776300</v>
      </c>
    </row>
    <row r="208" spans="1:7" s="29" customFormat="1" x14ac:dyDescent="0.25">
      <c r="A208" s="27" t="s">
        <v>2643</v>
      </c>
      <c r="B208" s="27" t="s">
        <v>2654</v>
      </c>
      <c r="C208" s="27" t="s">
        <v>13</v>
      </c>
      <c r="D208" s="27" t="s">
        <v>2655</v>
      </c>
      <c r="E208" s="28">
        <v>-5581950</v>
      </c>
    </row>
    <row r="209" spans="1:7" s="29" customFormat="1" x14ac:dyDescent="0.25">
      <c r="A209" s="27" t="s">
        <v>2643</v>
      </c>
      <c r="B209" s="27" t="s">
        <v>2650</v>
      </c>
      <c r="C209" s="27" t="s">
        <v>46</v>
      </c>
      <c r="D209" s="27" t="s">
        <v>2651</v>
      </c>
      <c r="E209" s="28">
        <v>108300</v>
      </c>
    </row>
    <row r="210" spans="1:7" s="29" customFormat="1" x14ac:dyDescent="0.25">
      <c r="A210" s="27" t="s">
        <v>2643</v>
      </c>
      <c r="B210" s="27" t="s">
        <v>2652</v>
      </c>
      <c r="C210" s="27" t="s">
        <v>45</v>
      </c>
      <c r="D210" s="27" t="s">
        <v>2653</v>
      </c>
      <c r="E210" s="28">
        <v>100000</v>
      </c>
    </row>
    <row r="211" spans="1:7" ht="18.75" customHeight="1" x14ac:dyDescent="0.25">
      <c r="A211" s="53" t="s">
        <v>6</v>
      </c>
      <c r="B211" s="54"/>
      <c r="C211" s="54"/>
      <c r="D211" s="55"/>
      <c r="E211" s="31">
        <f>SUM(E204:E210)</f>
        <v>214700</v>
      </c>
    </row>
    <row r="212" spans="1:7" ht="18.75" customHeight="1" x14ac:dyDescent="0.25">
      <c r="A212" s="53" t="s">
        <v>7</v>
      </c>
      <c r="B212" s="54"/>
      <c r="C212" s="54"/>
      <c r="D212" s="55"/>
      <c r="E212" s="31">
        <v>6400</v>
      </c>
      <c r="F212" s="32">
        <f>E211-E212</f>
        <v>208300</v>
      </c>
      <c r="G212" s="30"/>
    </row>
    <row r="215" spans="1:7" ht="41.25" customHeight="1" x14ac:dyDescent="0.25">
      <c r="A215" s="24" t="s">
        <v>0</v>
      </c>
      <c r="B215" s="24" t="s">
        <v>1</v>
      </c>
      <c r="C215" s="24" t="s">
        <v>2</v>
      </c>
      <c r="D215" s="24" t="s">
        <v>3</v>
      </c>
      <c r="E215" s="25" t="s">
        <v>4</v>
      </c>
    </row>
    <row r="216" spans="1:7" ht="18.75" customHeight="1" x14ac:dyDescent="0.25">
      <c r="A216" s="53" t="s">
        <v>5</v>
      </c>
      <c r="B216" s="54"/>
      <c r="C216" s="54"/>
      <c r="D216" s="55"/>
      <c r="E216" s="26">
        <v>214700</v>
      </c>
    </row>
    <row r="217" spans="1:7" s="29" customFormat="1" x14ac:dyDescent="0.25">
      <c r="A217" s="27" t="s">
        <v>2656</v>
      </c>
      <c r="B217" s="27" t="s">
        <v>2657</v>
      </c>
      <c r="C217" s="27" t="s">
        <v>13</v>
      </c>
      <c r="D217" s="27" t="s">
        <v>2658</v>
      </c>
      <c r="E217" s="28">
        <v>-3798700</v>
      </c>
    </row>
    <row r="218" spans="1:7" s="29" customFormat="1" x14ac:dyDescent="0.25">
      <c r="A218" s="27" t="s">
        <v>2656</v>
      </c>
      <c r="B218" s="27" t="s">
        <v>2659</v>
      </c>
      <c r="C218" s="27" t="s">
        <v>1666</v>
      </c>
      <c r="D218" s="27" t="s">
        <v>2660</v>
      </c>
      <c r="E218" s="28">
        <v>3590400</v>
      </c>
    </row>
    <row r="219" spans="1:7" ht="18.75" customHeight="1" x14ac:dyDescent="0.25">
      <c r="A219" s="53" t="s">
        <v>6</v>
      </c>
      <c r="B219" s="54"/>
      <c r="C219" s="54"/>
      <c r="D219" s="55"/>
      <c r="E219" s="31">
        <f>SUM(E216:E218)</f>
        <v>6400</v>
      </c>
    </row>
    <row r="220" spans="1:7" ht="18.75" customHeight="1" x14ac:dyDescent="0.25">
      <c r="A220" s="53" t="s">
        <v>7</v>
      </c>
      <c r="B220" s="54"/>
      <c r="C220" s="54"/>
      <c r="D220" s="55"/>
      <c r="E220" s="31">
        <v>6400</v>
      </c>
      <c r="F220" s="32">
        <f>E219-E220</f>
        <v>0</v>
      </c>
      <c r="G220" s="30"/>
    </row>
    <row r="223" spans="1:7" ht="41.25" customHeight="1" x14ac:dyDescent="0.25">
      <c r="A223" s="24" t="s">
        <v>0</v>
      </c>
      <c r="B223" s="24" t="s">
        <v>1</v>
      </c>
      <c r="C223" s="24" t="s">
        <v>2</v>
      </c>
      <c r="D223" s="24" t="s">
        <v>3</v>
      </c>
      <c r="E223" s="25" t="s">
        <v>4</v>
      </c>
    </row>
    <row r="224" spans="1:7" ht="18.75" customHeight="1" x14ac:dyDescent="0.25">
      <c r="A224" s="53" t="s">
        <v>5</v>
      </c>
      <c r="B224" s="54"/>
      <c r="C224" s="54"/>
      <c r="D224" s="55"/>
      <c r="E224" s="26">
        <v>6400</v>
      </c>
    </row>
    <row r="225" spans="1:7" s="29" customFormat="1" x14ac:dyDescent="0.25">
      <c r="A225" s="27" t="s">
        <v>2661</v>
      </c>
      <c r="B225" s="27" t="s">
        <v>2662</v>
      </c>
      <c r="C225" s="27" t="s">
        <v>21</v>
      </c>
      <c r="D225" s="27" t="s">
        <v>2663</v>
      </c>
      <c r="E225" s="28">
        <v>132900</v>
      </c>
    </row>
    <row r="226" spans="1:7" s="29" customFormat="1" x14ac:dyDescent="0.25">
      <c r="A226" s="27" t="s">
        <v>2661</v>
      </c>
      <c r="B226" s="27" t="s">
        <v>2664</v>
      </c>
      <c r="C226" s="27" t="s">
        <v>42</v>
      </c>
      <c r="D226" s="27" t="s">
        <v>2665</v>
      </c>
      <c r="E226" s="28">
        <v>200000</v>
      </c>
    </row>
    <row r="227" spans="1:7" s="29" customFormat="1" x14ac:dyDescent="0.25">
      <c r="A227" s="27" t="s">
        <v>2661</v>
      </c>
      <c r="B227" s="27" t="s">
        <v>2666</v>
      </c>
      <c r="C227" s="27" t="s">
        <v>42</v>
      </c>
      <c r="D227" s="27" t="s">
        <v>2667</v>
      </c>
      <c r="E227" s="28">
        <v>237300</v>
      </c>
    </row>
    <row r="228" spans="1:7" s="29" customFormat="1" x14ac:dyDescent="0.25">
      <c r="A228" s="27" t="s">
        <v>2661</v>
      </c>
      <c r="B228" s="27" t="s">
        <v>2668</v>
      </c>
      <c r="C228" s="27" t="s">
        <v>1598</v>
      </c>
      <c r="D228" s="27" t="s">
        <v>2669</v>
      </c>
      <c r="E228" s="28">
        <v>2940000</v>
      </c>
    </row>
    <row r="229" spans="1:7" s="29" customFormat="1" x14ac:dyDescent="0.25">
      <c r="A229" s="27" t="s">
        <v>2661</v>
      </c>
      <c r="B229" s="27" t="s">
        <v>2670</v>
      </c>
      <c r="C229" s="27" t="s">
        <v>1598</v>
      </c>
      <c r="D229" s="27" t="s">
        <v>2671</v>
      </c>
      <c r="E229" s="28">
        <v>2226950</v>
      </c>
    </row>
    <row r="230" spans="1:7" ht="18.75" customHeight="1" x14ac:dyDescent="0.25">
      <c r="A230" s="53" t="s">
        <v>6</v>
      </c>
      <c r="B230" s="54"/>
      <c r="C230" s="54"/>
      <c r="D230" s="55"/>
      <c r="E230" s="31">
        <f>SUM(E224:E229)</f>
        <v>5743550</v>
      </c>
    </row>
    <row r="231" spans="1:7" ht="18.75" customHeight="1" x14ac:dyDescent="0.25">
      <c r="A231" s="53" t="s">
        <v>7</v>
      </c>
      <c r="B231" s="54"/>
      <c r="C231" s="54"/>
      <c r="D231" s="55"/>
      <c r="E231" s="31">
        <v>6400</v>
      </c>
      <c r="F231" s="32">
        <f>E230-E231</f>
        <v>5737150</v>
      </c>
      <c r="G231" s="30"/>
    </row>
  </sheetData>
  <mergeCells count="67">
    <mergeCell ref="A204:D204"/>
    <mergeCell ref="A211:D211"/>
    <mergeCell ref="A212:D212"/>
    <mergeCell ref="A185:D185"/>
    <mergeCell ref="A189:D189"/>
    <mergeCell ref="A190:D190"/>
    <mergeCell ref="A194:D194"/>
    <mergeCell ref="A199:D199"/>
    <mergeCell ref="A200:D200"/>
    <mergeCell ref="A128:D128"/>
    <mergeCell ref="A166:D166"/>
    <mergeCell ref="A170:D170"/>
    <mergeCell ref="A171:D171"/>
    <mergeCell ref="A141:D141"/>
    <mergeCell ref="A147:D147"/>
    <mergeCell ref="A148:D148"/>
    <mergeCell ref="A175:D175"/>
    <mergeCell ref="A180:D180"/>
    <mergeCell ref="A181:D181"/>
    <mergeCell ref="A152:D152"/>
    <mergeCell ref="A161:D161"/>
    <mergeCell ref="A162:D162"/>
    <mergeCell ref="A87:D87"/>
    <mergeCell ref="A88:D88"/>
    <mergeCell ref="A92:D92"/>
    <mergeCell ref="A94:D94"/>
    <mergeCell ref="A95:D95"/>
    <mergeCell ref="A123:D123"/>
    <mergeCell ref="A124:D124"/>
    <mergeCell ref="A99:D99"/>
    <mergeCell ref="A105:D105"/>
    <mergeCell ref="A106:D106"/>
    <mergeCell ref="A110:D110"/>
    <mergeCell ref="A114:D114"/>
    <mergeCell ref="A115:D115"/>
    <mergeCell ref="A1:E1"/>
    <mergeCell ref="A12:D12"/>
    <mergeCell ref="A21:D21"/>
    <mergeCell ref="A23:D23"/>
    <mergeCell ref="A24:D24"/>
    <mergeCell ref="A16:D16"/>
    <mergeCell ref="A17:D17"/>
    <mergeCell ref="A5:D5"/>
    <mergeCell ref="A7:D7"/>
    <mergeCell ref="A8:D8"/>
    <mergeCell ref="A71:D71"/>
    <mergeCell ref="A28:D28"/>
    <mergeCell ref="A39:D39"/>
    <mergeCell ref="A136:D136"/>
    <mergeCell ref="A137:D137"/>
    <mergeCell ref="A40:D40"/>
    <mergeCell ref="A64:D64"/>
    <mergeCell ref="A70:D70"/>
    <mergeCell ref="A51:D51"/>
    <mergeCell ref="A59:D59"/>
    <mergeCell ref="A60:D60"/>
    <mergeCell ref="A44:D44"/>
    <mergeCell ref="A46:D46"/>
    <mergeCell ref="A47:D47"/>
    <mergeCell ref="A75:D75"/>
    <mergeCell ref="A119:D119"/>
    <mergeCell ref="A224:D224"/>
    <mergeCell ref="A230:D230"/>
    <mergeCell ref="A231:D231"/>
    <mergeCell ref="A216:D216"/>
    <mergeCell ref="A219:D219"/>
    <mergeCell ref="A220:D220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46"/>
  <sheetViews>
    <sheetView topLeftCell="A229" workbookViewId="0">
      <selection activeCell="A245" sqref="A245:D245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5" width="20" style="23" customWidth="1"/>
    <col min="6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6" t="s">
        <v>11</v>
      </c>
      <c r="B1" s="56"/>
      <c r="C1" s="56"/>
      <c r="D1" s="56"/>
      <c r="E1" s="56"/>
    </row>
    <row r="4" spans="1:7" ht="41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ht="18.75" customHeight="1" x14ac:dyDescent="0.25">
      <c r="A5" s="53" t="s">
        <v>5</v>
      </c>
      <c r="B5" s="54"/>
      <c r="C5" s="54"/>
      <c r="D5" s="55"/>
      <c r="E5" s="26">
        <v>5743550</v>
      </c>
    </row>
    <row r="6" spans="1:7" s="29" customFormat="1" x14ac:dyDescent="0.25">
      <c r="A6" s="27" t="s">
        <v>2672</v>
      </c>
      <c r="B6" s="27" t="s">
        <v>2673</v>
      </c>
      <c r="C6" s="27" t="s">
        <v>13</v>
      </c>
      <c r="D6" s="27" t="s">
        <v>2674</v>
      </c>
      <c r="E6" s="28">
        <v>-5737150</v>
      </c>
    </row>
    <row r="7" spans="1:7" s="29" customFormat="1" x14ac:dyDescent="0.25">
      <c r="A7" s="27" t="s">
        <v>2672</v>
      </c>
      <c r="B7" s="27" t="s">
        <v>2675</v>
      </c>
      <c r="C7" s="27" t="s">
        <v>13</v>
      </c>
      <c r="D7" s="27" t="s">
        <v>2676</v>
      </c>
      <c r="E7" s="28">
        <v>-1950</v>
      </c>
    </row>
    <row r="8" spans="1:7" s="29" customFormat="1" ht="13.5" customHeight="1" x14ac:dyDescent="0.25">
      <c r="A8" s="27" t="s">
        <v>2672</v>
      </c>
      <c r="B8" s="27" t="s">
        <v>2677</v>
      </c>
      <c r="C8" s="27" t="s">
        <v>2678</v>
      </c>
      <c r="D8" s="27" t="s">
        <v>2679</v>
      </c>
      <c r="E8" s="28">
        <v>699850</v>
      </c>
    </row>
    <row r="9" spans="1:7" ht="18.75" customHeight="1" x14ac:dyDescent="0.25">
      <c r="A9" s="53" t="s">
        <v>6</v>
      </c>
      <c r="B9" s="54"/>
      <c r="C9" s="54"/>
      <c r="D9" s="55"/>
      <c r="E9" s="31">
        <f>SUM(E5:E8)</f>
        <v>704300</v>
      </c>
    </row>
    <row r="10" spans="1:7" ht="18.75" customHeight="1" x14ac:dyDescent="0.25">
      <c r="A10" s="53" t="s">
        <v>7</v>
      </c>
      <c r="B10" s="54"/>
      <c r="C10" s="54"/>
      <c r="D10" s="55"/>
      <c r="E10" s="31">
        <v>4450</v>
      </c>
      <c r="F10" s="32">
        <f>E9-E10</f>
        <v>699850</v>
      </c>
      <c r="G10" s="30"/>
    </row>
    <row r="13" spans="1:7" ht="41.25" customHeight="1" x14ac:dyDescent="0.25">
      <c r="A13" s="24" t="s">
        <v>0</v>
      </c>
      <c r="B13" s="24" t="s">
        <v>1</v>
      </c>
      <c r="C13" s="24" t="s">
        <v>2</v>
      </c>
      <c r="D13" s="24" t="s">
        <v>3</v>
      </c>
      <c r="E13" s="25" t="s">
        <v>4</v>
      </c>
    </row>
    <row r="14" spans="1:7" ht="18.75" customHeight="1" x14ac:dyDescent="0.25">
      <c r="A14" s="53" t="s">
        <v>5</v>
      </c>
      <c r="B14" s="54"/>
      <c r="C14" s="54"/>
      <c r="D14" s="55"/>
      <c r="E14" s="26">
        <v>704300</v>
      </c>
    </row>
    <row r="15" spans="1:7" s="29" customFormat="1" x14ac:dyDescent="0.25">
      <c r="A15" s="27" t="s">
        <v>2680</v>
      </c>
      <c r="B15" s="27" t="s">
        <v>2681</v>
      </c>
      <c r="C15" s="27" t="s">
        <v>2453</v>
      </c>
      <c r="D15" s="27" t="s">
        <v>2682</v>
      </c>
      <c r="E15" s="28">
        <v>22250</v>
      </c>
    </row>
    <row r="16" spans="1:7" ht="18.75" customHeight="1" x14ac:dyDescent="0.25">
      <c r="A16" s="53" t="s">
        <v>6</v>
      </c>
      <c r="B16" s="54"/>
      <c r="C16" s="54"/>
      <c r="D16" s="55"/>
      <c r="E16" s="31">
        <f>SUM(E14:E15)</f>
        <v>726550</v>
      </c>
    </row>
    <row r="17" spans="1:7" ht="18.75" customHeight="1" x14ac:dyDescent="0.25">
      <c r="A17" s="53" t="s">
        <v>7</v>
      </c>
      <c r="B17" s="54"/>
      <c r="C17" s="54"/>
      <c r="D17" s="55"/>
      <c r="E17" s="31">
        <v>4450</v>
      </c>
      <c r="F17" s="32">
        <f>E16-E17</f>
        <v>722100</v>
      </c>
      <c r="G17" s="30"/>
    </row>
    <row r="20" spans="1:7" ht="41.25" customHeight="1" x14ac:dyDescent="0.25">
      <c r="A20" s="24" t="s">
        <v>0</v>
      </c>
      <c r="B20" s="24" t="s">
        <v>1</v>
      </c>
      <c r="C20" s="24" t="s">
        <v>2</v>
      </c>
      <c r="D20" s="24" t="s">
        <v>3</v>
      </c>
      <c r="E20" s="25" t="s">
        <v>4</v>
      </c>
    </row>
    <row r="21" spans="1:7" ht="18.75" customHeight="1" x14ac:dyDescent="0.25">
      <c r="A21" s="53" t="s">
        <v>5</v>
      </c>
      <c r="B21" s="54"/>
      <c r="C21" s="54"/>
      <c r="D21" s="55"/>
      <c r="E21" s="26">
        <v>726550</v>
      </c>
    </row>
    <row r="22" spans="1:7" s="29" customFormat="1" x14ac:dyDescent="0.25">
      <c r="A22" s="27" t="s">
        <v>2683</v>
      </c>
      <c r="B22" s="27" t="s">
        <v>2684</v>
      </c>
      <c r="C22" s="27" t="s">
        <v>28</v>
      </c>
      <c r="D22" s="27" t="s">
        <v>2685</v>
      </c>
      <c r="E22" s="28">
        <v>80000</v>
      </c>
    </row>
    <row r="23" spans="1:7" s="29" customFormat="1" x14ac:dyDescent="0.25">
      <c r="A23" s="27" t="s">
        <v>2683</v>
      </c>
      <c r="B23" s="27" t="s">
        <v>2686</v>
      </c>
      <c r="C23" s="27" t="s">
        <v>28</v>
      </c>
      <c r="D23" s="27" t="s">
        <v>2687</v>
      </c>
      <c r="E23" s="28">
        <v>90500</v>
      </c>
    </row>
    <row r="24" spans="1:7" ht="18.75" customHeight="1" x14ac:dyDescent="0.25">
      <c r="A24" s="53" t="s">
        <v>6</v>
      </c>
      <c r="B24" s="54"/>
      <c r="C24" s="54"/>
      <c r="D24" s="55"/>
      <c r="E24" s="31">
        <f>SUM(E21:E23)</f>
        <v>897050</v>
      </c>
    </row>
    <row r="25" spans="1:7" ht="18.75" customHeight="1" x14ac:dyDescent="0.25">
      <c r="A25" s="53" t="s">
        <v>7</v>
      </c>
      <c r="B25" s="54"/>
      <c r="C25" s="54"/>
      <c r="D25" s="55"/>
      <c r="E25" s="31">
        <v>4450</v>
      </c>
      <c r="F25" s="32">
        <f>E24-E25</f>
        <v>892600</v>
      </c>
      <c r="G25" s="30"/>
    </row>
    <row r="28" spans="1:7" ht="41.25" customHeight="1" x14ac:dyDescent="0.25">
      <c r="A28" s="24" t="s">
        <v>0</v>
      </c>
      <c r="B28" s="24" t="s">
        <v>1</v>
      </c>
      <c r="C28" s="24" t="s">
        <v>2</v>
      </c>
      <c r="D28" s="24" t="s">
        <v>3</v>
      </c>
      <c r="E28" s="25" t="s">
        <v>4</v>
      </c>
    </row>
    <row r="29" spans="1:7" ht="18.75" customHeight="1" x14ac:dyDescent="0.25">
      <c r="A29" s="53" t="s">
        <v>5</v>
      </c>
      <c r="B29" s="54"/>
      <c r="C29" s="54"/>
      <c r="D29" s="55"/>
      <c r="E29" s="26">
        <v>897050</v>
      </c>
    </row>
    <row r="30" spans="1:7" s="29" customFormat="1" x14ac:dyDescent="0.25">
      <c r="A30" s="27" t="s">
        <v>2688</v>
      </c>
      <c r="B30" s="27" t="s">
        <v>2689</v>
      </c>
      <c r="C30" s="27" t="s">
        <v>2351</v>
      </c>
      <c r="D30" s="27" t="s">
        <v>2690</v>
      </c>
      <c r="E30" s="28">
        <v>2000000</v>
      </c>
    </row>
    <row r="31" spans="1:7" ht="18.75" customHeight="1" x14ac:dyDescent="0.25">
      <c r="A31" s="53" t="s">
        <v>6</v>
      </c>
      <c r="B31" s="54"/>
      <c r="C31" s="54"/>
      <c r="D31" s="55"/>
      <c r="E31" s="31">
        <f>SUM(E29:E30)</f>
        <v>2897050</v>
      </c>
    </row>
    <row r="32" spans="1:7" ht="18.75" customHeight="1" x14ac:dyDescent="0.25">
      <c r="A32" s="53" t="s">
        <v>7</v>
      </c>
      <c r="B32" s="54"/>
      <c r="C32" s="54"/>
      <c r="D32" s="55"/>
      <c r="E32" s="31">
        <v>4450</v>
      </c>
      <c r="F32" s="32">
        <f>E31-E32</f>
        <v>2892600</v>
      </c>
      <c r="G32" s="30"/>
    </row>
    <row r="35" spans="1:5" ht="41.25" customHeight="1" x14ac:dyDescent="0.25">
      <c r="A35" s="24" t="s">
        <v>0</v>
      </c>
      <c r="B35" s="24" t="s">
        <v>1</v>
      </c>
      <c r="C35" s="24" t="s">
        <v>2</v>
      </c>
      <c r="D35" s="24" t="s">
        <v>3</v>
      </c>
      <c r="E35" s="25" t="s">
        <v>4</v>
      </c>
    </row>
    <row r="36" spans="1:5" ht="18.75" customHeight="1" x14ac:dyDescent="0.25">
      <c r="A36" s="53" t="s">
        <v>5</v>
      </c>
      <c r="B36" s="54"/>
      <c r="C36" s="54"/>
      <c r="D36" s="55"/>
      <c r="E36" s="26">
        <v>2897050</v>
      </c>
    </row>
    <row r="37" spans="1:5" s="29" customFormat="1" x14ac:dyDescent="0.25">
      <c r="A37" s="27" t="s">
        <v>2691</v>
      </c>
      <c r="B37" s="27" t="s">
        <v>2692</v>
      </c>
      <c r="C37" s="27" t="s">
        <v>2692</v>
      </c>
      <c r="D37" s="27" t="s">
        <v>2693</v>
      </c>
      <c r="E37" s="28">
        <v>-13000</v>
      </c>
    </row>
    <row r="38" spans="1:5" s="29" customFormat="1" x14ac:dyDescent="0.25">
      <c r="A38" s="27" t="s">
        <v>2691</v>
      </c>
      <c r="B38" s="27" t="s">
        <v>2694</v>
      </c>
      <c r="C38" s="27" t="s">
        <v>2694</v>
      </c>
      <c r="D38" s="27" t="s">
        <v>12</v>
      </c>
      <c r="E38" s="28">
        <v>-30000</v>
      </c>
    </row>
    <row r="39" spans="1:5" s="29" customFormat="1" x14ac:dyDescent="0.25">
      <c r="A39" s="27" t="s">
        <v>2691</v>
      </c>
      <c r="B39" s="27" t="s">
        <v>2695</v>
      </c>
      <c r="C39" s="27" t="s">
        <v>2695</v>
      </c>
      <c r="D39" s="27" t="s">
        <v>12</v>
      </c>
      <c r="E39" s="28">
        <v>-100000</v>
      </c>
    </row>
    <row r="40" spans="1:5" s="29" customFormat="1" x14ac:dyDescent="0.25">
      <c r="A40" s="27" t="s">
        <v>2691</v>
      </c>
      <c r="B40" s="27" t="s">
        <v>2696</v>
      </c>
      <c r="C40" s="27" t="s">
        <v>13</v>
      </c>
      <c r="D40" s="27" t="s">
        <v>2697</v>
      </c>
      <c r="E40" s="28">
        <v>-1828000</v>
      </c>
    </row>
    <row r="41" spans="1:5" s="29" customFormat="1" x14ac:dyDescent="0.25">
      <c r="A41" s="27" t="s">
        <v>2691</v>
      </c>
      <c r="B41" s="27" t="s">
        <v>2698</v>
      </c>
      <c r="C41" s="27" t="s">
        <v>2699</v>
      </c>
      <c r="D41" s="27" t="s">
        <v>2700</v>
      </c>
      <c r="E41" s="28">
        <v>-210000</v>
      </c>
    </row>
    <row r="42" spans="1:5" s="29" customFormat="1" x14ac:dyDescent="0.25">
      <c r="A42" s="27" t="s">
        <v>2691</v>
      </c>
      <c r="B42" s="27" t="s">
        <v>2701</v>
      </c>
      <c r="C42" s="27" t="s">
        <v>23</v>
      </c>
      <c r="D42" s="27" t="s">
        <v>2702</v>
      </c>
      <c r="E42" s="28">
        <v>-4000</v>
      </c>
    </row>
    <row r="43" spans="1:5" s="29" customFormat="1" x14ac:dyDescent="0.25">
      <c r="A43" s="27" t="s">
        <v>2691</v>
      </c>
      <c r="B43" s="27" t="s">
        <v>2703</v>
      </c>
      <c r="C43" s="27" t="s">
        <v>2699</v>
      </c>
      <c r="D43" s="27" t="s">
        <v>2704</v>
      </c>
      <c r="E43" s="28">
        <v>-50000</v>
      </c>
    </row>
    <row r="44" spans="1:5" s="29" customFormat="1" x14ac:dyDescent="0.25">
      <c r="A44" s="27" t="s">
        <v>2691</v>
      </c>
      <c r="B44" s="27" t="s">
        <v>2705</v>
      </c>
      <c r="C44" s="27" t="s">
        <v>1998</v>
      </c>
      <c r="D44" s="27" t="s">
        <v>2706</v>
      </c>
      <c r="E44" s="28">
        <v>-100600</v>
      </c>
    </row>
    <row r="45" spans="1:5" s="29" customFormat="1" x14ac:dyDescent="0.25">
      <c r="A45" s="27" t="s">
        <v>2691</v>
      </c>
      <c r="B45" s="27" t="s">
        <v>2707</v>
      </c>
      <c r="C45" s="27" t="s">
        <v>13</v>
      </c>
      <c r="D45" s="27" t="s">
        <v>2708</v>
      </c>
      <c r="E45" s="28">
        <v>-70900</v>
      </c>
    </row>
    <row r="46" spans="1:5" s="29" customFormat="1" x14ac:dyDescent="0.25">
      <c r="A46" s="27" t="s">
        <v>2691</v>
      </c>
      <c r="B46" s="27" t="s">
        <v>2709</v>
      </c>
      <c r="C46" s="27" t="s">
        <v>51</v>
      </c>
      <c r="D46" s="27" t="s">
        <v>2710</v>
      </c>
      <c r="E46" s="28">
        <v>-165600</v>
      </c>
    </row>
    <row r="47" spans="1:5" s="29" customFormat="1" x14ac:dyDescent="0.25">
      <c r="A47" s="27" t="s">
        <v>2691</v>
      </c>
      <c r="B47" s="27" t="s">
        <v>2711</v>
      </c>
      <c r="C47" s="27" t="s">
        <v>13</v>
      </c>
      <c r="D47" s="27" t="s">
        <v>2712</v>
      </c>
      <c r="E47" s="28">
        <v>1828000</v>
      </c>
    </row>
    <row r="48" spans="1:5" s="29" customFormat="1" x14ac:dyDescent="0.25">
      <c r="A48" s="27" t="s">
        <v>2691</v>
      </c>
      <c r="B48" s="27" t="s">
        <v>2713</v>
      </c>
      <c r="C48" s="27" t="s">
        <v>2678</v>
      </c>
      <c r="D48" s="27" t="s">
        <v>2714</v>
      </c>
      <c r="E48" s="28">
        <v>210000</v>
      </c>
    </row>
    <row r="49" spans="1:7" ht="18.75" customHeight="1" x14ac:dyDescent="0.25">
      <c r="A49" s="53" t="s">
        <v>6</v>
      </c>
      <c r="B49" s="54"/>
      <c r="C49" s="54"/>
      <c r="D49" s="55"/>
      <c r="E49" s="31">
        <f>SUM(E36:E48)</f>
        <v>2362950</v>
      </c>
    </row>
    <row r="50" spans="1:7" ht="18.75" customHeight="1" x14ac:dyDescent="0.25">
      <c r="A50" s="53" t="s">
        <v>7</v>
      </c>
      <c r="B50" s="54"/>
      <c r="C50" s="54"/>
      <c r="D50" s="55"/>
      <c r="E50" s="31">
        <v>1088350</v>
      </c>
      <c r="F50" s="32">
        <f>E49-E50</f>
        <v>1274600</v>
      </c>
      <c r="G50" s="30"/>
    </row>
    <row r="53" spans="1:7" ht="41.25" customHeight="1" x14ac:dyDescent="0.25">
      <c r="A53" s="24" t="s">
        <v>0</v>
      </c>
      <c r="B53" s="24" t="s">
        <v>1</v>
      </c>
      <c r="C53" s="24" t="s">
        <v>2</v>
      </c>
      <c r="D53" s="24" t="s">
        <v>3</v>
      </c>
      <c r="E53" s="25" t="s">
        <v>4</v>
      </c>
    </row>
    <row r="54" spans="1:7" ht="18.75" customHeight="1" x14ac:dyDescent="0.25">
      <c r="A54" s="53" t="s">
        <v>5</v>
      </c>
      <c r="B54" s="54"/>
      <c r="C54" s="54"/>
      <c r="D54" s="55"/>
      <c r="E54" s="26">
        <v>2362950</v>
      </c>
    </row>
    <row r="55" spans="1:7" s="29" customFormat="1" x14ac:dyDescent="0.25">
      <c r="A55" s="27" t="s">
        <v>2715</v>
      </c>
      <c r="B55" s="27" t="s">
        <v>2726</v>
      </c>
      <c r="C55" s="27" t="s">
        <v>13</v>
      </c>
      <c r="D55" s="27" t="s">
        <v>2727</v>
      </c>
      <c r="E55" s="28">
        <v>-3343450</v>
      </c>
    </row>
    <row r="56" spans="1:7" s="29" customFormat="1" x14ac:dyDescent="0.25">
      <c r="A56" s="27" t="s">
        <v>2715</v>
      </c>
      <c r="B56" s="27" t="s">
        <v>2728</v>
      </c>
      <c r="C56" s="27" t="s">
        <v>13</v>
      </c>
      <c r="D56" s="27" t="s">
        <v>2729</v>
      </c>
      <c r="E56" s="28">
        <v>-1350</v>
      </c>
    </row>
    <row r="57" spans="1:7" s="29" customFormat="1" x14ac:dyDescent="0.25">
      <c r="A57" s="27" t="s">
        <v>2715</v>
      </c>
      <c r="B57" s="27" t="s">
        <v>2716</v>
      </c>
      <c r="C57" s="27" t="s">
        <v>22</v>
      </c>
      <c r="D57" s="27" t="s">
        <v>2717</v>
      </c>
      <c r="E57" s="28">
        <v>480900</v>
      </c>
    </row>
    <row r="58" spans="1:7" s="29" customFormat="1" x14ac:dyDescent="0.25">
      <c r="A58" s="27" t="s">
        <v>2715</v>
      </c>
      <c r="B58" s="27" t="s">
        <v>2718</v>
      </c>
      <c r="C58" s="27" t="s">
        <v>16</v>
      </c>
      <c r="D58" s="27" t="s">
        <v>2719</v>
      </c>
      <c r="E58" s="28">
        <v>370950</v>
      </c>
    </row>
    <row r="59" spans="1:7" s="29" customFormat="1" ht="15" customHeight="1" x14ac:dyDescent="0.25">
      <c r="A59" s="27" t="s">
        <v>2715</v>
      </c>
      <c r="B59" s="27" t="s">
        <v>2720</v>
      </c>
      <c r="C59" s="27" t="s">
        <v>34</v>
      </c>
      <c r="D59" s="27" t="s">
        <v>2721</v>
      </c>
      <c r="E59" s="28">
        <v>1097400</v>
      </c>
    </row>
    <row r="60" spans="1:7" s="29" customFormat="1" ht="15" customHeight="1" x14ac:dyDescent="0.25">
      <c r="A60" s="27" t="s">
        <v>2715</v>
      </c>
      <c r="B60" s="27" t="s">
        <v>2722</v>
      </c>
      <c r="C60" s="27" t="s">
        <v>2002</v>
      </c>
      <c r="D60" s="27" t="s">
        <v>2723</v>
      </c>
      <c r="E60" s="28">
        <v>19600</v>
      </c>
    </row>
    <row r="61" spans="1:7" s="29" customFormat="1" ht="15" customHeight="1" x14ac:dyDescent="0.25">
      <c r="A61" s="27" t="s">
        <v>2715</v>
      </c>
      <c r="B61" s="27" t="s">
        <v>2724</v>
      </c>
      <c r="C61" s="27" t="s">
        <v>771</v>
      </c>
      <c r="D61" s="27" t="s">
        <v>2725</v>
      </c>
      <c r="E61" s="28">
        <v>100000</v>
      </c>
    </row>
    <row r="62" spans="1:7" ht="18.75" customHeight="1" x14ac:dyDescent="0.25">
      <c r="A62" s="53" t="s">
        <v>6</v>
      </c>
      <c r="B62" s="54"/>
      <c r="C62" s="54"/>
      <c r="D62" s="55"/>
      <c r="E62" s="31">
        <f>SUM(E54:E61)</f>
        <v>1087000</v>
      </c>
    </row>
    <row r="63" spans="1:7" ht="18.75" customHeight="1" x14ac:dyDescent="0.25">
      <c r="A63" s="53" t="s">
        <v>7</v>
      </c>
      <c r="B63" s="54"/>
      <c r="C63" s="54"/>
      <c r="D63" s="55"/>
      <c r="E63" s="31">
        <v>1087000</v>
      </c>
      <c r="F63" s="32">
        <f>E62-E63</f>
        <v>0</v>
      </c>
      <c r="G63" s="30"/>
    </row>
    <row r="66" spans="1:5" ht="41.25" customHeight="1" x14ac:dyDescent="0.25">
      <c r="A66" s="24" t="s">
        <v>0</v>
      </c>
      <c r="B66" s="24" t="s">
        <v>1</v>
      </c>
      <c r="C66" s="24" t="s">
        <v>2</v>
      </c>
      <c r="D66" s="24" t="s">
        <v>3</v>
      </c>
      <c r="E66" s="25" t="s">
        <v>4</v>
      </c>
    </row>
    <row r="67" spans="1:5" ht="18.75" customHeight="1" x14ac:dyDescent="0.25">
      <c r="A67" s="53" t="s">
        <v>5</v>
      </c>
      <c r="B67" s="54"/>
      <c r="C67" s="54"/>
      <c r="D67" s="55"/>
      <c r="E67" s="26">
        <v>1087000</v>
      </c>
    </row>
    <row r="68" spans="1:5" s="29" customFormat="1" x14ac:dyDescent="0.25">
      <c r="A68" s="27" t="s">
        <v>2730</v>
      </c>
      <c r="B68" s="27" t="s">
        <v>2752</v>
      </c>
      <c r="C68" s="27" t="s">
        <v>2752</v>
      </c>
      <c r="D68" s="27" t="s">
        <v>2753</v>
      </c>
      <c r="E68" s="28">
        <v>-32700</v>
      </c>
    </row>
    <row r="69" spans="1:5" s="29" customFormat="1" x14ac:dyDescent="0.25">
      <c r="A69" s="27" t="s">
        <v>2730</v>
      </c>
      <c r="B69" s="27" t="s">
        <v>2731</v>
      </c>
      <c r="C69" s="27" t="s">
        <v>2699</v>
      </c>
      <c r="D69" s="27" t="s">
        <v>2732</v>
      </c>
      <c r="E69" s="28">
        <v>-207000</v>
      </c>
    </row>
    <row r="70" spans="1:5" s="29" customFormat="1" x14ac:dyDescent="0.25">
      <c r="A70" s="27" t="s">
        <v>2730</v>
      </c>
      <c r="B70" s="27" t="s">
        <v>2733</v>
      </c>
      <c r="C70" s="27" t="s">
        <v>1906</v>
      </c>
      <c r="D70" s="27" t="s">
        <v>2734</v>
      </c>
      <c r="E70" s="28">
        <v>-88000</v>
      </c>
    </row>
    <row r="71" spans="1:5" s="29" customFormat="1" x14ac:dyDescent="0.25">
      <c r="A71" s="27" t="s">
        <v>2730</v>
      </c>
      <c r="B71" s="27" t="s">
        <v>2735</v>
      </c>
      <c r="C71" s="27" t="s">
        <v>13</v>
      </c>
      <c r="D71" s="27" t="s">
        <v>2736</v>
      </c>
      <c r="E71" s="28">
        <v>-177500</v>
      </c>
    </row>
    <row r="72" spans="1:5" s="29" customFormat="1" x14ac:dyDescent="0.25">
      <c r="A72" s="27" t="s">
        <v>2730</v>
      </c>
      <c r="B72" s="27" t="s">
        <v>2737</v>
      </c>
      <c r="C72" s="27" t="s">
        <v>13</v>
      </c>
      <c r="D72" s="27" t="s">
        <v>2738</v>
      </c>
      <c r="E72" s="28">
        <v>-10558650</v>
      </c>
    </row>
    <row r="73" spans="1:5" s="29" customFormat="1" x14ac:dyDescent="0.25">
      <c r="A73" s="27" t="s">
        <v>2730</v>
      </c>
      <c r="B73" s="27" t="s">
        <v>2739</v>
      </c>
      <c r="C73" s="27" t="s">
        <v>13</v>
      </c>
      <c r="D73" s="27" t="s">
        <v>2740</v>
      </c>
      <c r="E73" s="28">
        <v>-3150</v>
      </c>
    </row>
    <row r="74" spans="1:5" s="29" customFormat="1" x14ac:dyDescent="0.25">
      <c r="A74" s="27" t="s">
        <v>2730</v>
      </c>
      <c r="B74" s="27" t="s">
        <v>2741</v>
      </c>
      <c r="C74" s="27" t="s">
        <v>1363</v>
      </c>
      <c r="D74" s="27" t="s">
        <v>2742</v>
      </c>
      <c r="E74" s="28">
        <v>806400</v>
      </c>
    </row>
    <row r="75" spans="1:5" s="29" customFormat="1" x14ac:dyDescent="0.25">
      <c r="A75" s="27" t="s">
        <v>2730</v>
      </c>
      <c r="B75" s="27" t="s">
        <v>2743</v>
      </c>
      <c r="C75" s="27" t="s">
        <v>21</v>
      </c>
      <c r="D75" s="27" t="s">
        <v>2744</v>
      </c>
      <c r="E75" s="28">
        <v>2811600</v>
      </c>
    </row>
    <row r="76" spans="1:5" s="29" customFormat="1" x14ac:dyDescent="0.25">
      <c r="A76" s="27" t="s">
        <v>2730</v>
      </c>
      <c r="B76" s="27" t="s">
        <v>2745</v>
      </c>
      <c r="C76" s="27" t="s">
        <v>2081</v>
      </c>
      <c r="D76" s="27" t="s">
        <v>2931</v>
      </c>
      <c r="E76" s="28">
        <v>2869900</v>
      </c>
    </row>
    <row r="77" spans="1:5" s="29" customFormat="1" x14ac:dyDescent="0.25">
      <c r="A77" s="27" t="s">
        <v>2730</v>
      </c>
      <c r="B77" s="27" t="s">
        <v>2746</v>
      </c>
      <c r="C77" s="27" t="s">
        <v>2081</v>
      </c>
      <c r="D77" s="27" t="s">
        <v>2747</v>
      </c>
      <c r="E77" s="28">
        <v>3840000</v>
      </c>
    </row>
    <row r="78" spans="1:5" s="29" customFormat="1" ht="15" customHeight="1" x14ac:dyDescent="0.25">
      <c r="A78" s="27" t="s">
        <v>2730</v>
      </c>
      <c r="B78" s="27" t="s">
        <v>2748</v>
      </c>
      <c r="C78" s="27" t="s">
        <v>1417</v>
      </c>
      <c r="D78" s="27" t="s">
        <v>2749</v>
      </c>
      <c r="E78" s="28">
        <v>75000</v>
      </c>
    </row>
    <row r="79" spans="1:5" s="29" customFormat="1" ht="15" customHeight="1" x14ac:dyDescent="0.25">
      <c r="A79" s="27" t="s">
        <v>2730</v>
      </c>
      <c r="B79" s="27" t="s">
        <v>2750</v>
      </c>
      <c r="C79" s="27" t="s">
        <v>1417</v>
      </c>
      <c r="D79" s="27" t="s">
        <v>2751</v>
      </c>
      <c r="E79" s="28">
        <v>155750</v>
      </c>
    </row>
    <row r="80" spans="1:5" ht="18.75" customHeight="1" x14ac:dyDescent="0.25">
      <c r="A80" s="53" t="s">
        <v>6</v>
      </c>
      <c r="B80" s="54"/>
      <c r="C80" s="54"/>
      <c r="D80" s="55"/>
      <c r="E80" s="31">
        <f>SUM(E67:E79)</f>
        <v>578650</v>
      </c>
    </row>
    <row r="81" spans="1:7" ht="18.75" customHeight="1" x14ac:dyDescent="0.25">
      <c r="A81" s="53" t="s">
        <v>7</v>
      </c>
      <c r="B81" s="54"/>
      <c r="C81" s="54"/>
      <c r="D81" s="55"/>
      <c r="E81" s="31">
        <v>578650</v>
      </c>
      <c r="F81" s="32">
        <f>E80-E81</f>
        <v>0</v>
      </c>
      <c r="G81" s="30"/>
    </row>
    <row r="84" spans="1:7" ht="41.25" customHeight="1" x14ac:dyDescent="0.25">
      <c r="A84" s="24" t="s">
        <v>0</v>
      </c>
      <c r="B84" s="24" t="s">
        <v>1</v>
      </c>
      <c r="C84" s="24" t="s">
        <v>2</v>
      </c>
      <c r="D84" s="24" t="s">
        <v>3</v>
      </c>
      <c r="E84" s="25" t="s">
        <v>4</v>
      </c>
    </row>
    <row r="85" spans="1:7" ht="18.75" customHeight="1" x14ac:dyDescent="0.25">
      <c r="A85" s="53" t="s">
        <v>5</v>
      </c>
      <c r="B85" s="54"/>
      <c r="C85" s="54"/>
      <c r="D85" s="55"/>
      <c r="E85" s="26">
        <v>578650</v>
      </c>
    </row>
    <row r="86" spans="1:7" s="29" customFormat="1" x14ac:dyDescent="0.25">
      <c r="A86" s="27" t="s">
        <v>2754</v>
      </c>
      <c r="B86" s="27" t="s">
        <v>2755</v>
      </c>
      <c r="C86" s="27" t="s">
        <v>2755</v>
      </c>
      <c r="D86" s="27" t="s">
        <v>12</v>
      </c>
      <c r="E86" s="28">
        <v>-30000</v>
      </c>
    </row>
    <row r="87" spans="1:7" s="29" customFormat="1" x14ac:dyDescent="0.25">
      <c r="A87" s="27" t="s">
        <v>2754</v>
      </c>
      <c r="B87" s="27" t="s">
        <v>2756</v>
      </c>
      <c r="C87" s="27" t="s">
        <v>51</v>
      </c>
      <c r="D87" s="27" t="s">
        <v>2757</v>
      </c>
      <c r="E87" s="28">
        <v>-508000</v>
      </c>
    </row>
    <row r="88" spans="1:7" s="29" customFormat="1" x14ac:dyDescent="0.25">
      <c r="A88" s="27" t="s">
        <v>2754</v>
      </c>
      <c r="B88" s="27" t="s">
        <v>2758</v>
      </c>
      <c r="C88" s="27" t="s">
        <v>13</v>
      </c>
      <c r="D88" s="27" t="s">
        <v>2759</v>
      </c>
      <c r="E88" s="28">
        <v>-150000</v>
      </c>
    </row>
    <row r="89" spans="1:7" s="29" customFormat="1" x14ac:dyDescent="0.25">
      <c r="A89" s="27" t="s">
        <v>2754</v>
      </c>
      <c r="B89" s="27" t="s">
        <v>2760</v>
      </c>
      <c r="C89" s="27" t="s">
        <v>13</v>
      </c>
      <c r="D89" s="27" t="s">
        <v>2761</v>
      </c>
      <c r="E89" s="28">
        <v>1640000</v>
      </c>
    </row>
    <row r="90" spans="1:7" s="29" customFormat="1" x14ac:dyDescent="0.25">
      <c r="A90" s="27" t="s">
        <v>2754</v>
      </c>
      <c r="B90" s="27" t="s">
        <v>2762</v>
      </c>
      <c r="C90" s="27" t="s">
        <v>1252</v>
      </c>
      <c r="D90" s="27" t="s">
        <v>2763</v>
      </c>
      <c r="E90" s="28">
        <v>70000</v>
      </c>
    </row>
    <row r="91" spans="1:7" s="29" customFormat="1" x14ac:dyDescent="0.25">
      <c r="A91" s="27" t="s">
        <v>2754</v>
      </c>
      <c r="B91" s="27" t="s">
        <v>2764</v>
      </c>
      <c r="C91" s="27" t="s">
        <v>1252</v>
      </c>
      <c r="D91" s="27" t="s">
        <v>2765</v>
      </c>
      <c r="E91" s="28">
        <v>155750</v>
      </c>
    </row>
    <row r="92" spans="1:7" ht="18.75" customHeight="1" x14ac:dyDescent="0.25">
      <c r="A92" s="53" t="s">
        <v>6</v>
      </c>
      <c r="B92" s="54"/>
      <c r="C92" s="54"/>
      <c r="D92" s="55"/>
      <c r="E92" s="31">
        <f>SUM(E85:E91)</f>
        <v>1756400</v>
      </c>
    </row>
    <row r="93" spans="1:7" ht="18.75" customHeight="1" x14ac:dyDescent="0.25">
      <c r="A93" s="53" t="s">
        <v>7</v>
      </c>
      <c r="B93" s="54"/>
      <c r="C93" s="54"/>
      <c r="D93" s="55"/>
      <c r="E93" s="31">
        <v>1530650</v>
      </c>
      <c r="F93" s="32">
        <f>E92-E93</f>
        <v>225750</v>
      </c>
      <c r="G93" s="30"/>
    </row>
    <row r="96" spans="1:7" ht="41.25" customHeight="1" x14ac:dyDescent="0.25">
      <c r="A96" s="24" t="s">
        <v>0</v>
      </c>
      <c r="B96" s="24" t="s">
        <v>1</v>
      </c>
      <c r="C96" s="24" t="s">
        <v>2</v>
      </c>
      <c r="D96" s="24" t="s">
        <v>3</v>
      </c>
      <c r="E96" s="25" t="s">
        <v>4</v>
      </c>
    </row>
    <row r="97" spans="1:7" ht="18.75" customHeight="1" x14ac:dyDescent="0.25">
      <c r="A97" s="53" t="s">
        <v>5</v>
      </c>
      <c r="B97" s="54"/>
      <c r="C97" s="54"/>
      <c r="D97" s="55"/>
      <c r="E97" s="31">
        <v>1756400</v>
      </c>
    </row>
    <row r="98" spans="1:7" s="29" customFormat="1" x14ac:dyDescent="0.25">
      <c r="A98" s="27" t="s">
        <v>2766</v>
      </c>
      <c r="B98" s="27" t="s">
        <v>2767</v>
      </c>
      <c r="C98" s="27" t="s">
        <v>2768</v>
      </c>
      <c r="D98" s="27" t="s">
        <v>2932</v>
      </c>
      <c r="E98" s="28">
        <v>496350</v>
      </c>
    </row>
    <row r="99" spans="1:7" s="29" customFormat="1" x14ac:dyDescent="0.25">
      <c r="A99" s="27" t="s">
        <v>2766</v>
      </c>
      <c r="B99" s="27" t="s">
        <v>2769</v>
      </c>
      <c r="C99" s="27" t="s">
        <v>1785</v>
      </c>
      <c r="D99" s="27" t="s">
        <v>2770</v>
      </c>
      <c r="E99" s="28">
        <v>1254000</v>
      </c>
    </row>
    <row r="100" spans="1:7" ht="18.75" customHeight="1" x14ac:dyDescent="0.25">
      <c r="A100" s="53" t="s">
        <v>6</v>
      </c>
      <c r="B100" s="54"/>
      <c r="C100" s="54"/>
      <c r="D100" s="55"/>
      <c r="E100" s="31">
        <f>SUM(E97:E99)</f>
        <v>3506750</v>
      </c>
    </row>
    <row r="101" spans="1:7" ht="18.75" customHeight="1" x14ac:dyDescent="0.25">
      <c r="A101" s="53" t="s">
        <v>7</v>
      </c>
      <c r="B101" s="54"/>
      <c r="C101" s="54"/>
      <c r="D101" s="55"/>
      <c r="E101" s="31">
        <v>1530650</v>
      </c>
      <c r="F101" s="32">
        <f>E100-E101</f>
        <v>1976100</v>
      </c>
      <c r="G101" s="30"/>
    </row>
    <row r="104" spans="1:7" ht="36" x14ac:dyDescent="0.25">
      <c r="A104" s="24" t="s">
        <v>0</v>
      </c>
      <c r="B104" s="24" t="s">
        <v>1</v>
      </c>
      <c r="C104" s="24" t="s">
        <v>2</v>
      </c>
      <c r="D104" s="24" t="s">
        <v>3</v>
      </c>
      <c r="E104" s="25" t="s">
        <v>4</v>
      </c>
    </row>
    <row r="105" spans="1:7" x14ac:dyDescent="0.25">
      <c r="A105" s="53" t="s">
        <v>5</v>
      </c>
      <c r="B105" s="54"/>
      <c r="C105" s="54"/>
      <c r="D105" s="55"/>
      <c r="E105" s="26">
        <v>3506750</v>
      </c>
    </row>
    <row r="106" spans="1:7" s="43" customFormat="1" x14ac:dyDescent="0.25">
      <c r="A106" s="41" t="s">
        <v>2771</v>
      </c>
      <c r="B106" s="41" t="s">
        <v>2772</v>
      </c>
      <c r="C106" s="41" t="s">
        <v>2772</v>
      </c>
      <c r="D106" s="41" t="s">
        <v>2773</v>
      </c>
      <c r="E106" s="42">
        <v>-290000</v>
      </c>
    </row>
    <row r="107" spans="1:7" s="43" customFormat="1" x14ac:dyDescent="0.25">
      <c r="A107" s="41" t="s">
        <v>2771</v>
      </c>
      <c r="B107" s="41" t="s">
        <v>2774</v>
      </c>
      <c r="C107" s="41" t="s">
        <v>2774</v>
      </c>
      <c r="D107" s="41" t="s">
        <v>2775</v>
      </c>
      <c r="E107" s="42">
        <v>7900</v>
      </c>
    </row>
    <row r="108" spans="1:7" s="43" customFormat="1" x14ac:dyDescent="0.25">
      <c r="A108" s="41" t="s">
        <v>2771</v>
      </c>
      <c r="B108" s="41" t="s">
        <v>2776</v>
      </c>
      <c r="C108" s="41" t="s">
        <v>2776</v>
      </c>
      <c r="D108" s="41" t="s">
        <v>12</v>
      </c>
      <c r="E108" s="42">
        <v>-60000</v>
      </c>
    </row>
    <row r="109" spans="1:7" s="43" customFormat="1" x14ac:dyDescent="0.25">
      <c r="A109" s="41" t="s">
        <v>2771</v>
      </c>
      <c r="B109" s="41" t="s">
        <v>2777</v>
      </c>
      <c r="C109" s="41" t="s">
        <v>2777</v>
      </c>
      <c r="D109" s="41" t="s">
        <v>12</v>
      </c>
      <c r="E109" s="42">
        <v>-100000</v>
      </c>
    </row>
    <row r="110" spans="1:7" s="43" customFormat="1" x14ac:dyDescent="0.25">
      <c r="A110" s="41" t="s">
        <v>2771</v>
      </c>
      <c r="B110" s="41" t="s">
        <v>2778</v>
      </c>
      <c r="C110" s="41" t="s">
        <v>631</v>
      </c>
      <c r="D110" s="41" t="s">
        <v>2779</v>
      </c>
      <c r="E110" s="42">
        <v>-60000</v>
      </c>
    </row>
    <row r="111" spans="1:7" s="43" customFormat="1" x14ac:dyDescent="0.25">
      <c r="A111" s="41" t="s">
        <v>2771</v>
      </c>
      <c r="B111" s="41" t="s">
        <v>2780</v>
      </c>
      <c r="C111" s="41" t="s">
        <v>13</v>
      </c>
      <c r="D111" s="41" t="s">
        <v>2781</v>
      </c>
      <c r="E111" s="42">
        <v>-2090000</v>
      </c>
    </row>
    <row r="112" spans="1:7" s="43" customFormat="1" x14ac:dyDescent="0.25">
      <c r="A112" s="41" t="s">
        <v>2771</v>
      </c>
      <c r="B112" s="41" t="s">
        <v>2782</v>
      </c>
      <c r="C112" s="41" t="s">
        <v>13</v>
      </c>
      <c r="D112" s="41" t="s">
        <v>2783</v>
      </c>
      <c r="E112" s="42">
        <v>-1976100</v>
      </c>
    </row>
    <row r="113" spans="1:6" s="43" customFormat="1" x14ac:dyDescent="0.25">
      <c r="A113" s="41" t="s">
        <v>2771</v>
      </c>
      <c r="B113" s="41" t="s">
        <v>2784</v>
      </c>
      <c r="C113" s="41" t="s">
        <v>13</v>
      </c>
      <c r="D113" s="41" t="s">
        <v>2785</v>
      </c>
      <c r="E113" s="42">
        <v>-100000</v>
      </c>
    </row>
    <row r="114" spans="1:6" s="43" customFormat="1" x14ac:dyDescent="0.25">
      <c r="A114" s="41" t="s">
        <v>2771</v>
      </c>
      <c r="B114" s="41" t="s">
        <v>2786</v>
      </c>
      <c r="C114" s="41" t="s">
        <v>700</v>
      </c>
      <c r="D114" s="41" t="s">
        <v>2787</v>
      </c>
      <c r="E114" s="42">
        <v>2090000</v>
      </c>
    </row>
    <row r="115" spans="1:6" s="40" customFormat="1" x14ac:dyDescent="0.25">
      <c r="A115" s="37" t="s">
        <v>2771</v>
      </c>
      <c r="B115" s="37" t="s">
        <v>2788</v>
      </c>
      <c r="C115" s="37" t="s">
        <v>35</v>
      </c>
      <c r="D115" s="37" t="s">
        <v>2789</v>
      </c>
      <c r="E115" s="38">
        <v>3500750</v>
      </c>
      <c r="F115" s="30"/>
    </row>
    <row r="116" spans="1:6" s="40" customFormat="1" x14ac:dyDescent="0.25">
      <c r="A116" s="37" t="s">
        <v>2771</v>
      </c>
      <c r="B116" s="37" t="s">
        <v>2790</v>
      </c>
      <c r="C116" s="37" t="s">
        <v>2791</v>
      </c>
      <c r="D116" s="37" t="s">
        <v>2792</v>
      </c>
      <c r="E116" s="38">
        <v>418000</v>
      </c>
    </row>
    <row r="117" spans="1:6" s="40" customFormat="1" x14ac:dyDescent="0.25">
      <c r="A117" s="37" t="s">
        <v>2771</v>
      </c>
      <c r="B117" s="37" t="s">
        <v>2793</v>
      </c>
      <c r="C117" s="37" t="s">
        <v>35</v>
      </c>
      <c r="D117" s="37" t="s">
        <v>2794</v>
      </c>
      <c r="E117" s="38">
        <v>125000</v>
      </c>
    </row>
    <row r="118" spans="1:6" s="40" customFormat="1" ht="13.5" customHeight="1" x14ac:dyDescent="0.25">
      <c r="A118" s="37" t="s">
        <v>2771</v>
      </c>
      <c r="B118" s="37" t="s">
        <v>2795</v>
      </c>
      <c r="C118" s="37" t="s">
        <v>34</v>
      </c>
      <c r="D118" s="44" t="s">
        <v>2933</v>
      </c>
      <c r="E118" s="38">
        <v>2456400</v>
      </c>
    </row>
    <row r="119" spans="1:6" s="40" customFormat="1" x14ac:dyDescent="0.25">
      <c r="A119" s="37" t="s">
        <v>2771</v>
      </c>
      <c r="B119" s="37" t="s">
        <v>2796</v>
      </c>
      <c r="C119" s="37" t="s">
        <v>18</v>
      </c>
      <c r="D119" s="37" t="s">
        <v>2797</v>
      </c>
      <c r="E119" s="38">
        <v>4859400</v>
      </c>
    </row>
    <row r="120" spans="1:6" x14ac:dyDescent="0.25">
      <c r="A120" s="53" t="s">
        <v>6</v>
      </c>
      <c r="B120" s="54"/>
      <c r="C120" s="54"/>
      <c r="D120" s="55"/>
      <c r="E120" s="31">
        <f>SUM(E105:E119)</f>
        <v>12288100</v>
      </c>
    </row>
    <row r="121" spans="1:6" x14ac:dyDescent="0.25">
      <c r="A121" s="53" t="s">
        <v>7</v>
      </c>
      <c r="B121" s="54"/>
      <c r="C121" s="54"/>
      <c r="D121" s="55"/>
      <c r="E121" s="31">
        <v>928550</v>
      </c>
      <c r="F121" s="32">
        <f>E120-E121</f>
        <v>11359550</v>
      </c>
    </row>
    <row r="124" spans="1:6" ht="36" x14ac:dyDescent="0.25">
      <c r="A124" s="24" t="s">
        <v>0</v>
      </c>
      <c r="B124" s="24" t="s">
        <v>1</v>
      </c>
      <c r="C124" s="24" t="s">
        <v>2</v>
      </c>
      <c r="D124" s="24" t="s">
        <v>3</v>
      </c>
      <c r="E124" s="25" t="s">
        <v>4</v>
      </c>
    </row>
    <row r="125" spans="1:6" x14ac:dyDescent="0.25">
      <c r="A125" s="53" t="s">
        <v>5</v>
      </c>
      <c r="B125" s="54"/>
      <c r="C125" s="54"/>
      <c r="D125" s="55"/>
      <c r="E125" s="26">
        <v>12288100</v>
      </c>
    </row>
    <row r="126" spans="1:6" s="43" customFormat="1" x14ac:dyDescent="0.25">
      <c r="A126" s="41" t="s">
        <v>2798</v>
      </c>
      <c r="B126" s="41" t="s">
        <v>2799</v>
      </c>
      <c r="C126" s="41" t="s">
        <v>2579</v>
      </c>
      <c r="D126" s="41" t="s">
        <v>2800</v>
      </c>
      <c r="E126" s="42">
        <v>-498000</v>
      </c>
    </row>
    <row r="127" spans="1:6" s="43" customFormat="1" x14ac:dyDescent="0.25">
      <c r="A127" s="41" t="s">
        <v>2798</v>
      </c>
      <c r="B127" s="41" t="s">
        <v>2801</v>
      </c>
      <c r="C127" s="41" t="s">
        <v>2576</v>
      </c>
      <c r="D127" s="41" t="s">
        <v>2802</v>
      </c>
      <c r="E127" s="42">
        <v>-20702</v>
      </c>
    </row>
    <row r="128" spans="1:6" s="43" customFormat="1" x14ac:dyDescent="0.25">
      <c r="A128" s="41" t="s">
        <v>2798</v>
      </c>
      <c r="B128" s="41" t="s">
        <v>2803</v>
      </c>
      <c r="C128" s="41" t="s">
        <v>2573</v>
      </c>
      <c r="D128" s="41" t="s">
        <v>2804</v>
      </c>
      <c r="E128" s="42">
        <v>-26000</v>
      </c>
    </row>
    <row r="129" spans="1:6" s="43" customFormat="1" x14ac:dyDescent="0.25">
      <c r="A129" s="41" t="s">
        <v>2798</v>
      </c>
      <c r="B129" s="41" t="s">
        <v>2805</v>
      </c>
      <c r="C129" s="41" t="s">
        <v>13</v>
      </c>
      <c r="D129" s="41" t="s">
        <v>2806</v>
      </c>
      <c r="E129" s="42">
        <v>-11359550</v>
      </c>
    </row>
    <row r="130" spans="1:6" s="43" customFormat="1" x14ac:dyDescent="0.25">
      <c r="A130" s="41" t="s">
        <v>2798</v>
      </c>
      <c r="B130" s="41" t="s">
        <v>2807</v>
      </c>
      <c r="C130" s="41" t="s">
        <v>13</v>
      </c>
      <c r="D130" s="41" t="s">
        <v>2808</v>
      </c>
      <c r="E130" s="42">
        <v>-3350</v>
      </c>
    </row>
    <row r="131" spans="1:6" s="43" customFormat="1" x14ac:dyDescent="0.25">
      <c r="A131" s="41" t="s">
        <v>2798</v>
      </c>
      <c r="B131" s="41" t="s">
        <v>2809</v>
      </c>
      <c r="C131" s="41" t="s">
        <v>1906</v>
      </c>
      <c r="D131" s="41" t="s">
        <v>2810</v>
      </c>
      <c r="E131" s="42">
        <v>-3000</v>
      </c>
    </row>
    <row r="132" spans="1:6" s="43" customFormat="1" x14ac:dyDescent="0.25">
      <c r="A132" s="41" t="s">
        <v>2798</v>
      </c>
      <c r="B132" s="41" t="s">
        <v>2811</v>
      </c>
      <c r="C132" s="41" t="s">
        <v>13</v>
      </c>
      <c r="D132" s="41" t="s">
        <v>2812</v>
      </c>
      <c r="E132" s="42">
        <v>-2456400</v>
      </c>
    </row>
    <row r="133" spans="1:6" s="43" customFormat="1" x14ac:dyDescent="0.25">
      <c r="A133" s="41" t="s">
        <v>2798</v>
      </c>
      <c r="B133" s="41" t="s">
        <v>2813</v>
      </c>
      <c r="C133" s="41" t="s">
        <v>2157</v>
      </c>
      <c r="D133" s="41" t="s">
        <v>2814</v>
      </c>
      <c r="E133" s="42">
        <v>544702</v>
      </c>
    </row>
    <row r="134" spans="1:6" s="43" customFormat="1" x14ac:dyDescent="0.25">
      <c r="A134" s="41" t="s">
        <v>2798</v>
      </c>
      <c r="B134" s="41" t="s">
        <v>2815</v>
      </c>
      <c r="C134" s="41" t="s">
        <v>16</v>
      </c>
      <c r="D134" s="41" t="s">
        <v>2816</v>
      </c>
      <c r="E134" s="42">
        <v>2456400</v>
      </c>
    </row>
    <row r="135" spans="1:6" s="43" customFormat="1" x14ac:dyDescent="0.25">
      <c r="A135" s="41" t="s">
        <v>2798</v>
      </c>
      <c r="B135" s="41" t="s">
        <v>2817</v>
      </c>
      <c r="C135" s="41" t="s">
        <v>2031</v>
      </c>
      <c r="D135" s="41" t="s">
        <v>2818</v>
      </c>
      <c r="E135" s="42">
        <v>414950</v>
      </c>
    </row>
    <row r="136" spans="1:6" s="43" customFormat="1" x14ac:dyDescent="0.25">
      <c r="A136" s="41" t="s">
        <v>2798</v>
      </c>
      <c r="B136" s="41" t="s">
        <v>2819</v>
      </c>
      <c r="C136" s="41" t="s">
        <v>42</v>
      </c>
      <c r="D136" s="41" t="s">
        <v>2820</v>
      </c>
      <c r="E136" s="42">
        <v>256000</v>
      </c>
    </row>
    <row r="137" spans="1:6" s="40" customFormat="1" x14ac:dyDescent="0.25">
      <c r="A137" s="37" t="s">
        <v>2798</v>
      </c>
      <c r="B137" s="37" t="s">
        <v>2821</v>
      </c>
      <c r="C137" s="37" t="s">
        <v>42</v>
      </c>
      <c r="D137" s="37" t="s">
        <v>2822</v>
      </c>
      <c r="E137" s="38">
        <v>100000</v>
      </c>
      <c r="F137" s="30"/>
    </row>
    <row r="138" spans="1:6" s="40" customFormat="1" x14ac:dyDescent="0.25">
      <c r="A138" s="37" t="s">
        <v>2798</v>
      </c>
      <c r="B138" s="37" t="s">
        <v>2823</v>
      </c>
      <c r="C138" s="37" t="s">
        <v>1839</v>
      </c>
      <c r="D138" s="37" t="s">
        <v>2824</v>
      </c>
      <c r="E138" s="38">
        <v>400000</v>
      </c>
    </row>
    <row r="139" spans="1:6" x14ac:dyDescent="0.25">
      <c r="A139" s="53" t="s">
        <v>6</v>
      </c>
      <c r="B139" s="54"/>
      <c r="C139" s="54"/>
      <c r="D139" s="55"/>
      <c r="E139" s="31">
        <f>SUM(E125:E138)</f>
        <v>2093150</v>
      </c>
    </row>
    <row r="140" spans="1:6" x14ac:dyDescent="0.25">
      <c r="A140" s="53" t="s">
        <v>7</v>
      </c>
      <c r="B140" s="54"/>
      <c r="C140" s="54"/>
      <c r="D140" s="55"/>
      <c r="E140" s="31">
        <v>922200</v>
      </c>
      <c r="F140" s="32">
        <f>E139-E140</f>
        <v>1170950</v>
      </c>
    </row>
    <row r="143" spans="1:6" ht="36" x14ac:dyDescent="0.25">
      <c r="A143" s="24" t="s">
        <v>0</v>
      </c>
      <c r="B143" s="24" t="s">
        <v>1</v>
      </c>
      <c r="C143" s="24" t="s">
        <v>2</v>
      </c>
      <c r="D143" s="24" t="s">
        <v>3</v>
      </c>
      <c r="E143" s="25" t="s">
        <v>4</v>
      </c>
    </row>
    <row r="144" spans="1:6" x14ac:dyDescent="0.25">
      <c r="A144" s="53" t="s">
        <v>5</v>
      </c>
      <c r="B144" s="54"/>
      <c r="C144" s="54"/>
      <c r="D144" s="55"/>
      <c r="E144" s="26">
        <v>2093150</v>
      </c>
    </row>
    <row r="145" spans="1:6" s="43" customFormat="1" x14ac:dyDescent="0.25">
      <c r="A145" s="41" t="s">
        <v>2825</v>
      </c>
      <c r="B145" s="41" t="s">
        <v>2826</v>
      </c>
      <c r="C145" s="41" t="s">
        <v>13</v>
      </c>
      <c r="D145" s="41" t="s">
        <v>2827</v>
      </c>
      <c r="E145" s="42">
        <v>-1170950</v>
      </c>
    </row>
    <row r="146" spans="1:6" s="43" customFormat="1" x14ac:dyDescent="0.25">
      <c r="A146" s="41" t="s">
        <v>2825</v>
      </c>
      <c r="B146" s="41" t="s">
        <v>2828</v>
      </c>
      <c r="C146" s="41" t="s">
        <v>13</v>
      </c>
      <c r="D146" s="41" t="s">
        <v>2829</v>
      </c>
      <c r="E146" s="42">
        <v>-2971900</v>
      </c>
    </row>
    <row r="147" spans="1:6" s="43" customFormat="1" x14ac:dyDescent="0.25">
      <c r="A147" s="41" t="s">
        <v>2825</v>
      </c>
      <c r="B147" s="41" t="s">
        <v>2830</v>
      </c>
      <c r="C147" s="41" t="s">
        <v>442</v>
      </c>
      <c r="D147" s="41" t="s">
        <v>2831</v>
      </c>
      <c r="E147" s="42">
        <v>375000</v>
      </c>
    </row>
    <row r="148" spans="1:6" s="43" customFormat="1" x14ac:dyDescent="0.25">
      <c r="A148" s="41" t="s">
        <v>2825</v>
      </c>
      <c r="B148" s="41" t="s">
        <v>2832</v>
      </c>
      <c r="C148" s="41" t="s">
        <v>1308</v>
      </c>
      <c r="D148" s="41" t="s">
        <v>2833</v>
      </c>
      <c r="E148" s="42">
        <v>88450</v>
      </c>
    </row>
    <row r="149" spans="1:6" s="43" customFormat="1" x14ac:dyDescent="0.25">
      <c r="A149" s="41" t="s">
        <v>2825</v>
      </c>
      <c r="B149" s="41" t="s">
        <v>2834</v>
      </c>
      <c r="C149" s="41" t="s">
        <v>2835</v>
      </c>
      <c r="D149" s="41" t="s">
        <v>2836</v>
      </c>
      <c r="E149" s="42">
        <v>165200</v>
      </c>
    </row>
    <row r="150" spans="1:6" s="43" customFormat="1" x14ac:dyDescent="0.25">
      <c r="A150" s="41" t="s">
        <v>2825</v>
      </c>
      <c r="B150" s="41" t="s">
        <v>2837</v>
      </c>
      <c r="C150" s="41" t="s">
        <v>1606</v>
      </c>
      <c r="D150" s="41" t="s">
        <v>2838</v>
      </c>
      <c r="E150" s="42">
        <v>2343250</v>
      </c>
    </row>
    <row r="151" spans="1:6" x14ac:dyDescent="0.25">
      <c r="A151" s="53" t="s">
        <v>6</v>
      </c>
      <c r="B151" s="54"/>
      <c r="C151" s="54"/>
      <c r="D151" s="55"/>
      <c r="E151" s="31">
        <f>SUM(E144:E150)</f>
        <v>922200</v>
      </c>
    </row>
    <row r="152" spans="1:6" x14ac:dyDescent="0.25">
      <c r="A152" s="53" t="s">
        <v>7</v>
      </c>
      <c r="B152" s="54"/>
      <c r="C152" s="54"/>
      <c r="D152" s="55"/>
      <c r="E152" s="31">
        <v>922200</v>
      </c>
      <c r="F152" s="32">
        <f>E151-E152</f>
        <v>0</v>
      </c>
    </row>
    <row r="155" spans="1:6" ht="36" x14ac:dyDescent="0.25">
      <c r="A155" s="24" t="s">
        <v>0</v>
      </c>
      <c r="B155" s="24" t="s">
        <v>1</v>
      </c>
      <c r="C155" s="24" t="s">
        <v>2</v>
      </c>
      <c r="D155" s="24" t="s">
        <v>3</v>
      </c>
      <c r="E155" s="25" t="s">
        <v>4</v>
      </c>
    </row>
    <row r="156" spans="1:6" x14ac:dyDescent="0.25">
      <c r="A156" s="53" t="s">
        <v>5</v>
      </c>
      <c r="B156" s="54"/>
      <c r="C156" s="54"/>
      <c r="D156" s="55"/>
      <c r="E156" s="26">
        <v>922200</v>
      </c>
    </row>
    <row r="157" spans="1:6" s="43" customFormat="1" x14ac:dyDescent="0.25">
      <c r="A157" s="41" t="s">
        <v>2839</v>
      </c>
      <c r="B157" s="41" t="s">
        <v>2840</v>
      </c>
      <c r="C157" s="41" t="s">
        <v>17</v>
      </c>
      <c r="D157" s="41" t="s">
        <v>2841</v>
      </c>
      <c r="E157" s="42">
        <v>3168000</v>
      </c>
    </row>
    <row r="158" spans="1:6" x14ac:dyDescent="0.25">
      <c r="A158" s="53" t="s">
        <v>6</v>
      </c>
      <c r="B158" s="54"/>
      <c r="C158" s="54"/>
      <c r="D158" s="55"/>
      <c r="E158" s="31">
        <f>SUM(E156:E157)</f>
        <v>4090200</v>
      </c>
    </row>
    <row r="159" spans="1:6" x14ac:dyDescent="0.25">
      <c r="A159" s="53" t="s">
        <v>7</v>
      </c>
      <c r="B159" s="54"/>
      <c r="C159" s="54"/>
      <c r="D159" s="55"/>
      <c r="E159" s="31">
        <v>922200</v>
      </c>
      <c r="F159" s="32">
        <f>E158-E159</f>
        <v>3168000</v>
      </c>
    </row>
    <row r="162" spans="1:6" ht="36" x14ac:dyDescent="0.25">
      <c r="A162" s="24" t="s">
        <v>0</v>
      </c>
      <c r="B162" s="24" t="s">
        <v>1</v>
      </c>
      <c r="C162" s="24" t="s">
        <v>2</v>
      </c>
      <c r="D162" s="24" t="s">
        <v>3</v>
      </c>
      <c r="E162" s="25" t="s">
        <v>4</v>
      </c>
    </row>
    <row r="163" spans="1:6" x14ac:dyDescent="0.25">
      <c r="A163" s="53" t="s">
        <v>5</v>
      </c>
      <c r="B163" s="54"/>
      <c r="C163" s="54"/>
      <c r="D163" s="55"/>
      <c r="E163" s="26">
        <v>4090200</v>
      </c>
    </row>
    <row r="164" spans="1:6" s="43" customFormat="1" x14ac:dyDescent="0.25">
      <c r="A164" s="41" t="s">
        <v>2842</v>
      </c>
      <c r="B164" s="41" t="s">
        <v>2843</v>
      </c>
      <c r="C164" s="41" t="s">
        <v>23</v>
      </c>
      <c r="D164" s="41" t="s">
        <v>2844</v>
      </c>
      <c r="E164" s="42">
        <v>-30000</v>
      </c>
    </row>
    <row r="165" spans="1:6" s="43" customFormat="1" x14ac:dyDescent="0.25">
      <c r="A165" s="41" t="s">
        <v>2842</v>
      </c>
      <c r="B165" s="41" t="s">
        <v>2845</v>
      </c>
      <c r="C165" s="41" t="s">
        <v>13</v>
      </c>
      <c r="D165" s="41" t="s">
        <v>2846</v>
      </c>
      <c r="E165" s="42">
        <v>-5138150</v>
      </c>
    </row>
    <row r="166" spans="1:6" s="43" customFormat="1" x14ac:dyDescent="0.25">
      <c r="A166" s="41" t="s">
        <v>2842</v>
      </c>
      <c r="B166" s="41" t="s">
        <v>2847</v>
      </c>
      <c r="C166" s="41" t="s">
        <v>13</v>
      </c>
      <c r="D166" s="41" t="s">
        <v>2848</v>
      </c>
      <c r="E166" s="42">
        <v>-1800</v>
      </c>
    </row>
    <row r="167" spans="1:6" s="43" customFormat="1" x14ac:dyDescent="0.25">
      <c r="A167" s="41" t="s">
        <v>2842</v>
      </c>
      <c r="B167" s="41" t="s">
        <v>2849</v>
      </c>
      <c r="C167" s="41" t="s">
        <v>2850</v>
      </c>
      <c r="D167" s="41" t="s">
        <v>2851</v>
      </c>
      <c r="E167" s="42">
        <v>400400</v>
      </c>
    </row>
    <row r="168" spans="1:6" s="43" customFormat="1" x14ac:dyDescent="0.25">
      <c r="A168" s="41" t="s">
        <v>2842</v>
      </c>
      <c r="B168" s="41" t="s">
        <v>2852</v>
      </c>
      <c r="C168" s="41" t="s">
        <v>700</v>
      </c>
      <c r="D168" s="41" t="s">
        <v>2853</v>
      </c>
      <c r="E168" s="42">
        <v>1569750</v>
      </c>
    </row>
    <row r="169" spans="1:6" x14ac:dyDescent="0.25">
      <c r="A169" s="53" t="s">
        <v>6</v>
      </c>
      <c r="B169" s="54"/>
      <c r="C169" s="54"/>
      <c r="D169" s="55"/>
      <c r="E169" s="31">
        <f>SUM(E163:E168)</f>
        <v>890400</v>
      </c>
    </row>
    <row r="170" spans="1:6" x14ac:dyDescent="0.25">
      <c r="A170" s="53" t="s">
        <v>7</v>
      </c>
      <c r="B170" s="54"/>
      <c r="C170" s="54"/>
      <c r="D170" s="55"/>
      <c r="E170" s="31">
        <v>890400</v>
      </c>
      <c r="F170" s="32">
        <f>E169-E170</f>
        <v>0</v>
      </c>
    </row>
    <row r="173" spans="1:6" ht="36" x14ac:dyDescent="0.25">
      <c r="A173" s="24" t="s">
        <v>0</v>
      </c>
      <c r="B173" s="24" t="s">
        <v>1</v>
      </c>
      <c r="C173" s="24" t="s">
        <v>2</v>
      </c>
      <c r="D173" s="24" t="s">
        <v>3</v>
      </c>
      <c r="E173" s="25" t="s">
        <v>4</v>
      </c>
    </row>
    <row r="174" spans="1:6" x14ac:dyDescent="0.25">
      <c r="A174" s="53" t="s">
        <v>5</v>
      </c>
      <c r="B174" s="54"/>
      <c r="C174" s="54"/>
      <c r="D174" s="55"/>
      <c r="E174" s="26">
        <v>890400</v>
      </c>
    </row>
    <row r="175" spans="1:6" s="43" customFormat="1" x14ac:dyDescent="0.25">
      <c r="A175" s="41" t="s">
        <v>2854</v>
      </c>
      <c r="B175" s="41" t="s">
        <v>2855</v>
      </c>
      <c r="C175" s="41" t="s">
        <v>2855</v>
      </c>
      <c r="D175" s="41" t="s">
        <v>12</v>
      </c>
      <c r="E175" s="42">
        <v>-100000</v>
      </c>
    </row>
    <row r="176" spans="1:6" s="43" customFormat="1" x14ac:dyDescent="0.25">
      <c r="A176" s="41" t="s">
        <v>2854</v>
      </c>
      <c r="B176" s="41" t="s">
        <v>2856</v>
      </c>
      <c r="C176" s="41" t="s">
        <v>19</v>
      </c>
      <c r="D176" s="41" t="s">
        <v>2857</v>
      </c>
      <c r="E176" s="42">
        <v>379000</v>
      </c>
    </row>
    <row r="177" spans="1:6" s="43" customFormat="1" x14ac:dyDescent="0.25">
      <c r="A177" s="41" t="s">
        <v>2854</v>
      </c>
      <c r="B177" s="41" t="s">
        <v>2858</v>
      </c>
      <c r="C177" s="41" t="s">
        <v>53</v>
      </c>
      <c r="D177" s="41" t="s">
        <v>2859</v>
      </c>
      <c r="E177" s="42">
        <v>2120600</v>
      </c>
    </row>
    <row r="178" spans="1:6" s="43" customFormat="1" x14ac:dyDescent="0.25">
      <c r="A178" s="41" t="s">
        <v>2854</v>
      </c>
      <c r="B178" s="41" t="s">
        <v>2860</v>
      </c>
      <c r="C178" s="41" t="s">
        <v>40</v>
      </c>
      <c r="D178" s="41" t="s">
        <v>2861</v>
      </c>
      <c r="E178" s="42">
        <v>1012000</v>
      </c>
    </row>
    <row r="179" spans="1:6" s="43" customFormat="1" x14ac:dyDescent="0.25">
      <c r="A179" s="41" t="s">
        <v>2854</v>
      </c>
      <c r="B179" s="41" t="s">
        <v>2862</v>
      </c>
      <c r="C179" s="41" t="s">
        <v>812</v>
      </c>
      <c r="D179" s="41" t="s">
        <v>2863</v>
      </c>
      <c r="E179" s="42">
        <v>70000</v>
      </c>
    </row>
    <row r="180" spans="1:6" x14ac:dyDescent="0.25">
      <c r="A180" s="53" t="s">
        <v>6</v>
      </c>
      <c r="B180" s="54"/>
      <c r="C180" s="54"/>
      <c r="D180" s="55"/>
      <c r="E180" s="31">
        <f>SUM(E174:E179)</f>
        <v>4372000</v>
      </c>
    </row>
    <row r="181" spans="1:6" x14ac:dyDescent="0.25">
      <c r="A181" s="53" t="s">
        <v>7</v>
      </c>
      <c r="B181" s="54"/>
      <c r="C181" s="54"/>
      <c r="D181" s="55"/>
      <c r="E181" s="31">
        <v>890400</v>
      </c>
      <c r="F181" s="32">
        <f>E180-E181</f>
        <v>3481600</v>
      </c>
    </row>
    <row r="184" spans="1:6" ht="36" x14ac:dyDescent="0.25">
      <c r="A184" s="24" t="s">
        <v>0</v>
      </c>
      <c r="B184" s="24" t="s">
        <v>1</v>
      </c>
      <c r="C184" s="24" t="s">
        <v>2</v>
      </c>
      <c r="D184" s="24" t="s">
        <v>3</v>
      </c>
      <c r="E184" s="25" t="s">
        <v>4</v>
      </c>
    </row>
    <row r="185" spans="1:6" x14ac:dyDescent="0.25">
      <c r="A185" s="53" t="s">
        <v>5</v>
      </c>
      <c r="B185" s="54"/>
      <c r="C185" s="54"/>
      <c r="D185" s="55"/>
      <c r="E185" s="26">
        <v>4372000</v>
      </c>
    </row>
    <row r="186" spans="1:6" s="43" customFormat="1" x14ac:dyDescent="0.25">
      <c r="A186" s="41" t="s">
        <v>2890</v>
      </c>
      <c r="B186" s="41" t="s">
        <v>2891</v>
      </c>
      <c r="C186" s="41" t="s">
        <v>2891</v>
      </c>
      <c r="D186" s="41" t="s">
        <v>12</v>
      </c>
      <c r="E186" s="42">
        <v>-30000</v>
      </c>
    </row>
    <row r="187" spans="1:6" s="43" customFormat="1" x14ac:dyDescent="0.25">
      <c r="A187" s="41" t="s">
        <v>2890</v>
      </c>
      <c r="B187" s="41" t="s">
        <v>2892</v>
      </c>
      <c r="C187" s="41" t="s">
        <v>13</v>
      </c>
      <c r="D187" s="41" t="s">
        <v>2893</v>
      </c>
      <c r="E187" s="42">
        <v>-3581600</v>
      </c>
    </row>
    <row r="188" spans="1:6" s="43" customFormat="1" x14ac:dyDescent="0.25">
      <c r="A188" s="41" t="s">
        <v>2890</v>
      </c>
      <c r="B188" s="41" t="s">
        <v>2894</v>
      </c>
      <c r="C188" s="41" t="s">
        <v>13</v>
      </c>
      <c r="D188" s="41" t="s">
        <v>2895</v>
      </c>
      <c r="E188" s="42">
        <v>-1400</v>
      </c>
    </row>
    <row r="189" spans="1:6" s="43" customFormat="1" x14ac:dyDescent="0.25">
      <c r="A189" s="41" t="s">
        <v>2890</v>
      </c>
      <c r="B189" s="41" t="s">
        <v>2896</v>
      </c>
      <c r="C189" s="41" t="s">
        <v>2897</v>
      </c>
      <c r="D189" s="41" t="s">
        <v>2898</v>
      </c>
      <c r="E189" s="42">
        <v>1200000</v>
      </c>
    </row>
    <row r="190" spans="1:6" s="43" customFormat="1" x14ac:dyDescent="0.25">
      <c r="A190" s="41" t="s">
        <v>2890</v>
      </c>
      <c r="B190" s="41" t="s">
        <v>2899</v>
      </c>
      <c r="C190" s="41" t="s">
        <v>22</v>
      </c>
      <c r="D190" s="41" t="s">
        <v>2900</v>
      </c>
      <c r="E190" s="42">
        <v>533500</v>
      </c>
    </row>
    <row r="191" spans="1:6" x14ac:dyDescent="0.25">
      <c r="A191" s="53" t="s">
        <v>6</v>
      </c>
      <c r="B191" s="54"/>
      <c r="C191" s="54"/>
      <c r="D191" s="55"/>
      <c r="E191" s="31">
        <f>SUM(E185:E190)</f>
        <v>2492500</v>
      </c>
    </row>
    <row r="192" spans="1:6" x14ac:dyDescent="0.25">
      <c r="A192" s="53" t="s">
        <v>7</v>
      </c>
      <c r="B192" s="54"/>
      <c r="C192" s="54"/>
      <c r="D192" s="55"/>
      <c r="E192" s="31">
        <v>759000</v>
      </c>
      <c r="F192" s="32">
        <f>E191-E192</f>
        <v>1733500</v>
      </c>
    </row>
    <row r="195" spans="1:5" ht="36" x14ac:dyDescent="0.25">
      <c r="A195" s="24" t="s">
        <v>0</v>
      </c>
      <c r="B195" s="24" t="s">
        <v>1</v>
      </c>
      <c r="C195" s="24" t="s">
        <v>2</v>
      </c>
      <c r="D195" s="24" t="s">
        <v>3</v>
      </c>
      <c r="E195" s="25" t="s">
        <v>4</v>
      </c>
    </row>
    <row r="196" spans="1:5" x14ac:dyDescent="0.25">
      <c r="A196" s="53" t="s">
        <v>5</v>
      </c>
      <c r="B196" s="54"/>
      <c r="C196" s="54"/>
      <c r="D196" s="55"/>
      <c r="E196" s="26">
        <v>2492500</v>
      </c>
    </row>
    <row r="197" spans="1:5" s="43" customFormat="1" x14ac:dyDescent="0.25">
      <c r="A197" s="41" t="s">
        <v>2864</v>
      </c>
      <c r="B197" s="41" t="s">
        <v>2865</v>
      </c>
      <c r="C197" s="41" t="s">
        <v>2865</v>
      </c>
      <c r="D197" s="41" t="s">
        <v>2866</v>
      </c>
      <c r="E197" s="42">
        <v>3200</v>
      </c>
    </row>
    <row r="198" spans="1:5" s="43" customFormat="1" x14ac:dyDescent="0.25">
      <c r="A198" s="41" t="s">
        <v>2864</v>
      </c>
      <c r="B198" s="41" t="s">
        <v>2867</v>
      </c>
      <c r="C198" s="41" t="s">
        <v>2867</v>
      </c>
      <c r="D198" s="41" t="s">
        <v>2868</v>
      </c>
      <c r="E198" s="42">
        <v>3200</v>
      </c>
    </row>
    <row r="199" spans="1:5" s="43" customFormat="1" x14ac:dyDescent="0.25">
      <c r="A199" s="41" t="s">
        <v>2864</v>
      </c>
      <c r="B199" s="41" t="s">
        <v>2901</v>
      </c>
      <c r="C199" s="41" t="s">
        <v>2901</v>
      </c>
      <c r="D199" s="41" t="s">
        <v>2902</v>
      </c>
      <c r="E199" s="42">
        <v>-50300</v>
      </c>
    </row>
    <row r="200" spans="1:5" s="43" customFormat="1" x14ac:dyDescent="0.25">
      <c r="A200" s="41" t="s">
        <v>2864</v>
      </c>
      <c r="B200" s="41" t="s">
        <v>2869</v>
      </c>
      <c r="C200" s="41" t="s">
        <v>2869</v>
      </c>
      <c r="D200" s="41" t="s">
        <v>12</v>
      </c>
      <c r="E200" s="42">
        <v>-30000</v>
      </c>
    </row>
    <row r="201" spans="1:5" s="43" customFormat="1" x14ac:dyDescent="0.25">
      <c r="A201" s="41" t="s">
        <v>2864</v>
      </c>
      <c r="B201" s="41" t="s">
        <v>2870</v>
      </c>
      <c r="C201" s="41" t="s">
        <v>51</v>
      </c>
      <c r="D201" s="41" t="s">
        <v>2871</v>
      </c>
      <c r="E201" s="42">
        <v>-378400</v>
      </c>
    </row>
    <row r="202" spans="1:5" s="43" customFormat="1" x14ac:dyDescent="0.25">
      <c r="A202" s="41" t="s">
        <v>2864</v>
      </c>
      <c r="B202" s="41" t="s">
        <v>2872</v>
      </c>
      <c r="C202" s="41" t="s">
        <v>51</v>
      </c>
      <c r="D202" s="41" t="s">
        <v>2873</v>
      </c>
      <c r="E202" s="42">
        <v>-136100</v>
      </c>
    </row>
    <row r="203" spans="1:5" s="43" customFormat="1" x14ac:dyDescent="0.25">
      <c r="A203" s="41" t="s">
        <v>2864</v>
      </c>
      <c r="B203" s="41" t="s">
        <v>2874</v>
      </c>
      <c r="C203" s="41" t="s">
        <v>13</v>
      </c>
      <c r="D203" s="41" t="s">
        <v>2875</v>
      </c>
      <c r="E203" s="42">
        <v>-80000</v>
      </c>
    </row>
    <row r="204" spans="1:5" s="43" customFormat="1" x14ac:dyDescent="0.25">
      <c r="A204" s="41" t="s">
        <v>2864</v>
      </c>
      <c r="B204" s="41" t="s">
        <v>2876</v>
      </c>
      <c r="C204" s="41" t="s">
        <v>13</v>
      </c>
      <c r="D204" s="41" t="s">
        <v>2877</v>
      </c>
      <c r="E204" s="42">
        <v>-1733500</v>
      </c>
    </row>
    <row r="205" spans="1:5" s="43" customFormat="1" x14ac:dyDescent="0.25">
      <c r="A205" s="41" t="s">
        <v>2864</v>
      </c>
      <c r="B205" s="41" t="s">
        <v>2878</v>
      </c>
      <c r="C205" s="41" t="s">
        <v>13</v>
      </c>
      <c r="D205" s="41" t="s">
        <v>2879</v>
      </c>
      <c r="E205" s="42">
        <v>-30000000</v>
      </c>
    </row>
    <row r="206" spans="1:5" s="43" customFormat="1" x14ac:dyDescent="0.25">
      <c r="A206" s="41" t="s">
        <v>2864</v>
      </c>
      <c r="B206" s="41" t="s">
        <v>2880</v>
      </c>
      <c r="C206" s="41" t="s">
        <v>13</v>
      </c>
      <c r="D206" s="41" t="s">
        <v>2881</v>
      </c>
      <c r="E206" s="42">
        <v>-8000</v>
      </c>
    </row>
    <row r="207" spans="1:5" s="43" customFormat="1" x14ac:dyDescent="0.25">
      <c r="A207" s="41" t="s">
        <v>2864</v>
      </c>
      <c r="B207" s="41" t="s">
        <v>2882</v>
      </c>
      <c r="C207" s="41" t="s">
        <v>1376</v>
      </c>
      <c r="D207" s="41" t="s">
        <v>2883</v>
      </c>
      <c r="E207" s="42">
        <v>95500</v>
      </c>
    </row>
    <row r="208" spans="1:5" s="43" customFormat="1" x14ac:dyDescent="0.25">
      <c r="A208" s="41" t="s">
        <v>2864</v>
      </c>
      <c r="B208" s="41" t="s">
        <v>2884</v>
      </c>
      <c r="C208" s="41" t="s">
        <v>2885</v>
      </c>
      <c r="D208" s="41" t="s">
        <v>2886</v>
      </c>
      <c r="E208" s="42">
        <v>3600000</v>
      </c>
    </row>
    <row r="209" spans="1:6" s="43" customFormat="1" x14ac:dyDescent="0.25">
      <c r="A209" s="41" t="s">
        <v>2864</v>
      </c>
      <c r="B209" s="41" t="s">
        <v>2887</v>
      </c>
      <c r="C209" s="41" t="s">
        <v>2888</v>
      </c>
      <c r="D209" s="41" t="s">
        <v>2889</v>
      </c>
      <c r="E209" s="42">
        <v>30000000</v>
      </c>
    </row>
    <row r="210" spans="1:6" x14ac:dyDescent="0.25">
      <c r="A210" s="53" t="s">
        <v>6</v>
      </c>
      <c r="B210" s="54"/>
      <c r="C210" s="54"/>
      <c r="D210" s="55"/>
      <c r="E210" s="31">
        <f>SUM(E196:E209)</f>
        <v>3778100</v>
      </c>
    </row>
    <row r="211" spans="1:6" x14ac:dyDescent="0.25">
      <c r="A211" s="53" t="s">
        <v>7</v>
      </c>
      <c r="B211" s="54"/>
      <c r="C211" s="54"/>
      <c r="D211" s="55"/>
      <c r="E211" s="31">
        <v>82600</v>
      </c>
      <c r="F211" s="32">
        <f>E210-E211</f>
        <v>3695500</v>
      </c>
    </row>
    <row r="214" spans="1:6" ht="36" x14ac:dyDescent="0.25">
      <c r="A214" s="24" t="s">
        <v>0</v>
      </c>
      <c r="B214" s="24" t="s">
        <v>1</v>
      </c>
      <c r="C214" s="24" t="s">
        <v>2</v>
      </c>
      <c r="D214" s="24" t="s">
        <v>3</v>
      </c>
      <c r="E214" s="25" t="s">
        <v>4</v>
      </c>
    </row>
    <row r="215" spans="1:6" x14ac:dyDescent="0.25">
      <c r="A215" s="53" t="s">
        <v>5</v>
      </c>
      <c r="B215" s="54"/>
      <c r="C215" s="54"/>
      <c r="D215" s="55"/>
      <c r="E215" s="26">
        <v>3778100</v>
      </c>
    </row>
    <row r="216" spans="1:6" s="43" customFormat="1" x14ac:dyDescent="0.25">
      <c r="A216" s="41" t="s">
        <v>2903</v>
      </c>
      <c r="B216" s="41" t="s">
        <v>2904</v>
      </c>
      <c r="C216" s="41" t="s">
        <v>13</v>
      </c>
      <c r="D216" s="41" t="s">
        <v>2905</v>
      </c>
      <c r="E216" s="42">
        <v>-3600000</v>
      </c>
    </row>
    <row r="217" spans="1:6" s="43" customFormat="1" x14ac:dyDescent="0.25">
      <c r="A217" s="41" t="s">
        <v>2903</v>
      </c>
      <c r="B217" s="41" t="s">
        <v>2906</v>
      </c>
      <c r="C217" s="41" t="s">
        <v>28</v>
      </c>
      <c r="D217" s="41" t="s">
        <v>2907</v>
      </c>
      <c r="E217" s="42">
        <v>125850</v>
      </c>
    </row>
    <row r="218" spans="1:6" s="43" customFormat="1" x14ac:dyDescent="0.25">
      <c r="A218" s="41" t="s">
        <v>2903</v>
      </c>
      <c r="B218" s="41" t="s">
        <v>2908</v>
      </c>
      <c r="C218" s="41" t="s">
        <v>2885</v>
      </c>
      <c r="D218" s="41" t="s">
        <v>2909</v>
      </c>
      <c r="E218" s="42">
        <v>1000000</v>
      </c>
    </row>
    <row r="219" spans="1:6" x14ac:dyDescent="0.25">
      <c r="A219" s="53" t="s">
        <v>6</v>
      </c>
      <c r="B219" s="54"/>
      <c r="C219" s="54"/>
      <c r="D219" s="55"/>
      <c r="E219" s="31">
        <f>SUM(E215:E218)</f>
        <v>1303950</v>
      </c>
    </row>
    <row r="220" spans="1:6" x14ac:dyDescent="0.25">
      <c r="A220" s="53" t="s">
        <v>7</v>
      </c>
      <c r="B220" s="54"/>
      <c r="C220" s="54"/>
      <c r="D220" s="55"/>
      <c r="E220" s="31">
        <v>82600</v>
      </c>
      <c r="F220" s="32">
        <f>E219-E220</f>
        <v>1221350</v>
      </c>
    </row>
    <row r="223" spans="1:6" ht="36" x14ac:dyDescent="0.25">
      <c r="A223" s="24" t="s">
        <v>0</v>
      </c>
      <c r="B223" s="24" t="s">
        <v>1</v>
      </c>
      <c r="C223" s="24" t="s">
        <v>2</v>
      </c>
      <c r="D223" s="24" t="s">
        <v>3</v>
      </c>
      <c r="E223" s="25" t="s">
        <v>4</v>
      </c>
    </row>
    <row r="224" spans="1:6" x14ac:dyDescent="0.25">
      <c r="A224" s="53" t="s">
        <v>5</v>
      </c>
      <c r="B224" s="54"/>
      <c r="C224" s="54"/>
      <c r="D224" s="55"/>
      <c r="E224" s="26">
        <v>1303950</v>
      </c>
    </row>
    <row r="225" spans="1:6" s="43" customFormat="1" x14ac:dyDescent="0.25">
      <c r="A225" s="41" t="s">
        <v>2910</v>
      </c>
      <c r="B225" s="41" t="s">
        <v>2927</v>
      </c>
      <c r="C225" s="41" t="s">
        <v>13</v>
      </c>
      <c r="D225" s="41" t="s">
        <v>2928</v>
      </c>
      <c r="E225" s="42">
        <v>-112283350</v>
      </c>
    </row>
    <row r="226" spans="1:6" s="43" customFormat="1" x14ac:dyDescent="0.25">
      <c r="A226" s="41" t="s">
        <v>2910</v>
      </c>
      <c r="B226" s="41" t="s">
        <v>2929</v>
      </c>
      <c r="C226" s="41" t="s">
        <v>13</v>
      </c>
      <c r="D226" s="41" t="s">
        <v>2930</v>
      </c>
      <c r="E226" s="42">
        <v>-29100</v>
      </c>
    </row>
    <row r="227" spans="1:6" s="43" customFormat="1" x14ac:dyDescent="0.25">
      <c r="A227" s="41" t="s">
        <v>2910</v>
      </c>
      <c r="B227" s="41" t="s">
        <v>2911</v>
      </c>
      <c r="C227" s="41" t="s">
        <v>1527</v>
      </c>
      <c r="D227" s="41" t="s">
        <v>2912</v>
      </c>
      <c r="E227" s="42">
        <v>2123400</v>
      </c>
    </row>
    <row r="228" spans="1:6" s="43" customFormat="1" x14ac:dyDescent="0.25">
      <c r="A228" s="41" t="s">
        <v>2910</v>
      </c>
      <c r="B228" s="41" t="s">
        <v>2913</v>
      </c>
      <c r="C228" s="41" t="s">
        <v>24</v>
      </c>
      <c r="D228" s="41" t="s">
        <v>2914</v>
      </c>
      <c r="E228" s="42">
        <v>17800</v>
      </c>
    </row>
    <row r="229" spans="1:6" s="43" customFormat="1" x14ac:dyDescent="0.25">
      <c r="A229" s="41" t="s">
        <v>2910</v>
      </c>
      <c r="B229" s="41" t="s">
        <v>2915</v>
      </c>
      <c r="C229" s="41" t="s">
        <v>15</v>
      </c>
      <c r="D229" s="41" t="s">
        <v>2916</v>
      </c>
      <c r="E229" s="42">
        <v>17800</v>
      </c>
    </row>
    <row r="230" spans="1:6" s="43" customFormat="1" x14ac:dyDescent="0.25">
      <c r="A230" s="41" t="s">
        <v>2910</v>
      </c>
      <c r="B230" s="41" t="s">
        <v>2917</v>
      </c>
      <c r="C230" s="41" t="s">
        <v>2678</v>
      </c>
      <c r="D230" s="41" t="s">
        <v>2918</v>
      </c>
      <c r="E230" s="42">
        <v>789600</v>
      </c>
    </row>
    <row r="231" spans="1:6" s="43" customFormat="1" x14ac:dyDescent="0.25">
      <c r="A231" s="41" t="s">
        <v>2910</v>
      </c>
      <c r="B231" s="41" t="s">
        <v>2919</v>
      </c>
      <c r="C231" s="41" t="s">
        <v>18</v>
      </c>
      <c r="D231" s="41" t="s">
        <v>2920</v>
      </c>
      <c r="E231" s="42">
        <v>5289100</v>
      </c>
    </row>
    <row r="232" spans="1:6" s="43" customFormat="1" x14ac:dyDescent="0.25">
      <c r="A232" s="41" t="s">
        <v>2910</v>
      </c>
      <c r="B232" s="41" t="s">
        <v>2921</v>
      </c>
      <c r="C232" s="41" t="s">
        <v>934</v>
      </c>
      <c r="D232" s="41" t="s">
        <v>2922</v>
      </c>
      <c r="E232" s="42">
        <v>2483100</v>
      </c>
    </row>
    <row r="233" spans="1:6" s="43" customFormat="1" x14ac:dyDescent="0.25">
      <c r="A233" s="41" t="s">
        <v>2910</v>
      </c>
      <c r="B233" s="41" t="s">
        <v>2923</v>
      </c>
      <c r="C233" s="41" t="s">
        <v>928</v>
      </c>
      <c r="D233" s="41" t="s">
        <v>2924</v>
      </c>
      <c r="E233" s="42">
        <v>5341200</v>
      </c>
    </row>
    <row r="234" spans="1:6" s="43" customFormat="1" x14ac:dyDescent="0.25">
      <c r="A234" s="41" t="s">
        <v>2910</v>
      </c>
      <c r="B234" s="41" t="s">
        <v>2925</v>
      </c>
      <c r="C234" s="41" t="s">
        <v>2888</v>
      </c>
      <c r="D234" s="41" t="s">
        <v>2926</v>
      </c>
      <c r="E234" s="42">
        <v>95000000</v>
      </c>
    </row>
    <row r="235" spans="1:6" x14ac:dyDescent="0.25">
      <c r="A235" s="53" t="s">
        <v>6</v>
      </c>
      <c r="B235" s="54"/>
      <c r="C235" s="54"/>
      <c r="D235" s="55"/>
      <c r="E235" s="31">
        <f>SUM(E224:E234)</f>
        <v>53500</v>
      </c>
    </row>
    <row r="236" spans="1:6" x14ac:dyDescent="0.25">
      <c r="A236" s="53" t="s">
        <v>7</v>
      </c>
      <c r="B236" s="54"/>
      <c r="C236" s="54"/>
      <c r="D236" s="55"/>
      <c r="E236" s="31">
        <v>53500</v>
      </c>
      <c r="F236" s="32">
        <f>E235-E236</f>
        <v>0</v>
      </c>
    </row>
    <row r="239" spans="1:6" ht="36" x14ac:dyDescent="0.25">
      <c r="A239" s="24" t="s">
        <v>0</v>
      </c>
      <c r="B239" s="24" t="s">
        <v>1</v>
      </c>
      <c r="C239" s="24" t="s">
        <v>2</v>
      </c>
      <c r="D239" s="24" t="s">
        <v>3</v>
      </c>
      <c r="E239" s="25" t="s">
        <v>4</v>
      </c>
    </row>
    <row r="240" spans="1:6" x14ac:dyDescent="0.25">
      <c r="A240" s="53" t="s">
        <v>5</v>
      </c>
      <c r="B240" s="54"/>
      <c r="C240" s="54"/>
      <c r="D240" s="55"/>
      <c r="E240" s="26">
        <v>53500</v>
      </c>
    </row>
    <row r="241" spans="1:6" s="43" customFormat="1" x14ac:dyDescent="0.25">
      <c r="A241" s="41" t="s">
        <v>2934</v>
      </c>
      <c r="B241" s="41" t="s">
        <v>2935</v>
      </c>
      <c r="C241" s="41" t="s">
        <v>50</v>
      </c>
      <c r="D241" s="41" t="s">
        <v>2936</v>
      </c>
      <c r="E241" s="42">
        <v>413600</v>
      </c>
    </row>
    <row r="242" spans="1:6" s="43" customFormat="1" x14ac:dyDescent="0.25">
      <c r="A242" s="41" t="s">
        <v>2934</v>
      </c>
      <c r="B242" s="41" t="s">
        <v>2937</v>
      </c>
      <c r="C242" s="41" t="s">
        <v>50</v>
      </c>
      <c r="D242" s="41" t="s">
        <v>2938</v>
      </c>
      <c r="E242" s="42">
        <v>29650</v>
      </c>
    </row>
    <row r="243" spans="1:6" s="43" customFormat="1" x14ac:dyDescent="0.25">
      <c r="A243" s="41" t="s">
        <v>2934</v>
      </c>
      <c r="B243" s="41" t="s">
        <v>2939</v>
      </c>
      <c r="C243" s="41" t="s">
        <v>330</v>
      </c>
      <c r="D243" s="41" t="s">
        <v>2940</v>
      </c>
      <c r="E243" s="42">
        <v>56000</v>
      </c>
    </row>
    <row r="244" spans="1:6" s="43" customFormat="1" x14ac:dyDescent="0.25">
      <c r="A244" s="41" t="s">
        <v>2934</v>
      </c>
      <c r="B244" s="41" t="s">
        <v>2941</v>
      </c>
      <c r="C244" s="41" t="s">
        <v>1282</v>
      </c>
      <c r="D244" s="41" t="s">
        <v>2942</v>
      </c>
      <c r="E244" s="42">
        <v>945800</v>
      </c>
    </row>
    <row r="245" spans="1:6" x14ac:dyDescent="0.25">
      <c r="A245" s="53" t="s">
        <v>6</v>
      </c>
      <c r="B245" s="54"/>
      <c r="C245" s="54"/>
      <c r="D245" s="55"/>
      <c r="E245" s="31">
        <f>SUM(E240:E244)</f>
        <v>1498550</v>
      </c>
    </row>
    <row r="246" spans="1:6" x14ac:dyDescent="0.25">
      <c r="A246" s="53" t="s">
        <v>7</v>
      </c>
      <c r="B246" s="54"/>
      <c r="C246" s="54"/>
      <c r="D246" s="55"/>
      <c r="E246" s="31">
        <v>53500</v>
      </c>
      <c r="F246" s="32">
        <f>E245-E246</f>
        <v>1445050</v>
      </c>
    </row>
  </sheetData>
  <mergeCells count="61">
    <mergeCell ref="A220:D220"/>
    <mergeCell ref="A211:D211"/>
    <mergeCell ref="A156:D156"/>
    <mergeCell ref="A158:D158"/>
    <mergeCell ref="A240:D240"/>
    <mergeCell ref="A159:D159"/>
    <mergeCell ref="A196:D196"/>
    <mergeCell ref="A210:D210"/>
    <mergeCell ref="A245:D245"/>
    <mergeCell ref="A246:D246"/>
    <mergeCell ref="A163:D163"/>
    <mergeCell ref="A169:D169"/>
    <mergeCell ref="A170:D170"/>
    <mergeCell ref="A224:D224"/>
    <mergeCell ref="A235:D235"/>
    <mergeCell ref="A236:D236"/>
    <mergeCell ref="A174:D174"/>
    <mergeCell ref="A180:D180"/>
    <mergeCell ref="A181:D181"/>
    <mergeCell ref="A215:D215"/>
    <mergeCell ref="A219:D219"/>
    <mergeCell ref="A185:D185"/>
    <mergeCell ref="A191:D191"/>
    <mergeCell ref="A192:D192"/>
    <mergeCell ref="A144:D144"/>
    <mergeCell ref="A151:D151"/>
    <mergeCell ref="A152:D152"/>
    <mergeCell ref="A85:D85"/>
    <mergeCell ref="A92:D92"/>
    <mergeCell ref="A93:D93"/>
    <mergeCell ref="A105:D105"/>
    <mergeCell ref="A120:D120"/>
    <mergeCell ref="A121:D121"/>
    <mergeCell ref="A97:D97"/>
    <mergeCell ref="A100:D100"/>
    <mergeCell ref="A101:D101"/>
    <mergeCell ref="A125:D125"/>
    <mergeCell ref="A139:D139"/>
    <mergeCell ref="A140:D140"/>
    <mergeCell ref="A81:D81"/>
    <mergeCell ref="A63:D63"/>
    <mergeCell ref="A1:E1"/>
    <mergeCell ref="A14:D14"/>
    <mergeCell ref="A21:D21"/>
    <mergeCell ref="A24:D24"/>
    <mergeCell ref="A25:D25"/>
    <mergeCell ref="A16:D16"/>
    <mergeCell ref="A17:D17"/>
    <mergeCell ref="A10:D10"/>
    <mergeCell ref="A5:D5"/>
    <mergeCell ref="A9:D9"/>
    <mergeCell ref="A29:D29"/>
    <mergeCell ref="A31:D31"/>
    <mergeCell ref="A32:D32"/>
    <mergeCell ref="A67:D67"/>
    <mergeCell ref="A80:D80"/>
    <mergeCell ref="A54:D54"/>
    <mergeCell ref="A62:D62"/>
    <mergeCell ref="A36:D36"/>
    <mergeCell ref="A49:D49"/>
    <mergeCell ref="A50:D50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60"/>
  <sheetViews>
    <sheetView topLeftCell="A241" workbookViewId="0">
      <selection activeCell="D254" sqref="D254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5" width="20" style="23" customWidth="1"/>
    <col min="6" max="6" width="17.28515625" style="23" customWidth="1"/>
    <col min="7" max="7" width="17" style="23" customWidth="1"/>
    <col min="8" max="16384" width="9.140625" style="23"/>
  </cols>
  <sheetData>
    <row r="1" spans="1:6" ht="25.5" x14ac:dyDescent="0.25">
      <c r="A1" s="56" t="s">
        <v>11</v>
      </c>
      <c r="B1" s="56"/>
      <c r="C1" s="56"/>
      <c r="D1" s="56"/>
      <c r="E1" s="56"/>
    </row>
    <row r="4" spans="1:6" ht="36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6" x14ac:dyDescent="0.25">
      <c r="A5" s="53" t="s">
        <v>5</v>
      </c>
      <c r="B5" s="54"/>
      <c r="C5" s="54"/>
      <c r="D5" s="55"/>
      <c r="E5" s="26">
        <v>1498550</v>
      </c>
    </row>
    <row r="6" spans="1:6" s="43" customFormat="1" x14ac:dyDescent="0.25">
      <c r="A6" s="41" t="s">
        <v>2943</v>
      </c>
      <c r="B6" s="41" t="s">
        <v>2944</v>
      </c>
      <c r="C6" s="41" t="s">
        <v>2945</v>
      </c>
      <c r="D6" s="41" t="s">
        <v>2946</v>
      </c>
      <c r="E6" s="42">
        <v>1660000</v>
      </c>
    </row>
    <row r="7" spans="1:6" s="43" customFormat="1" x14ac:dyDescent="0.25">
      <c r="A7" s="41" t="s">
        <v>2943</v>
      </c>
      <c r="B7" s="41" t="s">
        <v>2947</v>
      </c>
      <c r="C7" s="41" t="s">
        <v>2888</v>
      </c>
      <c r="D7" s="41" t="s">
        <v>2948</v>
      </c>
      <c r="E7" s="42">
        <v>125000000</v>
      </c>
    </row>
    <row r="8" spans="1:6" x14ac:dyDescent="0.25">
      <c r="A8" s="53" t="s">
        <v>6</v>
      </c>
      <c r="B8" s="54"/>
      <c r="C8" s="54"/>
      <c r="D8" s="55"/>
      <c r="E8" s="31">
        <f>SUM(E5:E7)</f>
        <v>128158550</v>
      </c>
    </row>
    <row r="9" spans="1:6" x14ac:dyDescent="0.25">
      <c r="A9" s="53" t="s">
        <v>7</v>
      </c>
      <c r="B9" s="54"/>
      <c r="C9" s="54"/>
      <c r="D9" s="55"/>
      <c r="E9" s="31">
        <v>53500</v>
      </c>
      <c r="F9" s="32">
        <f>E8-E9</f>
        <v>128105050</v>
      </c>
    </row>
    <row r="12" spans="1:6" ht="36" x14ac:dyDescent="0.25">
      <c r="A12" s="24" t="s">
        <v>0</v>
      </c>
      <c r="B12" s="24" t="s">
        <v>1</v>
      </c>
      <c r="C12" s="24" t="s">
        <v>2</v>
      </c>
      <c r="D12" s="24" t="s">
        <v>3</v>
      </c>
      <c r="E12" s="25" t="s">
        <v>4</v>
      </c>
    </row>
    <row r="13" spans="1:6" x14ac:dyDescent="0.25">
      <c r="A13" s="53" t="s">
        <v>5</v>
      </c>
      <c r="B13" s="54"/>
      <c r="C13" s="54"/>
      <c r="D13" s="55"/>
      <c r="E13" s="26">
        <v>128158550</v>
      </c>
    </row>
    <row r="14" spans="1:6" s="43" customFormat="1" x14ac:dyDescent="0.25">
      <c r="A14" s="41" t="s">
        <v>2949</v>
      </c>
      <c r="B14" s="41" t="s">
        <v>2950</v>
      </c>
      <c r="C14" s="41" t="s">
        <v>13</v>
      </c>
      <c r="D14" s="41" t="s">
        <v>2951</v>
      </c>
      <c r="E14" s="42">
        <v>-125000000</v>
      </c>
    </row>
    <row r="15" spans="1:6" s="43" customFormat="1" x14ac:dyDescent="0.25">
      <c r="A15" s="41" t="s">
        <v>2949</v>
      </c>
      <c r="B15" s="41" t="s">
        <v>2952</v>
      </c>
      <c r="C15" s="41" t="s">
        <v>13</v>
      </c>
      <c r="D15" s="41" t="s">
        <v>2953</v>
      </c>
      <c r="E15" s="42">
        <v>-31750</v>
      </c>
    </row>
    <row r="16" spans="1:6" s="43" customFormat="1" x14ac:dyDescent="0.25">
      <c r="A16" s="41" t="s">
        <v>2949</v>
      </c>
      <c r="B16" s="41" t="s">
        <v>2954</v>
      </c>
      <c r="C16" s="41" t="s">
        <v>583</v>
      </c>
      <c r="D16" s="41" t="s">
        <v>2955</v>
      </c>
      <c r="E16" s="42">
        <v>1172150</v>
      </c>
    </row>
    <row r="17" spans="1:6" s="43" customFormat="1" x14ac:dyDescent="0.25">
      <c r="A17" s="41" t="s">
        <v>2949</v>
      </c>
      <c r="B17" s="41" t="s">
        <v>2956</v>
      </c>
      <c r="C17" s="41" t="s">
        <v>583</v>
      </c>
      <c r="D17" s="41" t="s">
        <v>2957</v>
      </c>
      <c r="E17" s="42">
        <v>80000</v>
      </c>
    </row>
    <row r="18" spans="1:6" s="43" customFormat="1" x14ac:dyDescent="0.25">
      <c r="A18" s="41" t="s">
        <v>2949</v>
      </c>
      <c r="B18" s="41" t="s">
        <v>2958</v>
      </c>
      <c r="C18" s="41" t="s">
        <v>2351</v>
      </c>
      <c r="D18" s="41" t="s">
        <v>2487</v>
      </c>
      <c r="E18" s="42">
        <v>3000000</v>
      </c>
    </row>
    <row r="19" spans="1:6" s="43" customFormat="1" x14ac:dyDescent="0.25">
      <c r="A19" s="41" t="s">
        <v>2949</v>
      </c>
      <c r="B19" s="41" t="s">
        <v>2959</v>
      </c>
      <c r="C19" s="41" t="s">
        <v>18</v>
      </c>
      <c r="D19" s="41" t="s">
        <v>2960</v>
      </c>
      <c r="E19" s="42">
        <v>4000000</v>
      </c>
    </row>
    <row r="20" spans="1:6" x14ac:dyDescent="0.25">
      <c r="A20" s="53" t="s">
        <v>6</v>
      </c>
      <c r="B20" s="54"/>
      <c r="C20" s="54"/>
      <c r="D20" s="55"/>
      <c r="E20" s="31">
        <f>SUM(E13:E19)</f>
        <v>11378950</v>
      </c>
    </row>
    <row r="21" spans="1:6" x14ac:dyDescent="0.25">
      <c r="A21" s="53" t="s">
        <v>7</v>
      </c>
      <c r="B21" s="54"/>
      <c r="C21" s="54"/>
      <c r="D21" s="55"/>
      <c r="E21" s="31">
        <v>21750</v>
      </c>
      <c r="F21" s="32">
        <f>E20-E21</f>
        <v>11357200</v>
      </c>
    </row>
    <row r="24" spans="1:6" ht="36" x14ac:dyDescent="0.25">
      <c r="A24" s="24" t="s">
        <v>0</v>
      </c>
      <c r="B24" s="24" t="s">
        <v>1</v>
      </c>
      <c r="C24" s="24" t="s">
        <v>2</v>
      </c>
      <c r="D24" s="24" t="s">
        <v>3</v>
      </c>
      <c r="E24" s="25" t="s">
        <v>4</v>
      </c>
    </row>
    <row r="25" spans="1:6" x14ac:dyDescent="0.25">
      <c r="A25" s="53" t="s">
        <v>5</v>
      </c>
      <c r="B25" s="54"/>
      <c r="C25" s="54"/>
      <c r="D25" s="55"/>
      <c r="E25" s="26">
        <v>11378950</v>
      </c>
    </row>
    <row r="26" spans="1:6" s="43" customFormat="1" x14ac:dyDescent="0.25">
      <c r="A26" s="41" t="s">
        <v>2961</v>
      </c>
      <c r="B26" s="41" t="s">
        <v>2962</v>
      </c>
      <c r="C26" s="41" t="s">
        <v>2962</v>
      </c>
      <c r="D26" s="41" t="s">
        <v>2963</v>
      </c>
      <c r="E26" s="42">
        <v>-18300</v>
      </c>
    </row>
    <row r="27" spans="1:6" s="43" customFormat="1" x14ac:dyDescent="0.25">
      <c r="A27" s="41" t="s">
        <v>2961</v>
      </c>
      <c r="B27" s="41" t="s">
        <v>2964</v>
      </c>
      <c r="C27" s="41" t="s">
        <v>2964</v>
      </c>
      <c r="D27" s="41" t="s">
        <v>12</v>
      </c>
      <c r="E27" s="42">
        <v>-100000</v>
      </c>
    </row>
    <row r="28" spans="1:6" s="43" customFormat="1" x14ac:dyDescent="0.25">
      <c r="A28" s="41" t="s">
        <v>2961</v>
      </c>
      <c r="B28" s="41" t="s">
        <v>2965</v>
      </c>
      <c r="C28" s="41" t="s">
        <v>13</v>
      </c>
      <c r="D28" s="41" t="s">
        <v>2966</v>
      </c>
      <c r="E28" s="42">
        <v>-1455000</v>
      </c>
    </row>
    <row r="29" spans="1:6" s="43" customFormat="1" x14ac:dyDescent="0.25">
      <c r="A29" s="41" t="s">
        <v>2961</v>
      </c>
      <c r="B29" s="41" t="s">
        <v>2967</v>
      </c>
      <c r="C29" s="41" t="s">
        <v>13</v>
      </c>
      <c r="D29" s="41" t="s">
        <v>2968</v>
      </c>
      <c r="E29" s="42">
        <v>-9902200</v>
      </c>
    </row>
    <row r="30" spans="1:6" s="43" customFormat="1" x14ac:dyDescent="0.25">
      <c r="A30" s="41" t="s">
        <v>2961</v>
      </c>
      <c r="B30" s="41" t="s">
        <v>2969</v>
      </c>
      <c r="C30" s="41" t="s">
        <v>13</v>
      </c>
      <c r="D30" s="41" t="s">
        <v>2970</v>
      </c>
      <c r="E30" s="42">
        <v>-3000</v>
      </c>
    </row>
    <row r="31" spans="1:6" s="43" customFormat="1" x14ac:dyDescent="0.25">
      <c r="A31" s="41" t="s">
        <v>2961</v>
      </c>
      <c r="B31" s="41" t="s">
        <v>2971</v>
      </c>
      <c r="C31" s="41" t="s">
        <v>13</v>
      </c>
      <c r="D31" s="41" t="s">
        <v>2972</v>
      </c>
      <c r="E31" s="42">
        <v>-98000</v>
      </c>
    </row>
    <row r="32" spans="1:6" s="43" customFormat="1" x14ac:dyDescent="0.25">
      <c r="A32" s="41" t="s">
        <v>2961</v>
      </c>
      <c r="B32" s="41" t="s">
        <v>2973</v>
      </c>
      <c r="C32" s="41" t="s">
        <v>15</v>
      </c>
      <c r="D32" s="41" t="s">
        <v>2974</v>
      </c>
      <c r="E32" s="42">
        <v>-30000</v>
      </c>
    </row>
    <row r="33" spans="1:6" s="43" customFormat="1" x14ac:dyDescent="0.25">
      <c r="A33" s="41" t="s">
        <v>2961</v>
      </c>
      <c r="B33" s="41" t="s">
        <v>2975</v>
      </c>
      <c r="C33" s="41" t="s">
        <v>626</v>
      </c>
      <c r="D33" s="41" t="s">
        <v>2976</v>
      </c>
      <c r="E33" s="42">
        <v>-110400</v>
      </c>
    </row>
    <row r="34" spans="1:6" s="43" customFormat="1" x14ac:dyDescent="0.25">
      <c r="A34" s="41" t="s">
        <v>2961</v>
      </c>
      <c r="B34" s="41" t="s">
        <v>2977</v>
      </c>
      <c r="C34" s="41" t="s">
        <v>1998</v>
      </c>
      <c r="D34" s="41" t="s">
        <v>2978</v>
      </c>
      <c r="E34" s="42">
        <v>-30000</v>
      </c>
    </row>
    <row r="35" spans="1:6" s="43" customFormat="1" x14ac:dyDescent="0.25">
      <c r="A35" s="41" t="s">
        <v>2961</v>
      </c>
      <c r="B35" s="41" t="s">
        <v>2979</v>
      </c>
      <c r="C35" s="41" t="s">
        <v>626</v>
      </c>
      <c r="D35" s="41" t="s">
        <v>2980</v>
      </c>
      <c r="E35" s="42">
        <v>-118250</v>
      </c>
    </row>
    <row r="36" spans="1:6" s="43" customFormat="1" x14ac:dyDescent="0.25">
      <c r="A36" s="41" t="s">
        <v>2961</v>
      </c>
      <c r="B36" s="41" t="s">
        <v>2981</v>
      </c>
      <c r="C36" s="41" t="s">
        <v>15</v>
      </c>
      <c r="D36" s="41" t="s">
        <v>2982</v>
      </c>
      <c r="E36" s="42">
        <v>-69574</v>
      </c>
    </row>
    <row r="37" spans="1:6" s="43" customFormat="1" x14ac:dyDescent="0.25">
      <c r="A37" s="41" t="s">
        <v>2961</v>
      </c>
      <c r="B37" s="41" t="s">
        <v>2983</v>
      </c>
      <c r="C37" s="41" t="s">
        <v>1998</v>
      </c>
      <c r="D37" s="41" t="s">
        <v>2984</v>
      </c>
      <c r="E37" s="42">
        <v>-81776</v>
      </c>
    </row>
    <row r="38" spans="1:6" s="43" customFormat="1" x14ac:dyDescent="0.25">
      <c r="A38" s="41" t="s">
        <v>2961</v>
      </c>
      <c r="B38" s="41" t="s">
        <v>2985</v>
      </c>
      <c r="C38" s="41" t="s">
        <v>13</v>
      </c>
      <c r="D38" s="41" t="s">
        <v>2986</v>
      </c>
      <c r="E38" s="42">
        <v>1455000</v>
      </c>
    </row>
    <row r="39" spans="1:6" s="43" customFormat="1" x14ac:dyDescent="0.25">
      <c r="A39" s="41" t="s">
        <v>2961</v>
      </c>
      <c r="B39" s="41" t="s">
        <v>2987</v>
      </c>
      <c r="C39" s="41" t="s">
        <v>2678</v>
      </c>
      <c r="D39" s="41" t="s">
        <v>2988</v>
      </c>
      <c r="E39" s="42">
        <v>303600</v>
      </c>
    </row>
    <row r="40" spans="1:6" s="43" customFormat="1" x14ac:dyDescent="0.25">
      <c r="A40" s="41" t="s">
        <v>2961</v>
      </c>
      <c r="B40" s="41" t="s">
        <v>2989</v>
      </c>
      <c r="C40" s="41" t="s">
        <v>16</v>
      </c>
      <c r="D40" s="41" t="s">
        <v>2990</v>
      </c>
      <c r="E40" s="42">
        <v>1876800</v>
      </c>
    </row>
    <row r="41" spans="1:6" s="43" customFormat="1" x14ac:dyDescent="0.25">
      <c r="A41" s="41" t="s">
        <v>2961</v>
      </c>
      <c r="B41" s="41" t="s">
        <v>2991</v>
      </c>
      <c r="C41" s="41" t="s">
        <v>19</v>
      </c>
      <c r="D41" s="41" t="s">
        <v>2992</v>
      </c>
      <c r="E41" s="42">
        <v>2888800</v>
      </c>
    </row>
    <row r="42" spans="1:6" s="43" customFormat="1" x14ac:dyDescent="0.25">
      <c r="A42" s="41" t="s">
        <v>2961</v>
      </c>
      <c r="B42" s="41" t="s">
        <v>2993</v>
      </c>
      <c r="C42" s="41" t="s">
        <v>928</v>
      </c>
      <c r="D42" s="41" t="s">
        <v>2994</v>
      </c>
      <c r="E42" s="42">
        <v>1355950</v>
      </c>
    </row>
    <row r="43" spans="1:6" s="43" customFormat="1" x14ac:dyDescent="0.25">
      <c r="A43" s="41" t="s">
        <v>2961</v>
      </c>
      <c r="B43" s="41" t="s">
        <v>2995</v>
      </c>
      <c r="C43" s="41" t="s">
        <v>34</v>
      </c>
      <c r="D43" s="41" t="s">
        <v>2996</v>
      </c>
      <c r="E43" s="42">
        <v>1876800</v>
      </c>
    </row>
    <row r="44" spans="1:6" s="43" customFormat="1" x14ac:dyDescent="0.25">
      <c r="A44" s="41" t="s">
        <v>2961</v>
      </c>
      <c r="B44" s="41" t="s">
        <v>2997</v>
      </c>
      <c r="C44" s="41" t="s">
        <v>13</v>
      </c>
      <c r="D44" s="41" t="s">
        <v>2998</v>
      </c>
      <c r="E44" s="42">
        <v>269600</v>
      </c>
    </row>
    <row r="45" spans="1:6" x14ac:dyDescent="0.25">
      <c r="A45" s="53" t="s">
        <v>6</v>
      </c>
      <c r="B45" s="54"/>
      <c r="C45" s="54"/>
      <c r="D45" s="55"/>
      <c r="E45" s="31">
        <f>SUM(E25:E44)</f>
        <v>9389000</v>
      </c>
    </row>
    <row r="46" spans="1:6" x14ac:dyDescent="0.25">
      <c r="A46" s="53" t="s">
        <v>7</v>
      </c>
      <c r="B46" s="54"/>
      <c r="C46" s="54"/>
      <c r="D46" s="55"/>
      <c r="E46" s="31">
        <v>1087050</v>
      </c>
      <c r="F46" s="32">
        <f>E45-E46</f>
        <v>8301950</v>
      </c>
    </row>
    <row r="49" spans="1:6" ht="36" x14ac:dyDescent="0.25">
      <c r="A49" s="24" t="s">
        <v>0</v>
      </c>
      <c r="B49" s="24" t="s">
        <v>1</v>
      </c>
      <c r="C49" s="24" t="s">
        <v>2</v>
      </c>
      <c r="D49" s="24" t="s">
        <v>3</v>
      </c>
      <c r="E49" s="25" t="s">
        <v>4</v>
      </c>
    </row>
    <row r="50" spans="1:6" x14ac:dyDescent="0.25">
      <c r="A50" s="53" t="s">
        <v>5</v>
      </c>
      <c r="B50" s="54"/>
      <c r="C50" s="54"/>
      <c r="D50" s="55"/>
      <c r="E50" s="26">
        <v>9389000</v>
      </c>
    </row>
    <row r="51" spans="1:6" s="43" customFormat="1" x14ac:dyDescent="0.25">
      <c r="A51" s="41" t="s">
        <v>2999</v>
      </c>
      <c r="B51" s="41" t="s">
        <v>3000</v>
      </c>
      <c r="C51" s="41" t="s">
        <v>3000</v>
      </c>
      <c r="D51" s="41" t="s">
        <v>12</v>
      </c>
      <c r="E51" s="42">
        <v>-100000</v>
      </c>
    </row>
    <row r="52" spans="1:6" s="43" customFormat="1" x14ac:dyDescent="0.25">
      <c r="A52" s="41" t="s">
        <v>2999</v>
      </c>
      <c r="B52" s="41" t="s">
        <v>3001</v>
      </c>
      <c r="C52" s="41" t="s">
        <v>13</v>
      </c>
      <c r="D52" s="41" t="s">
        <v>3002</v>
      </c>
      <c r="E52" s="42">
        <v>-8301950</v>
      </c>
    </row>
    <row r="53" spans="1:6" s="43" customFormat="1" x14ac:dyDescent="0.25">
      <c r="A53" s="41" t="s">
        <v>2999</v>
      </c>
      <c r="B53" s="41" t="s">
        <v>3003</v>
      </c>
      <c r="C53" s="41" t="s">
        <v>13</v>
      </c>
      <c r="D53" s="41" t="s">
        <v>3004</v>
      </c>
      <c r="E53" s="42">
        <v>-2600</v>
      </c>
    </row>
    <row r="54" spans="1:6" s="43" customFormat="1" x14ac:dyDescent="0.25">
      <c r="A54" s="41" t="s">
        <v>2999</v>
      </c>
      <c r="B54" s="41" t="s">
        <v>3005</v>
      </c>
      <c r="C54" s="41" t="s">
        <v>51</v>
      </c>
      <c r="D54" s="41" t="s">
        <v>3006</v>
      </c>
      <c r="E54" s="42">
        <v>-262700</v>
      </c>
    </row>
    <row r="55" spans="1:6" s="43" customFormat="1" x14ac:dyDescent="0.25">
      <c r="A55" s="41" t="s">
        <v>2999</v>
      </c>
      <c r="B55" s="41" t="s">
        <v>3007</v>
      </c>
      <c r="C55" s="41" t="s">
        <v>2008</v>
      </c>
      <c r="D55" s="41" t="s">
        <v>3008</v>
      </c>
      <c r="E55" s="42">
        <v>-57300</v>
      </c>
    </row>
    <row r="56" spans="1:6" s="43" customFormat="1" x14ac:dyDescent="0.25">
      <c r="A56" s="41" t="s">
        <v>2999</v>
      </c>
      <c r="B56" s="41" t="s">
        <v>3009</v>
      </c>
      <c r="C56" s="41" t="s">
        <v>771</v>
      </c>
      <c r="D56" s="41" t="s">
        <v>3010</v>
      </c>
      <c r="E56" s="42">
        <v>100000</v>
      </c>
    </row>
    <row r="57" spans="1:6" x14ac:dyDescent="0.25">
      <c r="A57" s="53" t="s">
        <v>6</v>
      </c>
      <c r="B57" s="54"/>
      <c r="C57" s="54"/>
      <c r="D57" s="55"/>
      <c r="E57" s="31">
        <f>SUM(E50:E56)</f>
        <v>764450</v>
      </c>
    </row>
    <row r="58" spans="1:6" x14ac:dyDescent="0.25">
      <c r="A58" s="53" t="s">
        <v>7</v>
      </c>
      <c r="B58" s="54"/>
      <c r="C58" s="54"/>
      <c r="D58" s="55"/>
      <c r="E58" s="31">
        <v>664450</v>
      </c>
      <c r="F58" s="32">
        <f>E57-E58</f>
        <v>100000</v>
      </c>
    </row>
    <row r="61" spans="1:6" ht="36" x14ac:dyDescent="0.25">
      <c r="A61" s="24" t="s">
        <v>0</v>
      </c>
      <c r="B61" s="24" t="s">
        <v>1</v>
      </c>
      <c r="C61" s="24" t="s">
        <v>2</v>
      </c>
      <c r="D61" s="24" t="s">
        <v>3</v>
      </c>
      <c r="E61" s="25" t="s">
        <v>4</v>
      </c>
    </row>
    <row r="62" spans="1:6" x14ac:dyDescent="0.25">
      <c r="A62" s="53" t="s">
        <v>5</v>
      </c>
      <c r="B62" s="54"/>
      <c r="C62" s="54"/>
      <c r="D62" s="55"/>
      <c r="E62" s="26">
        <v>764450</v>
      </c>
    </row>
    <row r="63" spans="1:6" s="43" customFormat="1" x14ac:dyDescent="0.25">
      <c r="A63" s="41" t="s">
        <v>3011</v>
      </c>
      <c r="B63" s="41" t="s">
        <v>3012</v>
      </c>
      <c r="C63" s="41" t="s">
        <v>2002</v>
      </c>
      <c r="D63" s="41" t="s">
        <v>3013</v>
      </c>
      <c r="E63" s="42">
        <v>19600</v>
      </c>
    </row>
    <row r="64" spans="1:6" x14ac:dyDescent="0.25">
      <c r="A64" s="53" t="s">
        <v>6</v>
      </c>
      <c r="B64" s="54"/>
      <c r="C64" s="54"/>
      <c r="D64" s="55"/>
      <c r="E64" s="31">
        <f>SUM(E62:E63)</f>
        <v>784050</v>
      </c>
    </row>
    <row r="65" spans="1:6" x14ac:dyDescent="0.25">
      <c r="A65" s="53" t="s">
        <v>7</v>
      </c>
      <c r="B65" s="54"/>
      <c r="C65" s="54"/>
      <c r="D65" s="55"/>
      <c r="E65" s="31">
        <v>664450</v>
      </c>
      <c r="F65" s="32">
        <f>E64-E65</f>
        <v>119600</v>
      </c>
    </row>
    <row r="68" spans="1:6" ht="36" x14ac:dyDescent="0.25">
      <c r="A68" s="24" t="s">
        <v>0</v>
      </c>
      <c r="B68" s="24" t="s">
        <v>1</v>
      </c>
      <c r="C68" s="24" t="s">
        <v>2</v>
      </c>
      <c r="D68" s="24" t="s">
        <v>3</v>
      </c>
      <c r="E68" s="25" t="s">
        <v>4</v>
      </c>
    </row>
    <row r="69" spans="1:6" x14ac:dyDescent="0.25">
      <c r="A69" s="53" t="s">
        <v>5</v>
      </c>
      <c r="B69" s="54"/>
      <c r="C69" s="54"/>
      <c r="D69" s="55"/>
      <c r="E69" s="26">
        <v>784050</v>
      </c>
    </row>
    <row r="70" spans="1:6" s="43" customFormat="1" x14ac:dyDescent="0.25">
      <c r="A70" s="41" t="s">
        <v>3014</v>
      </c>
      <c r="B70" s="41" t="s">
        <v>3015</v>
      </c>
      <c r="C70" s="41" t="s">
        <v>3015</v>
      </c>
      <c r="D70" s="41" t="s">
        <v>12</v>
      </c>
      <c r="E70" s="42">
        <v>-60000</v>
      </c>
    </row>
    <row r="71" spans="1:6" s="43" customFormat="1" x14ac:dyDescent="0.25">
      <c r="A71" s="41" t="s">
        <v>3014</v>
      </c>
      <c r="B71" s="41" t="s">
        <v>3016</v>
      </c>
      <c r="C71" s="41" t="s">
        <v>3016</v>
      </c>
      <c r="D71" s="41" t="s">
        <v>12</v>
      </c>
      <c r="E71" s="42">
        <v>-70000</v>
      </c>
    </row>
    <row r="72" spans="1:6" s="43" customFormat="1" x14ac:dyDescent="0.25">
      <c r="A72" s="41" t="s">
        <v>3014</v>
      </c>
      <c r="B72" s="41" t="s">
        <v>3017</v>
      </c>
      <c r="C72" s="41" t="s">
        <v>13</v>
      </c>
      <c r="D72" s="41" t="s">
        <v>3018</v>
      </c>
      <c r="E72" s="42">
        <v>-80000</v>
      </c>
    </row>
    <row r="73" spans="1:6" s="43" customFormat="1" x14ac:dyDescent="0.25">
      <c r="A73" s="41" t="s">
        <v>3014</v>
      </c>
      <c r="B73" s="41" t="s">
        <v>3019</v>
      </c>
      <c r="C73" s="41" t="s">
        <v>3020</v>
      </c>
      <c r="D73" s="41" t="s">
        <v>3021</v>
      </c>
      <c r="E73" s="42">
        <v>-53000</v>
      </c>
    </row>
    <row r="74" spans="1:6" s="43" customFormat="1" x14ac:dyDescent="0.25">
      <c r="A74" s="41" t="s">
        <v>3014</v>
      </c>
      <c r="B74" s="41" t="s">
        <v>3022</v>
      </c>
      <c r="C74" s="41" t="s">
        <v>1998</v>
      </c>
      <c r="D74" s="41" t="s">
        <v>3023</v>
      </c>
      <c r="E74" s="42">
        <v>-47000</v>
      </c>
    </row>
    <row r="75" spans="1:6" s="43" customFormat="1" x14ac:dyDescent="0.25">
      <c r="A75" s="41" t="s">
        <v>3014</v>
      </c>
      <c r="B75" s="41" t="s">
        <v>3024</v>
      </c>
      <c r="C75" s="41" t="s">
        <v>13</v>
      </c>
      <c r="D75" s="41" t="s">
        <v>3025</v>
      </c>
      <c r="E75" s="42">
        <v>-3130100</v>
      </c>
    </row>
    <row r="76" spans="1:6" s="43" customFormat="1" x14ac:dyDescent="0.25">
      <c r="A76" s="41" t="s">
        <v>3014</v>
      </c>
      <c r="B76" s="41" t="s">
        <v>3032</v>
      </c>
      <c r="C76" s="41" t="s">
        <v>2008</v>
      </c>
      <c r="D76" s="41" t="s">
        <v>3033</v>
      </c>
      <c r="E76" s="42">
        <v>-82400</v>
      </c>
    </row>
    <row r="77" spans="1:6" s="43" customFormat="1" x14ac:dyDescent="0.25">
      <c r="A77" s="41" t="s">
        <v>3014</v>
      </c>
      <c r="B77" s="41" t="s">
        <v>3026</v>
      </c>
      <c r="C77" s="41" t="s">
        <v>13</v>
      </c>
      <c r="D77" s="41" t="s">
        <v>3027</v>
      </c>
      <c r="E77" s="42">
        <v>80000</v>
      </c>
    </row>
    <row r="78" spans="1:6" s="43" customFormat="1" x14ac:dyDescent="0.25">
      <c r="A78" s="41" t="s">
        <v>3014</v>
      </c>
      <c r="B78" s="41" t="s">
        <v>3028</v>
      </c>
      <c r="C78" s="41" t="s">
        <v>1023</v>
      </c>
      <c r="D78" s="41" t="s">
        <v>3029</v>
      </c>
      <c r="E78" s="42">
        <v>2483100</v>
      </c>
    </row>
    <row r="79" spans="1:6" s="43" customFormat="1" x14ac:dyDescent="0.25">
      <c r="A79" s="41" t="s">
        <v>3014</v>
      </c>
      <c r="B79" s="41" t="s">
        <v>3030</v>
      </c>
      <c r="C79" s="41" t="s">
        <v>2678</v>
      </c>
      <c r="D79" s="41" t="s">
        <v>3031</v>
      </c>
      <c r="E79" s="42">
        <v>3130100</v>
      </c>
    </row>
    <row r="80" spans="1:6" x14ac:dyDescent="0.25">
      <c r="A80" s="53" t="s">
        <v>6</v>
      </c>
      <c r="B80" s="54"/>
      <c r="C80" s="54"/>
      <c r="D80" s="55"/>
      <c r="E80" s="31">
        <f>SUM(E69:E79)</f>
        <v>2954750</v>
      </c>
    </row>
    <row r="81" spans="1:6" x14ac:dyDescent="0.25">
      <c r="A81" s="53" t="s">
        <v>7</v>
      </c>
      <c r="B81" s="54"/>
      <c r="C81" s="54"/>
      <c r="D81" s="55"/>
      <c r="E81" s="31">
        <v>352050</v>
      </c>
      <c r="F81" s="32">
        <f>E80-E81</f>
        <v>2602700</v>
      </c>
    </row>
    <row r="84" spans="1:6" ht="36" x14ac:dyDescent="0.25">
      <c r="A84" s="24" t="s">
        <v>0</v>
      </c>
      <c r="B84" s="24" t="s">
        <v>1</v>
      </c>
      <c r="C84" s="24" t="s">
        <v>2</v>
      </c>
      <c r="D84" s="24" t="s">
        <v>3</v>
      </c>
      <c r="E84" s="25" t="s">
        <v>4</v>
      </c>
    </row>
    <row r="85" spans="1:6" x14ac:dyDescent="0.25">
      <c r="A85" s="53" t="s">
        <v>5</v>
      </c>
      <c r="B85" s="54"/>
      <c r="C85" s="54"/>
      <c r="D85" s="55"/>
      <c r="E85" s="26">
        <v>2954750</v>
      </c>
    </row>
    <row r="86" spans="1:6" s="43" customFormat="1" x14ac:dyDescent="0.25">
      <c r="A86" s="41" t="s">
        <v>3034</v>
      </c>
      <c r="B86" s="41" t="s">
        <v>3035</v>
      </c>
      <c r="C86" s="41" t="s">
        <v>13</v>
      </c>
      <c r="D86" s="41" t="s">
        <v>3036</v>
      </c>
      <c r="E86" s="42">
        <v>-970000</v>
      </c>
    </row>
    <row r="87" spans="1:6" s="43" customFormat="1" x14ac:dyDescent="0.25">
      <c r="A87" s="41" t="s">
        <v>3034</v>
      </c>
      <c r="B87" s="41" t="s">
        <v>3037</v>
      </c>
      <c r="C87" s="41" t="s">
        <v>13</v>
      </c>
      <c r="D87" s="41" t="s">
        <v>3038</v>
      </c>
      <c r="E87" s="42">
        <v>-1183096</v>
      </c>
    </row>
    <row r="88" spans="1:6" s="43" customFormat="1" x14ac:dyDescent="0.25">
      <c r="A88" s="41" t="s">
        <v>3034</v>
      </c>
      <c r="B88" s="41" t="s">
        <v>3039</v>
      </c>
      <c r="C88" s="41" t="s">
        <v>22</v>
      </c>
      <c r="D88" s="41" t="s">
        <v>3040</v>
      </c>
      <c r="E88" s="42">
        <v>564850</v>
      </c>
    </row>
    <row r="89" spans="1:6" s="43" customFormat="1" x14ac:dyDescent="0.25">
      <c r="A89" s="41" t="s">
        <v>3034</v>
      </c>
      <c r="B89" s="41" t="s">
        <v>3041</v>
      </c>
      <c r="C89" s="41" t="s">
        <v>1185</v>
      </c>
      <c r="D89" s="41" t="s">
        <v>3042</v>
      </c>
      <c r="E89" s="42">
        <v>40500</v>
      </c>
    </row>
    <row r="90" spans="1:6" s="43" customFormat="1" x14ac:dyDescent="0.25">
      <c r="A90" s="41" t="s">
        <v>3034</v>
      </c>
      <c r="B90" s="41" t="s">
        <v>3043</v>
      </c>
      <c r="C90" s="41" t="s">
        <v>2768</v>
      </c>
      <c r="D90" s="41" t="s">
        <v>3044</v>
      </c>
      <c r="E90" s="42">
        <v>206350</v>
      </c>
    </row>
    <row r="91" spans="1:6" s="43" customFormat="1" x14ac:dyDescent="0.25">
      <c r="A91" s="41" t="s">
        <v>3034</v>
      </c>
      <c r="B91" s="41" t="s">
        <v>3045</v>
      </c>
      <c r="C91" s="41" t="s">
        <v>37</v>
      </c>
      <c r="D91" s="41" t="s">
        <v>3046</v>
      </c>
      <c r="E91" s="42">
        <v>498400</v>
      </c>
    </row>
    <row r="92" spans="1:6" s="43" customFormat="1" x14ac:dyDescent="0.25">
      <c r="A92" s="41" t="s">
        <v>3034</v>
      </c>
      <c r="B92" s="41" t="s">
        <v>3047</v>
      </c>
      <c r="C92" s="41" t="s">
        <v>1028</v>
      </c>
      <c r="D92" s="41" t="s">
        <v>3048</v>
      </c>
      <c r="E92" s="42">
        <v>496600</v>
      </c>
    </row>
    <row r="93" spans="1:6" s="43" customFormat="1" x14ac:dyDescent="0.25">
      <c r="A93" s="41" t="s">
        <v>3034</v>
      </c>
      <c r="B93" s="41" t="s">
        <v>3049</v>
      </c>
      <c r="C93" s="41" t="s">
        <v>3050</v>
      </c>
      <c r="D93" s="41" t="s">
        <v>3051</v>
      </c>
      <c r="E93" s="42">
        <v>496600</v>
      </c>
    </row>
    <row r="94" spans="1:6" s="43" customFormat="1" x14ac:dyDescent="0.25">
      <c r="A94" s="41" t="s">
        <v>3034</v>
      </c>
      <c r="B94" s="41" t="s">
        <v>3052</v>
      </c>
      <c r="C94" s="41" t="s">
        <v>13</v>
      </c>
      <c r="D94" s="41" t="s">
        <v>3053</v>
      </c>
      <c r="E94" s="42">
        <v>970000</v>
      </c>
    </row>
    <row r="95" spans="1:6" s="43" customFormat="1" x14ac:dyDescent="0.25">
      <c r="A95" s="41" t="s">
        <v>3034</v>
      </c>
      <c r="B95" s="41" t="s">
        <v>3054</v>
      </c>
      <c r="C95" s="41" t="s">
        <v>13</v>
      </c>
      <c r="D95" s="41" t="s">
        <v>3038</v>
      </c>
      <c r="E95" s="42">
        <v>1183096</v>
      </c>
    </row>
    <row r="96" spans="1:6" x14ac:dyDescent="0.25">
      <c r="A96" s="53" t="s">
        <v>6</v>
      </c>
      <c r="B96" s="54"/>
      <c r="C96" s="54"/>
      <c r="D96" s="55"/>
      <c r="E96" s="31">
        <f>SUM(E85:E95)</f>
        <v>5258050</v>
      </c>
    </row>
    <row r="97" spans="1:6" x14ac:dyDescent="0.25">
      <c r="A97" s="53" t="s">
        <v>7</v>
      </c>
      <c r="B97" s="54"/>
      <c r="C97" s="54"/>
      <c r="D97" s="55"/>
      <c r="E97" s="31">
        <v>1322050</v>
      </c>
      <c r="F97" s="32">
        <f>E96-E97</f>
        <v>3936000</v>
      </c>
    </row>
    <row r="100" spans="1:6" ht="36" x14ac:dyDescent="0.25">
      <c r="A100" s="24" t="s">
        <v>0</v>
      </c>
      <c r="B100" s="24" t="s">
        <v>1</v>
      </c>
      <c r="C100" s="24" t="s">
        <v>2</v>
      </c>
      <c r="D100" s="24" t="s">
        <v>3</v>
      </c>
      <c r="E100" s="25" t="s">
        <v>4</v>
      </c>
    </row>
    <row r="101" spans="1:6" x14ac:dyDescent="0.25">
      <c r="A101" s="53" t="s">
        <v>5</v>
      </c>
      <c r="B101" s="54"/>
      <c r="C101" s="54"/>
      <c r="D101" s="55"/>
      <c r="E101" s="26">
        <v>5258050</v>
      </c>
    </row>
    <row r="102" spans="1:6" s="43" customFormat="1" x14ac:dyDescent="0.25">
      <c r="A102" s="41" t="s">
        <v>3055</v>
      </c>
      <c r="B102" s="41" t="s">
        <v>3056</v>
      </c>
      <c r="C102" s="41" t="s">
        <v>13</v>
      </c>
      <c r="D102" s="41" t="s">
        <v>3057</v>
      </c>
      <c r="E102" s="42">
        <v>-6946600</v>
      </c>
    </row>
    <row r="103" spans="1:6" s="43" customFormat="1" x14ac:dyDescent="0.25">
      <c r="A103" s="41" t="s">
        <v>3055</v>
      </c>
      <c r="B103" s="41" t="s">
        <v>3058</v>
      </c>
      <c r="C103" s="41" t="s">
        <v>51</v>
      </c>
      <c r="D103" s="41" t="s">
        <v>3059</v>
      </c>
      <c r="E103" s="42">
        <v>-75000</v>
      </c>
    </row>
    <row r="104" spans="1:6" s="43" customFormat="1" x14ac:dyDescent="0.25">
      <c r="A104" s="41" t="s">
        <v>3055</v>
      </c>
      <c r="B104" s="41" t="s">
        <v>3060</v>
      </c>
      <c r="C104" s="41" t="s">
        <v>13</v>
      </c>
      <c r="D104" s="41" t="s">
        <v>3061</v>
      </c>
      <c r="E104" s="42">
        <v>-291000</v>
      </c>
    </row>
    <row r="105" spans="1:6" s="43" customFormat="1" x14ac:dyDescent="0.25">
      <c r="A105" s="41" t="s">
        <v>3055</v>
      </c>
      <c r="B105" s="41" t="s">
        <v>3062</v>
      </c>
      <c r="C105" s="41" t="s">
        <v>13</v>
      </c>
      <c r="D105" s="41" t="s">
        <v>3063</v>
      </c>
      <c r="E105" s="42">
        <v>-2250</v>
      </c>
    </row>
    <row r="106" spans="1:6" s="43" customFormat="1" x14ac:dyDescent="0.25">
      <c r="A106" s="41" t="s">
        <v>3055</v>
      </c>
      <c r="B106" s="41" t="s">
        <v>3064</v>
      </c>
      <c r="C106" s="41" t="s">
        <v>17</v>
      </c>
      <c r="D106" s="41" t="s">
        <v>3065</v>
      </c>
      <c r="E106" s="42">
        <v>3010600</v>
      </c>
    </row>
    <row r="107" spans="1:6" s="43" customFormat="1" x14ac:dyDescent="0.25">
      <c r="A107" s="41" t="s">
        <v>3055</v>
      </c>
      <c r="B107" s="41" t="s">
        <v>3066</v>
      </c>
      <c r="C107" s="41" t="s">
        <v>1047</v>
      </c>
      <c r="D107" s="41" t="s">
        <v>3067</v>
      </c>
      <c r="E107" s="42">
        <v>100000</v>
      </c>
    </row>
    <row r="108" spans="1:6" s="43" customFormat="1" x14ac:dyDescent="0.25">
      <c r="A108" s="41" t="s">
        <v>3055</v>
      </c>
      <c r="B108" s="41" t="s">
        <v>3068</v>
      </c>
      <c r="C108" s="41" t="s">
        <v>721</v>
      </c>
      <c r="D108" s="41" t="s">
        <v>3069</v>
      </c>
      <c r="E108" s="42">
        <v>403900</v>
      </c>
    </row>
    <row r="109" spans="1:6" x14ac:dyDescent="0.25">
      <c r="A109" s="53" t="s">
        <v>6</v>
      </c>
      <c r="B109" s="54"/>
      <c r="C109" s="54"/>
      <c r="D109" s="55"/>
      <c r="E109" s="31">
        <f>SUM(E101:E108)</f>
        <v>1457700</v>
      </c>
    </row>
    <row r="110" spans="1:6" x14ac:dyDescent="0.25">
      <c r="A110" s="53" t="s">
        <v>7</v>
      </c>
      <c r="B110" s="54"/>
      <c r="C110" s="54"/>
      <c r="D110" s="55"/>
      <c r="E110" s="31">
        <v>953800</v>
      </c>
      <c r="F110" s="32">
        <f>E109-E110</f>
        <v>503900</v>
      </c>
    </row>
    <row r="113" spans="1:6" ht="36" x14ac:dyDescent="0.25">
      <c r="A113" s="24" t="s">
        <v>0</v>
      </c>
      <c r="B113" s="24" t="s">
        <v>1</v>
      </c>
      <c r="C113" s="24" t="s">
        <v>2</v>
      </c>
      <c r="D113" s="24" t="s">
        <v>3</v>
      </c>
      <c r="E113" s="25" t="s">
        <v>4</v>
      </c>
    </row>
    <row r="114" spans="1:6" x14ac:dyDescent="0.25">
      <c r="A114" s="53" t="s">
        <v>5</v>
      </c>
      <c r="B114" s="54"/>
      <c r="C114" s="54"/>
      <c r="D114" s="55"/>
      <c r="E114" s="26">
        <v>1457700</v>
      </c>
    </row>
    <row r="115" spans="1:6" s="43" customFormat="1" x14ac:dyDescent="0.25">
      <c r="A115" s="41" t="s">
        <v>3070</v>
      </c>
      <c r="B115" s="41" t="s">
        <v>3071</v>
      </c>
      <c r="C115" s="41" t="s">
        <v>3071</v>
      </c>
      <c r="D115" s="41" t="s">
        <v>3072</v>
      </c>
      <c r="E115" s="42">
        <v>-24000</v>
      </c>
    </row>
    <row r="116" spans="1:6" s="43" customFormat="1" x14ac:dyDescent="0.25">
      <c r="A116" s="41" t="s">
        <v>3070</v>
      </c>
      <c r="B116" s="41" t="s">
        <v>3073</v>
      </c>
      <c r="C116" s="41" t="s">
        <v>3073</v>
      </c>
      <c r="D116" s="41" t="s">
        <v>12</v>
      </c>
      <c r="E116" s="42">
        <v>-60000</v>
      </c>
    </row>
    <row r="117" spans="1:6" s="43" customFormat="1" x14ac:dyDescent="0.25">
      <c r="A117" s="41" t="s">
        <v>3070</v>
      </c>
      <c r="B117" s="41" t="s">
        <v>3074</v>
      </c>
      <c r="C117" s="41" t="s">
        <v>13</v>
      </c>
      <c r="D117" s="41" t="s">
        <v>3075</v>
      </c>
      <c r="E117" s="42">
        <v>-190000</v>
      </c>
    </row>
    <row r="118" spans="1:6" s="43" customFormat="1" x14ac:dyDescent="0.25">
      <c r="A118" s="41" t="s">
        <v>3070</v>
      </c>
      <c r="B118" s="41" t="s">
        <v>3076</v>
      </c>
      <c r="C118" s="41" t="s">
        <v>13</v>
      </c>
      <c r="D118" s="41" t="s">
        <v>3077</v>
      </c>
      <c r="E118" s="42">
        <v>-190000</v>
      </c>
    </row>
    <row r="119" spans="1:6" s="43" customFormat="1" x14ac:dyDescent="0.25">
      <c r="A119" s="41" t="s">
        <v>3070</v>
      </c>
      <c r="B119" s="41" t="s">
        <v>3078</v>
      </c>
      <c r="C119" s="41" t="s">
        <v>51</v>
      </c>
      <c r="D119" s="41" t="s">
        <v>3079</v>
      </c>
      <c r="E119" s="42">
        <v>-100000</v>
      </c>
    </row>
    <row r="120" spans="1:6" s="43" customFormat="1" x14ac:dyDescent="0.25">
      <c r="A120" s="41" t="s">
        <v>3070</v>
      </c>
      <c r="B120" s="41" t="s">
        <v>3080</v>
      </c>
      <c r="C120" s="41" t="s">
        <v>13</v>
      </c>
      <c r="D120" s="41" t="s">
        <v>3081</v>
      </c>
      <c r="E120" s="42">
        <v>190000</v>
      </c>
    </row>
    <row r="121" spans="1:6" s="43" customFormat="1" x14ac:dyDescent="0.25">
      <c r="A121" s="41" t="s">
        <v>3070</v>
      </c>
      <c r="B121" s="41" t="s">
        <v>3082</v>
      </c>
      <c r="C121" s="41" t="s">
        <v>3083</v>
      </c>
      <c r="D121" s="41" t="s">
        <v>3084</v>
      </c>
      <c r="E121" s="42">
        <v>799400</v>
      </c>
    </row>
    <row r="122" spans="1:6" s="43" customFormat="1" x14ac:dyDescent="0.25">
      <c r="A122" s="41" t="s">
        <v>3070</v>
      </c>
      <c r="B122" s="41" t="s">
        <v>3085</v>
      </c>
      <c r="C122" s="41" t="s">
        <v>330</v>
      </c>
      <c r="D122" s="41" t="s">
        <v>3086</v>
      </c>
      <c r="E122" s="42">
        <v>1200000</v>
      </c>
    </row>
    <row r="123" spans="1:6" s="43" customFormat="1" x14ac:dyDescent="0.25">
      <c r="A123" s="41" t="s">
        <v>3070</v>
      </c>
      <c r="B123" s="41" t="s">
        <v>3087</v>
      </c>
      <c r="C123" s="41" t="s">
        <v>330</v>
      </c>
      <c r="D123" s="41" t="s">
        <v>3088</v>
      </c>
      <c r="E123" s="42">
        <v>3889700</v>
      </c>
    </row>
    <row r="124" spans="1:6" x14ac:dyDescent="0.25">
      <c r="A124" s="53" t="s">
        <v>6</v>
      </c>
      <c r="B124" s="54"/>
      <c r="C124" s="54"/>
      <c r="D124" s="55"/>
      <c r="E124" s="31">
        <f>SUM(E114:E123)</f>
        <v>6972800</v>
      </c>
    </row>
    <row r="125" spans="1:6" x14ac:dyDescent="0.25">
      <c r="A125" s="53" t="s">
        <v>7</v>
      </c>
      <c r="B125" s="54"/>
      <c r="C125" s="54"/>
      <c r="D125" s="55"/>
      <c r="E125" s="31">
        <v>769800</v>
      </c>
      <c r="F125" s="32">
        <f>E124-E125</f>
        <v>6203000</v>
      </c>
    </row>
    <row r="128" spans="1:6" ht="36" x14ac:dyDescent="0.25">
      <c r="A128" s="24" t="s">
        <v>0</v>
      </c>
      <c r="B128" s="24" t="s">
        <v>1</v>
      </c>
      <c r="C128" s="24" t="s">
        <v>2</v>
      </c>
      <c r="D128" s="24" t="s">
        <v>3</v>
      </c>
      <c r="E128" s="25" t="s">
        <v>4</v>
      </c>
    </row>
    <row r="129" spans="1:6" x14ac:dyDescent="0.25">
      <c r="A129" s="53" t="s">
        <v>5</v>
      </c>
      <c r="B129" s="54"/>
      <c r="C129" s="54"/>
      <c r="D129" s="55"/>
      <c r="E129" s="26">
        <v>6972800</v>
      </c>
    </row>
    <row r="130" spans="1:6" s="43" customFormat="1" x14ac:dyDescent="0.25">
      <c r="A130" s="41" t="s">
        <v>3089</v>
      </c>
      <c r="B130" s="41" t="s">
        <v>3090</v>
      </c>
      <c r="C130" s="41" t="s">
        <v>3090</v>
      </c>
      <c r="D130" s="41" t="s">
        <v>3091</v>
      </c>
      <c r="E130" s="42">
        <v>-1700</v>
      </c>
    </row>
    <row r="131" spans="1:6" s="43" customFormat="1" x14ac:dyDescent="0.25">
      <c r="A131" s="41" t="s">
        <v>3089</v>
      </c>
      <c r="B131" s="41" t="s">
        <v>3092</v>
      </c>
      <c r="C131" s="41" t="s">
        <v>3092</v>
      </c>
      <c r="D131" s="41" t="s">
        <v>12</v>
      </c>
      <c r="E131" s="42">
        <v>-100000</v>
      </c>
    </row>
    <row r="132" spans="1:6" s="43" customFormat="1" x14ac:dyDescent="0.25">
      <c r="A132" s="41" t="s">
        <v>3089</v>
      </c>
      <c r="B132" s="41" t="s">
        <v>3093</v>
      </c>
      <c r="C132" s="41" t="s">
        <v>1906</v>
      </c>
      <c r="D132" s="41" t="s">
        <v>3094</v>
      </c>
      <c r="E132" s="42">
        <v>-40000</v>
      </c>
    </row>
    <row r="133" spans="1:6" s="43" customFormat="1" x14ac:dyDescent="0.25">
      <c r="A133" s="41" t="s">
        <v>3089</v>
      </c>
      <c r="B133" s="41" t="s">
        <v>3095</v>
      </c>
      <c r="C133" s="41" t="s">
        <v>13</v>
      </c>
      <c r="D133" s="41" t="s">
        <v>3096</v>
      </c>
      <c r="E133" s="42">
        <v>-130700</v>
      </c>
    </row>
    <row r="134" spans="1:6" s="43" customFormat="1" x14ac:dyDescent="0.25">
      <c r="A134" s="41" t="s">
        <v>3089</v>
      </c>
      <c r="B134" s="41" t="s">
        <v>3097</v>
      </c>
      <c r="C134" s="41" t="s">
        <v>3098</v>
      </c>
      <c r="D134" s="41" t="s">
        <v>3099</v>
      </c>
      <c r="E134" s="42">
        <v>532050</v>
      </c>
    </row>
    <row r="135" spans="1:6" s="43" customFormat="1" x14ac:dyDescent="0.25">
      <c r="A135" s="41" t="s">
        <v>3089</v>
      </c>
      <c r="B135" s="41" t="s">
        <v>3100</v>
      </c>
      <c r="C135" s="41" t="s">
        <v>19</v>
      </c>
      <c r="D135" s="41" t="s">
        <v>3101</v>
      </c>
      <c r="E135" s="42">
        <v>379000</v>
      </c>
    </row>
    <row r="136" spans="1:6" s="43" customFormat="1" x14ac:dyDescent="0.25">
      <c r="A136" s="41" t="s">
        <v>3089</v>
      </c>
      <c r="B136" s="41" t="s">
        <v>3102</v>
      </c>
      <c r="C136" s="41" t="s">
        <v>45</v>
      </c>
      <c r="D136" s="41" t="s">
        <v>3103</v>
      </c>
      <c r="E136" s="42">
        <v>65800</v>
      </c>
    </row>
    <row r="137" spans="1:6" s="43" customFormat="1" x14ac:dyDescent="0.25">
      <c r="A137" s="41" t="s">
        <v>3089</v>
      </c>
      <c r="B137" s="41" t="s">
        <v>3104</v>
      </c>
      <c r="C137" s="41" t="s">
        <v>45</v>
      </c>
      <c r="D137" s="41" t="s">
        <v>3105</v>
      </c>
      <c r="E137" s="42">
        <v>29450</v>
      </c>
    </row>
    <row r="138" spans="1:6" x14ac:dyDescent="0.25">
      <c r="A138" s="53" t="s">
        <v>6</v>
      </c>
      <c r="B138" s="54"/>
      <c r="C138" s="54"/>
      <c r="D138" s="55"/>
      <c r="E138" s="31">
        <f>SUM(E129:E137)</f>
        <v>7706700</v>
      </c>
    </row>
    <row r="139" spans="1:6" x14ac:dyDescent="0.25">
      <c r="A139" s="53" t="s">
        <v>7</v>
      </c>
      <c r="B139" s="54"/>
      <c r="C139" s="54"/>
      <c r="D139" s="55"/>
      <c r="E139" s="31">
        <v>497400</v>
      </c>
      <c r="F139" s="32">
        <f>E138-E139</f>
        <v>7209300</v>
      </c>
    </row>
    <row r="142" spans="1:6" ht="36" x14ac:dyDescent="0.25">
      <c r="A142" s="24" t="s">
        <v>0</v>
      </c>
      <c r="B142" s="24" t="s">
        <v>1</v>
      </c>
      <c r="C142" s="24" t="s">
        <v>2</v>
      </c>
      <c r="D142" s="24" t="s">
        <v>3</v>
      </c>
      <c r="E142" s="25" t="s">
        <v>4</v>
      </c>
    </row>
    <row r="143" spans="1:6" x14ac:dyDescent="0.25">
      <c r="A143" s="53" t="s">
        <v>5</v>
      </c>
      <c r="B143" s="54"/>
      <c r="C143" s="54"/>
      <c r="D143" s="55"/>
      <c r="E143" s="26">
        <v>7706700</v>
      </c>
    </row>
    <row r="144" spans="1:6" s="43" customFormat="1" x14ac:dyDescent="0.25">
      <c r="A144" s="45" t="s">
        <v>3106</v>
      </c>
      <c r="B144" s="41" t="s">
        <v>3107</v>
      </c>
      <c r="C144" s="41" t="s">
        <v>3107</v>
      </c>
      <c r="D144" s="41" t="s">
        <v>3108</v>
      </c>
      <c r="E144" s="42">
        <v>4000</v>
      </c>
    </row>
    <row r="145" spans="1:6" s="43" customFormat="1" x14ac:dyDescent="0.25">
      <c r="A145" s="41" t="s">
        <v>3106</v>
      </c>
      <c r="B145" s="41" t="s">
        <v>3109</v>
      </c>
      <c r="C145" s="41" t="s">
        <v>3109</v>
      </c>
      <c r="D145" s="41" t="s">
        <v>3110</v>
      </c>
      <c r="E145" s="42">
        <v>-56200</v>
      </c>
    </row>
    <row r="146" spans="1:6" s="43" customFormat="1" x14ac:dyDescent="0.25">
      <c r="A146" s="41" t="s">
        <v>3106</v>
      </c>
      <c r="B146" s="41" t="s">
        <v>3111</v>
      </c>
      <c r="C146" s="41" t="s">
        <v>3111</v>
      </c>
      <c r="D146" s="41" t="s">
        <v>12</v>
      </c>
      <c r="E146" s="42">
        <v>-60000</v>
      </c>
    </row>
    <row r="147" spans="1:6" s="43" customFormat="1" x14ac:dyDescent="0.25">
      <c r="A147" s="41" t="s">
        <v>3106</v>
      </c>
      <c r="B147" s="41" t="s">
        <v>3112</v>
      </c>
      <c r="C147" s="41" t="s">
        <v>3112</v>
      </c>
      <c r="D147" s="41" t="s">
        <v>12</v>
      </c>
      <c r="E147" s="42">
        <v>-60000</v>
      </c>
    </row>
    <row r="148" spans="1:6" s="43" customFormat="1" x14ac:dyDescent="0.25">
      <c r="A148" s="41" t="s">
        <v>3106</v>
      </c>
      <c r="B148" s="41" t="s">
        <v>3113</v>
      </c>
      <c r="C148" s="41" t="s">
        <v>13</v>
      </c>
      <c r="D148" s="41" t="s">
        <v>3114</v>
      </c>
      <c r="E148" s="42">
        <v>-9103800</v>
      </c>
    </row>
    <row r="149" spans="1:6" s="43" customFormat="1" x14ac:dyDescent="0.25">
      <c r="A149" s="41" t="s">
        <v>3106</v>
      </c>
      <c r="B149" s="41" t="s">
        <v>3115</v>
      </c>
      <c r="C149" s="41" t="s">
        <v>13</v>
      </c>
      <c r="D149" s="41" t="s">
        <v>3116</v>
      </c>
      <c r="E149" s="42">
        <v>-2800</v>
      </c>
    </row>
    <row r="150" spans="1:6" s="43" customFormat="1" x14ac:dyDescent="0.25">
      <c r="A150" s="41" t="s">
        <v>3106</v>
      </c>
      <c r="B150" s="41" t="s">
        <v>3117</v>
      </c>
      <c r="C150" s="41" t="s">
        <v>1906</v>
      </c>
      <c r="D150" s="41" t="s">
        <v>3118</v>
      </c>
      <c r="E150" s="42">
        <v>-13000</v>
      </c>
    </row>
    <row r="151" spans="1:6" s="43" customFormat="1" x14ac:dyDescent="0.25">
      <c r="A151" s="41" t="s">
        <v>3106</v>
      </c>
      <c r="B151" s="41" t="s">
        <v>3119</v>
      </c>
      <c r="C151" s="41" t="s">
        <v>45</v>
      </c>
      <c r="D151" s="41" t="s">
        <v>3120</v>
      </c>
      <c r="E151" s="42">
        <v>403900</v>
      </c>
    </row>
    <row r="152" spans="1:6" s="43" customFormat="1" x14ac:dyDescent="0.25">
      <c r="A152" s="41" t="s">
        <v>3106</v>
      </c>
      <c r="B152" s="41" t="s">
        <v>3121</v>
      </c>
      <c r="C152" s="41" t="s">
        <v>3122</v>
      </c>
      <c r="D152" s="41" t="s">
        <v>3123</v>
      </c>
      <c r="E152" s="42">
        <v>1490600</v>
      </c>
    </row>
    <row r="153" spans="1:6" s="43" customFormat="1" x14ac:dyDescent="0.25">
      <c r="A153" s="41" t="s">
        <v>3106</v>
      </c>
      <c r="B153" s="41" t="s">
        <v>3124</v>
      </c>
      <c r="C153" s="41" t="s">
        <v>2484</v>
      </c>
      <c r="D153" s="41" t="s">
        <v>3125</v>
      </c>
      <c r="E153" s="42">
        <v>302950</v>
      </c>
    </row>
    <row r="154" spans="1:6" s="43" customFormat="1" x14ac:dyDescent="0.25">
      <c r="A154" s="41" t="s">
        <v>3106</v>
      </c>
      <c r="B154" s="41" t="s">
        <v>3126</v>
      </c>
      <c r="C154" s="41" t="s">
        <v>1933</v>
      </c>
      <c r="D154" s="41" t="s">
        <v>3127</v>
      </c>
      <c r="E154" s="42">
        <v>80000</v>
      </c>
    </row>
    <row r="155" spans="1:6" s="43" customFormat="1" x14ac:dyDescent="0.25">
      <c r="A155" s="41" t="s">
        <v>3106</v>
      </c>
      <c r="B155" s="41" t="s">
        <v>3128</v>
      </c>
      <c r="C155" s="41" t="s">
        <v>2475</v>
      </c>
      <c r="D155" s="41" t="s">
        <v>3129</v>
      </c>
      <c r="E155" s="42">
        <v>100000</v>
      </c>
    </row>
    <row r="156" spans="1:6" x14ac:dyDescent="0.25">
      <c r="A156" s="53" t="s">
        <v>6</v>
      </c>
      <c r="B156" s="54"/>
      <c r="C156" s="54"/>
      <c r="D156" s="55"/>
      <c r="E156" s="31">
        <f>SUM(E143:E155)</f>
        <v>792350</v>
      </c>
    </row>
    <row r="157" spans="1:6" x14ac:dyDescent="0.25">
      <c r="A157" s="53" t="s">
        <v>7</v>
      </c>
      <c r="B157" s="54"/>
      <c r="C157" s="54"/>
      <c r="D157" s="55"/>
      <c r="E157" s="31">
        <v>309400</v>
      </c>
      <c r="F157" s="32">
        <f>E156-E157</f>
        <v>482950</v>
      </c>
    </row>
    <row r="160" spans="1:6" ht="36" x14ac:dyDescent="0.25">
      <c r="A160" s="24" t="s">
        <v>0</v>
      </c>
      <c r="B160" s="24" t="s">
        <v>1</v>
      </c>
      <c r="C160" s="24" t="s">
        <v>2</v>
      </c>
      <c r="D160" s="24" t="s">
        <v>3</v>
      </c>
      <c r="E160" s="25" t="s">
        <v>4</v>
      </c>
    </row>
    <row r="161" spans="1:6" x14ac:dyDescent="0.25">
      <c r="A161" s="53" t="s">
        <v>5</v>
      </c>
      <c r="B161" s="54"/>
      <c r="C161" s="54"/>
      <c r="D161" s="55"/>
      <c r="E161" s="26">
        <v>792350</v>
      </c>
    </row>
    <row r="162" spans="1:6" s="43" customFormat="1" x14ac:dyDescent="0.25">
      <c r="A162" s="45" t="s">
        <v>3130</v>
      </c>
      <c r="B162" s="41" t="s">
        <v>3131</v>
      </c>
      <c r="C162" s="41" t="s">
        <v>2468</v>
      </c>
      <c r="D162" s="41" t="s">
        <v>3132</v>
      </c>
      <c r="E162" s="42">
        <v>74350</v>
      </c>
    </row>
    <row r="163" spans="1:6" s="43" customFormat="1" x14ac:dyDescent="0.25">
      <c r="A163" s="41" t="s">
        <v>3130</v>
      </c>
      <c r="B163" s="41" t="s">
        <v>3133</v>
      </c>
      <c r="C163" s="41" t="s">
        <v>3134</v>
      </c>
      <c r="D163" s="41" t="s">
        <v>3135</v>
      </c>
      <c r="E163" s="42">
        <v>993250</v>
      </c>
    </row>
    <row r="164" spans="1:6" s="43" customFormat="1" x14ac:dyDescent="0.25">
      <c r="A164" s="41" t="s">
        <v>3130</v>
      </c>
      <c r="B164" s="41" t="s">
        <v>3136</v>
      </c>
      <c r="C164" s="41" t="s">
        <v>812</v>
      </c>
      <c r="D164" s="41" t="s">
        <v>3137</v>
      </c>
      <c r="E164" s="42">
        <v>75000</v>
      </c>
    </row>
    <row r="165" spans="1:6" s="43" customFormat="1" x14ac:dyDescent="0.25">
      <c r="A165" s="41" t="s">
        <v>3130</v>
      </c>
      <c r="B165" s="41" t="s">
        <v>3138</v>
      </c>
      <c r="C165" s="41" t="s">
        <v>663</v>
      </c>
      <c r="D165" s="41" t="s">
        <v>3139</v>
      </c>
      <c r="E165" s="42">
        <v>500000</v>
      </c>
    </row>
    <row r="166" spans="1:6" x14ac:dyDescent="0.25">
      <c r="A166" s="53" t="s">
        <v>6</v>
      </c>
      <c r="B166" s="54"/>
      <c r="C166" s="54"/>
      <c r="D166" s="55"/>
      <c r="E166" s="31">
        <f>SUM(E161:E165)</f>
        <v>2434950</v>
      </c>
    </row>
    <row r="167" spans="1:6" x14ac:dyDescent="0.25">
      <c r="A167" s="53" t="s">
        <v>7</v>
      </c>
      <c r="B167" s="54"/>
      <c r="C167" s="54"/>
      <c r="D167" s="55"/>
      <c r="E167" s="31">
        <v>309400</v>
      </c>
      <c r="F167" s="32">
        <f>E166-E167</f>
        <v>2125550</v>
      </c>
    </row>
    <row r="170" spans="1:6" ht="36" x14ac:dyDescent="0.25">
      <c r="A170" s="24" t="s">
        <v>0</v>
      </c>
      <c r="B170" s="24" t="s">
        <v>1</v>
      </c>
      <c r="C170" s="24" t="s">
        <v>2</v>
      </c>
      <c r="D170" s="24" t="s">
        <v>3</v>
      </c>
      <c r="E170" s="25" t="s">
        <v>4</v>
      </c>
    </row>
    <row r="171" spans="1:6" x14ac:dyDescent="0.25">
      <c r="A171" s="53" t="s">
        <v>5</v>
      </c>
      <c r="B171" s="54"/>
      <c r="C171" s="54"/>
      <c r="D171" s="55"/>
      <c r="E171" s="26">
        <v>2434950</v>
      </c>
    </row>
    <row r="172" spans="1:6" s="43" customFormat="1" x14ac:dyDescent="0.25">
      <c r="A172" s="45" t="s">
        <v>3140</v>
      </c>
      <c r="B172" s="41" t="s">
        <v>3141</v>
      </c>
      <c r="C172" s="41" t="s">
        <v>3142</v>
      </c>
      <c r="D172" s="41" t="s">
        <v>3143</v>
      </c>
      <c r="E172" s="42">
        <v>383050</v>
      </c>
    </row>
    <row r="173" spans="1:6" s="43" customFormat="1" x14ac:dyDescent="0.25">
      <c r="A173" s="41" t="s">
        <v>3140</v>
      </c>
      <c r="B173" s="41" t="s">
        <v>3144</v>
      </c>
      <c r="C173" s="41" t="s">
        <v>22</v>
      </c>
      <c r="D173" s="41" t="s">
        <v>3145</v>
      </c>
      <c r="E173" s="42">
        <v>1376200</v>
      </c>
    </row>
    <row r="174" spans="1:6" s="43" customFormat="1" x14ac:dyDescent="0.25">
      <c r="A174" s="41" t="s">
        <v>3140</v>
      </c>
      <c r="B174" s="41" t="s">
        <v>3146</v>
      </c>
      <c r="C174" s="41" t="s">
        <v>36</v>
      </c>
      <c r="D174" s="41" t="s">
        <v>3147</v>
      </c>
      <c r="E174" s="42">
        <v>102400</v>
      </c>
    </row>
    <row r="175" spans="1:6" s="43" customFormat="1" x14ac:dyDescent="0.25">
      <c r="A175" s="41" t="s">
        <v>3140</v>
      </c>
      <c r="B175" s="41" t="s">
        <v>3148</v>
      </c>
      <c r="C175" s="41" t="s">
        <v>36</v>
      </c>
      <c r="D175" s="41" t="s">
        <v>3149</v>
      </c>
      <c r="E175" s="42">
        <v>100000</v>
      </c>
    </row>
    <row r="176" spans="1:6" x14ac:dyDescent="0.25">
      <c r="A176" s="53" t="s">
        <v>6</v>
      </c>
      <c r="B176" s="54"/>
      <c r="C176" s="54"/>
      <c r="D176" s="55"/>
      <c r="E176" s="31">
        <f>SUM(E171:E175)</f>
        <v>4396600</v>
      </c>
    </row>
    <row r="177" spans="1:6" x14ac:dyDescent="0.25">
      <c r="A177" s="53" t="s">
        <v>7</v>
      </c>
      <c r="B177" s="54"/>
      <c r="C177" s="54"/>
      <c r="D177" s="55"/>
      <c r="E177" s="31">
        <v>309400</v>
      </c>
      <c r="F177" s="32">
        <f>E176-E177</f>
        <v>4087200</v>
      </c>
    </row>
    <row r="180" spans="1:6" ht="36" x14ac:dyDescent="0.25">
      <c r="A180" s="24" t="s">
        <v>0</v>
      </c>
      <c r="B180" s="24" t="s">
        <v>1</v>
      </c>
      <c r="C180" s="24" t="s">
        <v>2</v>
      </c>
      <c r="D180" s="24" t="s">
        <v>3</v>
      </c>
      <c r="E180" s="25" t="s">
        <v>4</v>
      </c>
    </row>
    <row r="181" spans="1:6" x14ac:dyDescent="0.25">
      <c r="A181" s="53" t="s">
        <v>5</v>
      </c>
      <c r="B181" s="54"/>
      <c r="C181" s="54"/>
      <c r="D181" s="55"/>
      <c r="E181" s="26">
        <v>4396600</v>
      </c>
    </row>
    <row r="182" spans="1:6" s="43" customFormat="1" x14ac:dyDescent="0.25">
      <c r="A182" s="45" t="s">
        <v>3150</v>
      </c>
      <c r="B182" s="41" t="s">
        <v>3151</v>
      </c>
      <c r="C182" s="41" t="s">
        <v>3151</v>
      </c>
      <c r="D182" s="41" t="s">
        <v>3152</v>
      </c>
      <c r="E182" s="42">
        <v>-4500</v>
      </c>
    </row>
    <row r="183" spans="1:6" s="43" customFormat="1" x14ac:dyDescent="0.25">
      <c r="A183" s="45" t="s">
        <v>3150</v>
      </c>
      <c r="B183" s="41" t="s">
        <v>3153</v>
      </c>
      <c r="C183" s="41" t="s">
        <v>3153</v>
      </c>
      <c r="D183" s="41" t="s">
        <v>12</v>
      </c>
      <c r="E183" s="42">
        <v>-50000</v>
      </c>
    </row>
    <row r="184" spans="1:6" s="43" customFormat="1" x14ac:dyDescent="0.25">
      <c r="A184" s="45" t="s">
        <v>3150</v>
      </c>
      <c r="B184" s="41" t="s">
        <v>3154</v>
      </c>
      <c r="C184" s="41" t="s">
        <v>3154</v>
      </c>
      <c r="D184" s="41" t="s">
        <v>12</v>
      </c>
      <c r="E184" s="42">
        <v>-30000</v>
      </c>
    </row>
    <row r="185" spans="1:6" s="43" customFormat="1" x14ac:dyDescent="0.25">
      <c r="A185" s="45" t="s">
        <v>3150</v>
      </c>
      <c r="B185" s="41" t="s">
        <v>3155</v>
      </c>
      <c r="C185" s="41" t="s">
        <v>13</v>
      </c>
      <c r="D185" s="41" t="s">
        <v>3156</v>
      </c>
      <c r="E185" s="42">
        <v>-4087200</v>
      </c>
    </row>
    <row r="186" spans="1:6" s="43" customFormat="1" x14ac:dyDescent="0.25">
      <c r="A186" s="45" t="s">
        <v>3150</v>
      </c>
      <c r="B186" s="41" t="s">
        <v>3157</v>
      </c>
      <c r="C186" s="41" t="s">
        <v>13</v>
      </c>
      <c r="D186" s="41" t="s">
        <v>3158</v>
      </c>
      <c r="E186" s="42">
        <v>-1550</v>
      </c>
    </row>
    <row r="187" spans="1:6" s="43" customFormat="1" x14ac:dyDescent="0.25">
      <c r="A187" s="45" t="s">
        <v>3150</v>
      </c>
      <c r="B187" s="41" t="s">
        <v>3159</v>
      </c>
      <c r="C187" s="41" t="s">
        <v>473</v>
      </c>
      <c r="D187" s="41" t="s">
        <v>3160</v>
      </c>
      <c r="E187" s="42">
        <v>259750</v>
      </c>
    </row>
    <row r="188" spans="1:6" s="43" customFormat="1" x14ac:dyDescent="0.25">
      <c r="A188" s="45" t="s">
        <v>3150</v>
      </c>
      <c r="B188" s="41" t="s">
        <v>3161</v>
      </c>
      <c r="C188" s="41" t="s">
        <v>473</v>
      </c>
      <c r="D188" s="41" t="s">
        <v>3162</v>
      </c>
      <c r="E188" s="42">
        <v>120000</v>
      </c>
    </row>
    <row r="189" spans="1:6" x14ac:dyDescent="0.25">
      <c r="A189" s="53" t="s">
        <v>6</v>
      </c>
      <c r="B189" s="54"/>
      <c r="C189" s="54"/>
      <c r="D189" s="55"/>
      <c r="E189" s="31">
        <f>SUM(E181:E188)</f>
        <v>603100</v>
      </c>
    </row>
    <row r="190" spans="1:6" x14ac:dyDescent="0.25">
      <c r="A190" s="53" t="s">
        <v>7</v>
      </c>
      <c r="B190" s="54"/>
      <c r="C190" s="54"/>
      <c r="D190" s="55"/>
      <c r="E190" s="31">
        <v>223350</v>
      </c>
      <c r="F190" s="32">
        <f>E189-E190</f>
        <v>379750</v>
      </c>
    </row>
    <row r="193" spans="1:6" ht="36" x14ac:dyDescent="0.25">
      <c r="A193" s="24" t="s">
        <v>0</v>
      </c>
      <c r="B193" s="24" t="s">
        <v>1</v>
      </c>
      <c r="C193" s="24" t="s">
        <v>2</v>
      </c>
      <c r="D193" s="24" t="s">
        <v>3</v>
      </c>
      <c r="E193" s="25" t="s">
        <v>4</v>
      </c>
    </row>
    <row r="194" spans="1:6" x14ac:dyDescent="0.25">
      <c r="A194" s="53" t="s">
        <v>5</v>
      </c>
      <c r="B194" s="54"/>
      <c r="C194" s="54"/>
      <c r="D194" s="55"/>
      <c r="E194" s="26">
        <v>603100</v>
      </c>
    </row>
    <row r="195" spans="1:6" s="43" customFormat="1" x14ac:dyDescent="0.25">
      <c r="A195" s="45" t="s">
        <v>3163</v>
      </c>
      <c r="B195" s="41" t="s">
        <v>3164</v>
      </c>
      <c r="C195" s="41" t="s">
        <v>3164</v>
      </c>
      <c r="D195" s="41" t="s">
        <v>3165</v>
      </c>
      <c r="E195" s="42">
        <v>-1200</v>
      </c>
    </row>
    <row r="196" spans="1:6" s="43" customFormat="1" x14ac:dyDescent="0.25">
      <c r="A196" s="45" t="s">
        <v>3163</v>
      </c>
      <c r="B196" s="41" t="s">
        <v>3166</v>
      </c>
      <c r="C196" s="41" t="s">
        <v>13</v>
      </c>
      <c r="D196" s="41" t="s">
        <v>3167</v>
      </c>
      <c r="E196" s="42">
        <v>-5793800</v>
      </c>
    </row>
    <row r="197" spans="1:6" s="43" customFormat="1" x14ac:dyDescent="0.25">
      <c r="A197" s="45" t="s">
        <v>3163</v>
      </c>
      <c r="B197" s="41" t="s">
        <v>3168</v>
      </c>
      <c r="C197" s="41" t="s">
        <v>13</v>
      </c>
      <c r="D197" s="41" t="s">
        <v>3169</v>
      </c>
      <c r="E197" s="42">
        <v>-1950</v>
      </c>
    </row>
    <row r="198" spans="1:6" s="43" customFormat="1" x14ac:dyDescent="0.25">
      <c r="A198" s="45" t="s">
        <v>3163</v>
      </c>
      <c r="B198" s="41" t="s">
        <v>3170</v>
      </c>
      <c r="C198" s="41" t="s">
        <v>18</v>
      </c>
      <c r="D198" s="41" t="s">
        <v>3171</v>
      </c>
      <c r="E198" s="42">
        <v>5000000</v>
      </c>
    </row>
    <row r="199" spans="1:6" s="43" customFormat="1" x14ac:dyDescent="0.25">
      <c r="A199" s="45" t="s">
        <v>3163</v>
      </c>
      <c r="B199" s="41" t="s">
        <v>3172</v>
      </c>
      <c r="C199" s="41" t="s">
        <v>42</v>
      </c>
      <c r="D199" s="41" t="s">
        <v>3173</v>
      </c>
      <c r="E199" s="42">
        <v>111650</v>
      </c>
    </row>
    <row r="200" spans="1:6" s="43" customFormat="1" x14ac:dyDescent="0.25">
      <c r="A200" s="45" t="s">
        <v>3163</v>
      </c>
      <c r="B200" s="41" t="s">
        <v>3174</v>
      </c>
      <c r="C200" s="41" t="s">
        <v>457</v>
      </c>
      <c r="D200" s="41" t="s">
        <v>3175</v>
      </c>
      <c r="E200" s="42">
        <v>302400</v>
      </c>
    </row>
    <row r="201" spans="1:6" x14ac:dyDescent="0.25">
      <c r="A201" s="53" t="s">
        <v>6</v>
      </c>
      <c r="B201" s="54"/>
      <c r="C201" s="54"/>
      <c r="D201" s="55"/>
      <c r="E201" s="31">
        <f>SUM(E194:E200)</f>
        <v>220200</v>
      </c>
    </row>
    <row r="202" spans="1:6" x14ac:dyDescent="0.25">
      <c r="A202" s="53" t="s">
        <v>7</v>
      </c>
      <c r="B202" s="54"/>
      <c r="C202" s="54"/>
      <c r="D202" s="55"/>
      <c r="E202" s="31">
        <v>220200</v>
      </c>
      <c r="F202" s="32">
        <f>E201-E202</f>
        <v>0</v>
      </c>
    </row>
    <row r="205" spans="1:6" ht="36" x14ac:dyDescent="0.25">
      <c r="A205" s="24" t="s">
        <v>0</v>
      </c>
      <c r="B205" s="24" t="s">
        <v>1</v>
      </c>
      <c r="C205" s="24" t="s">
        <v>2</v>
      </c>
      <c r="D205" s="24" t="s">
        <v>3</v>
      </c>
      <c r="E205" s="25" t="s">
        <v>4</v>
      </c>
    </row>
    <row r="206" spans="1:6" x14ac:dyDescent="0.25">
      <c r="A206" s="53" t="s">
        <v>5</v>
      </c>
      <c r="B206" s="54"/>
      <c r="C206" s="54"/>
      <c r="D206" s="55"/>
      <c r="E206" s="26">
        <v>220200</v>
      </c>
    </row>
    <row r="207" spans="1:6" s="43" customFormat="1" x14ac:dyDescent="0.25">
      <c r="A207" s="45" t="s">
        <v>3176</v>
      </c>
      <c r="B207" s="41" t="s">
        <v>3177</v>
      </c>
      <c r="C207" s="41" t="s">
        <v>3177</v>
      </c>
      <c r="D207" s="41" t="s">
        <v>3178</v>
      </c>
      <c r="E207" s="42">
        <v>9100</v>
      </c>
    </row>
    <row r="208" spans="1:6" s="43" customFormat="1" x14ac:dyDescent="0.25">
      <c r="A208" s="45" t="s">
        <v>3176</v>
      </c>
      <c r="B208" s="41" t="s">
        <v>3179</v>
      </c>
      <c r="C208" s="41" t="s">
        <v>3179</v>
      </c>
      <c r="D208" s="41" t="s">
        <v>12</v>
      </c>
      <c r="E208" s="42">
        <v>-100000</v>
      </c>
    </row>
    <row r="209" spans="1:6" s="43" customFormat="1" x14ac:dyDescent="0.25">
      <c r="A209" s="45" t="s">
        <v>3176</v>
      </c>
      <c r="B209" s="41" t="s">
        <v>3180</v>
      </c>
      <c r="C209" s="41" t="s">
        <v>3180</v>
      </c>
      <c r="D209" s="41" t="s">
        <v>12</v>
      </c>
      <c r="E209" s="42">
        <v>-60000</v>
      </c>
    </row>
    <row r="210" spans="1:6" s="43" customFormat="1" x14ac:dyDescent="0.25">
      <c r="A210" s="45" t="s">
        <v>3176</v>
      </c>
      <c r="B210" s="41" t="s">
        <v>3181</v>
      </c>
      <c r="C210" s="41" t="s">
        <v>631</v>
      </c>
      <c r="D210" s="41" t="s">
        <v>3182</v>
      </c>
      <c r="E210" s="42">
        <v>-30000</v>
      </c>
    </row>
    <row r="211" spans="1:6" s="43" customFormat="1" x14ac:dyDescent="0.25">
      <c r="A211" s="45" t="s">
        <v>3176</v>
      </c>
      <c r="B211" s="41" t="s">
        <v>3183</v>
      </c>
      <c r="C211" s="41" t="s">
        <v>13</v>
      </c>
      <c r="D211" s="41" t="s">
        <v>3184</v>
      </c>
      <c r="E211" s="42">
        <v>-26900</v>
      </c>
    </row>
    <row r="212" spans="1:6" s="43" customFormat="1" x14ac:dyDescent="0.25">
      <c r="A212" s="45" t="s">
        <v>3176</v>
      </c>
      <c r="B212" s="41" t="s">
        <v>3185</v>
      </c>
      <c r="C212" s="41" t="s">
        <v>34</v>
      </c>
      <c r="D212" s="41" t="s">
        <v>3186</v>
      </c>
      <c r="E212" s="42">
        <v>2235600</v>
      </c>
    </row>
    <row r="213" spans="1:6" s="43" customFormat="1" x14ac:dyDescent="0.25">
      <c r="A213" s="45" t="s">
        <v>3176</v>
      </c>
      <c r="B213" s="41" t="s">
        <v>3187</v>
      </c>
      <c r="C213" s="41" t="s">
        <v>928</v>
      </c>
      <c r="D213" s="41" t="s">
        <v>3188</v>
      </c>
      <c r="E213" s="42">
        <v>2259900</v>
      </c>
    </row>
    <row r="214" spans="1:6" s="43" customFormat="1" x14ac:dyDescent="0.25">
      <c r="A214" s="45" t="s">
        <v>3176</v>
      </c>
      <c r="B214" s="41" t="s">
        <v>3189</v>
      </c>
      <c r="C214" s="41" t="s">
        <v>2468</v>
      </c>
      <c r="D214" s="41" t="s">
        <v>3190</v>
      </c>
      <c r="E214" s="42">
        <v>384700</v>
      </c>
    </row>
    <row r="215" spans="1:6" s="43" customFormat="1" x14ac:dyDescent="0.25">
      <c r="A215" s="45" t="s">
        <v>3176</v>
      </c>
      <c r="B215" s="41" t="s">
        <v>3191</v>
      </c>
      <c r="C215" s="41" t="s">
        <v>36</v>
      </c>
      <c r="D215" s="41" t="s">
        <v>3192</v>
      </c>
      <c r="E215" s="42">
        <v>384700</v>
      </c>
    </row>
    <row r="216" spans="1:6" s="43" customFormat="1" x14ac:dyDescent="0.25">
      <c r="A216" s="45" t="s">
        <v>3176</v>
      </c>
      <c r="B216" s="41" t="s">
        <v>3193</v>
      </c>
      <c r="C216" s="41" t="s">
        <v>28</v>
      </c>
      <c r="D216" s="41" t="s">
        <v>3194</v>
      </c>
      <c r="E216" s="42">
        <v>384700</v>
      </c>
    </row>
    <row r="217" spans="1:6" s="43" customFormat="1" x14ac:dyDescent="0.25">
      <c r="A217" s="45" t="s">
        <v>3176</v>
      </c>
      <c r="B217" s="41" t="s">
        <v>3195</v>
      </c>
      <c r="C217" s="41" t="s">
        <v>16</v>
      </c>
      <c r="D217" s="41" t="s">
        <v>3196</v>
      </c>
      <c r="E217" s="42">
        <v>2235600</v>
      </c>
    </row>
    <row r="218" spans="1:6" s="43" customFormat="1" x14ac:dyDescent="0.25">
      <c r="A218" s="45" t="s">
        <v>3176</v>
      </c>
      <c r="B218" s="41" t="s">
        <v>3197</v>
      </c>
      <c r="C218" s="41" t="s">
        <v>17</v>
      </c>
      <c r="D218" s="41" t="s">
        <v>3198</v>
      </c>
      <c r="E218" s="42">
        <v>1235600</v>
      </c>
    </row>
    <row r="219" spans="1:6" x14ac:dyDescent="0.25">
      <c r="A219" s="53" t="s">
        <v>6</v>
      </c>
      <c r="B219" s="54"/>
      <c r="C219" s="54"/>
      <c r="D219" s="55"/>
      <c r="E219" s="31">
        <f>SUM(E206:E218)</f>
        <v>9133200</v>
      </c>
    </row>
    <row r="220" spans="1:6" x14ac:dyDescent="0.25">
      <c r="A220" s="53" t="s">
        <v>7</v>
      </c>
      <c r="B220" s="54"/>
      <c r="C220" s="54"/>
      <c r="D220" s="55"/>
      <c r="E220" s="31">
        <v>12400</v>
      </c>
      <c r="F220" s="32">
        <f>E219-E220</f>
        <v>9120800</v>
      </c>
    </row>
    <row r="223" spans="1:6" ht="36" x14ac:dyDescent="0.25">
      <c r="A223" s="24" t="s">
        <v>0</v>
      </c>
      <c r="B223" s="24" t="s">
        <v>1</v>
      </c>
      <c r="C223" s="24" t="s">
        <v>2</v>
      </c>
      <c r="D223" s="24" t="s">
        <v>3</v>
      </c>
      <c r="E223" s="25" t="s">
        <v>4</v>
      </c>
    </row>
    <row r="224" spans="1:6" x14ac:dyDescent="0.25">
      <c r="A224" s="53" t="s">
        <v>5</v>
      </c>
      <c r="B224" s="54"/>
      <c r="C224" s="54"/>
      <c r="D224" s="55"/>
      <c r="E224" s="26">
        <v>9133200</v>
      </c>
    </row>
    <row r="225" spans="1:6" s="43" customFormat="1" x14ac:dyDescent="0.25">
      <c r="A225" s="45" t="s">
        <v>3199</v>
      </c>
      <c r="B225" s="41" t="s">
        <v>3200</v>
      </c>
      <c r="C225" s="41" t="s">
        <v>13</v>
      </c>
      <c r="D225" s="41" t="s">
        <v>3201</v>
      </c>
      <c r="E225" s="42">
        <v>-9120800</v>
      </c>
    </row>
    <row r="226" spans="1:6" s="43" customFormat="1" x14ac:dyDescent="0.25">
      <c r="A226" s="45" t="s">
        <v>3199</v>
      </c>
      <c r="B226" s="41" t="s">
        <v>3202</v>
      </c>
      <c r="C226" s="41" t="s">
        <v>13</v>
      </c>
      <c r="D226" s="41" t="s">
        <v>3203</v>
      </c>
      <c r="E226" s="42">
        <v>-2800</v>
      </c>
    </row>
    <row r="227" spans="1:6" x14ac:dyDescent="0.25">
      <c r="A227" s="53" t="s">
        <v>6</v>
      </c>
      <c r="B227" s="54"/>
      <c r="C227" s="54"/>
      <c r="D227" s="55"/>
      <c r="E227" s="31">
        <f>SUM(E224:E226)</f>
        <v>9600</v>
      </c>
    </row>
    <row r="228" spans="1:6" x14ac:dyDescent="0.25">
      <c r="A228" s="53" t="s">
        <v>7</v>
      </c>
      <c r="B228" s="54"/>
      <c r="C228" s="54"/>
      <c r="D228" s="55"/>
      <c r="E228" s="31">
        <v>9600</v>
      </c>
      <c r="F228" s="32">
        <f>E227-E228</f>
        <v>0</v>
      </c>
    </row>
    <row r="231" spans="1:6" ht="36" x14ac:dyDescent="0.25">
      <c r="A231" s="24" t="s">
        <v>0</v>
      </c>
      <c r="B231" s="24" t="s">
        <v>1</v>
      </c>
      <c r="C231" s="24" t="s">
        <v>2</v>
      </c>
      <c r="D231" s="24" t="s">
        <v>3</v>
      </c>
      <c r="E231" s="25" t="s">
        <v>4</v>
      </c>
    </row>
    <row r="232" spans="1:6" x14ac:dyDescent="0.25">
      <c r="A232" s="53" t="s">
        <v>5</v>
      </c>
      <c r="B232" s="54"/>
      <c r="C232" s="54"/>
      <c r="D232" s="55"/>
      <c r="E232" s="26">
        <v>9600</v>
      </c>
    </row>
    <row r="233" spans="1:6" s="43" customFormat="1" x14ac:dyDescent="0.25">
      <c r="A233" s="45" t="s">
        <v>3204</v>
      </c>
      <c r="B233" s="41" t="s">
        <v>3205</v>
      </c>
      <c r="C233" s="41" t="s">
        <v>1047</v>
      </c>
      <c r="D233" s="41" t="s">
        <v>3206</v>
      </c>
      <c r="E233" s="42">
        <v>169400</v>
      </c>
    </row>
    <row r="234" spans="1:6" s="43" customFormat="1" x14ac:dyDescent="0.25">
      <c r="A234" s="45" t="s">
        <v>3204</v>
      </c>
      <c r="B234" s="41" t="s">
        <v>3207</v>
      </c>
      <c r="C234" s="41" t="s">
        <v>1047</v>
      </c>
      <c r="D234" s="41" t="s">
        <v>3208</v>
      </c>
      <c r="E234" s="42">
        <v>120000</v>
      </c>
    </row>
    <row r="235" spans="1:6" s="43" customFormat="1" x14ac:dyDescent="0.25">
      <c r="A235" s="45" t="s">
        <v>3204</v>
      </c>
      <c r="B235" s="41" t="s">
        <v>3209</v>
      </c>
      <c r="C235" s="41" t="s">
        <v>21</v>
      </c>
      <c r="D235" s="41" t="s">
        <v>3210</v>
      </c>
      <c r="E235" s="42">
        <v>3316500</v>
      </c>
    </row>
    <row r="236" spans="1:6" s="43" customFormat="1" x14ac:dyDescent="0.25">
      <c r="A236" s="45" t="s">
        <v>3204</v>
      </c>
      <c r="B236" s="41" t="s">
        <v>3211</v>
      </c>
      <c r="C236" s="41" t="s">
        <v>17</v>
      </c>
      <c r="D236" s="41" t="s">
        <v>3212</v>
      </c>
      <c r="E236" s="42">
        <v>1000000</v>
      </c>
    </row>
    <row r="237" spans="1:6" x14ac:dyDescent="0.25">
      <c r="A237" s="53" t="s">
        <v>6</v>
      </c>
      <c r="B237" s="54"/>
      <c r="C237" s="54"/>
      <c r="D237" s="55"/>
      <c r="E237" s="31">
        <f>SUM(E232:E236)</f>
        <v>4615500</v>
      </c>
    </row>
    <row r="238" spans="1:6" x14ac:dyDescent="0.25">
      <c r="A238" s="53" t="s">
        <v>7</v>
      </c>
      <c r="B238" s="54"/>
      <c r="C238" s="54"/>
      <c r="D238" s="55"/>
      <c r="E238" s="31">
        <v>9600</v>
      </c>
      <c r="F238" s="32">
        <f>E237-E238</f>
        <v>4605900</v>
      </c>
    </row>
    <row r="241" spans="1:6" ht="36" x14ac:dyDescent="0.25">
      <c r="A241" s="24" t="s">
        <v>0</v>
      </c>
      <c r="B241" s="24" t="s">
        <v>1</v>
      </c>
      <c r="C241" s="24" t="s">
        <v>2</v>
      </c>
      <c r="D241" s="24" t="s">
        <v>3</v>
      </c>
      <c r="E241" s="25" t="s">
        <v>4</v>
      </c>
    </row>
    <row r="242" spans="1:6" x14ac:dyDescent="0.25">
      <c r="A242" s="53" t="s">
        <v>5</v>
      </c>
      <c r="B242" s="54"/>
      <c r="C242" s="54"/>
      <c r="D242" s="55"/>
      <c r="E242" s="26">
        <v>4615500</v>
      </c>
    </row>
    <row r="243" spans="1:6" s="43" customFormat="1" x14ac:dyDescent="0.25">
      <c r="A243" s="45" t="s">
        <v>3213</v>
      </c>
      <c r="B243" s="41" t="s">
        <v>3214</v>
      </c>
      <c r="C243" s="41" t="s">
        <v>19</v>
      </c>
      <c r="D243" s="41" t="s">
        <v>3215</v>
      </c>
      <c r="E243" s="42">
        <v>1370500</v>
      </c>
    </row>
    <row r="244" spans="1:6" s="43" customFormat="1" x14ac:dyDescent="0.25">
      <c r="A244" s="45" t="s">
        <v>3213</v>
      </c>
      <c r="B244" s="41" t="s">
        <v>3216</v>
      </c>
      <c r="C244" s="41" t="s">
        <v>3217</v>
      </c>
      <c r="D244" s="41" t="s">
        <v>3218</v>
      </c>
      <c r="E244" s="42">
        <v>97300</v>
      </c>
    </row>
    <row r="245" spans="1:6" s="43" customFormat="1" x14ac:dyDescent="0.25">
      <c r="A245" s="45" t="s">
        <v>3213</v>
      </c>
      <c r="B245" s="41" t="s">
        <v>3219</v>
      </c>
      <c r="C245" s="41" t="s">
        <v>2094</v>
      </c>
      <c r="D245" s="41" t="s">
        <v>3220</v>
      </c>
      <c r="E245" s="42">
        <v>22000</v>
      </c>
    </row>
    <row r="246" spans="1:6" x14ac:dyDescent="0.25">
      <c r="A246" s="53" t="s">
        <v>6</v>
      </c>
      <c r="B246" s="54"/>
      <c r="C246" s="54"/>
      <c r="D246" s="55"/>
      <c r="E246" s="31">
        <f>SUM(E242:E245)</f>
        <v>6105300</v>
      </c>
    </row>
    <row r="247" spans="1:6" x14ac:dyDescent="0.25">
      <c r="A247" s="53" t="s">
        <v>7</v>
      </c>
      <c r="B247" s="54"/>
      <c r="C247" s="54"/>
      <c r="D247" s="55"/>
      <c r="E247" s="31">
        <v>9600</v>
      </c>
      <c r="F247" s="32">
        <f>E246-E247</f>
        <v>6095700</v>
      </c>
    </row>
    <row r="250" spans="1:6" ht="36" x14ac:dyDescent="0.25">
      <c r="A250" s="24" t="s">
        <v>0</v>
      </c>
      <c r="B250" s="24" t="s">
        <v>1</v>
      </c>
      <c r="C250" s="24" t="s">
        <v>2</v>
      </c>
      <c r="D250" s="24" t="s">
        <v>3</v>
      </c>
      <c r="E250" s="25" t="s">
        <v>4</v>
      </c>
    </row>
    <row r="251" spans="1:6" x14ac:dyDescent="0.25">
      <c r="A251" s="53" t="s">
        <v>5</v>
      </c>
      <c r="B251" s="54"/>
      <c r="C251" s="54"/>
      <c r="D251" s="55"/>
      <c r="E251" s="26">
        <v>6105300</v>
      </c>
    </row>
    <row r="252" spans="1:6" s="43" customFormat="1" x14ac:dyDescent="0.25">
      <c r="A252" s="45" t="s">
        <v>3237</v>
      </c>
      <c r="B252" s="41" t="s">
        <v>3221</v>
      </c>
      <c r="C252" s="41" t="s">
        <v>3222</v>
      </c>
      <c r="D252" s="41" t="s">
        <v>3223</v>
      </c>
      <c r="E252" s="42">
        <v>94000</v>
      </c>
    </row>
    <row r="253" spans="1:6" s="43" customFormat="1" x14ac:dyDescent="0.25">
      <c r="A253" s="45" t="s">
        <v>3237</v>
      </c>
      <c r="B253" s="41" t="s">
        <v>3224</v>
      </c>
      <c r="C253" s="41" t="s">
        <v>45</v>
      </c>
      <c r="D253" s="41" t="s">
        <v>3225</v>
      </c>
      <c r="E253" s="42">
        <v>100000</v>
      </c>
    </row>
    <row r="254" spans="1:6" s="43" customFormat="1" x14ac:dyDescent="0.25">
      <c r="A254" s="45" t="s">
        <v>3237</v>
      </c>
      <c r="B254" s="41" t="s">
        <v>3226</v>
      </c>
      <c r="C254" s="41" t="s">
        <v>3227</v>
      </c>
      <c r="D254" s="41" t="s">
        <v>3228</v>
      </c>
      <c r="E254" s="42">
        <v>134700</v>
      </c>
    </row>
    <row r="255" spans="1:6" s="43" customFormat="1" x14ac:dyDescent="0.25">
      <c r="A255" s="45" t="s">
        <v>3237</v>
      </c>
      <c r="B255" s="41" t="s">
        <v>3229</v>
      </c>
      <c r="C255" s="41" t="s">
        <v>3227</v>
      </c>
      <c r="D255" s="41" t="s">
        <v>3230</v>
      </c>
      <c r="E255" s="42">
        <v>70000</v>
      </c>
    </row>
    <row r="256" spans="1:6" s="43" customFormat="1" x14ac:dyDescent="0.25">
      <c r="A256" s="45" t="s">
        <v>3237</v>
      </c>
      <c r="B256" s="41" t="s">
        <v>3231</v>
      </c>
      <c r="C256" s="41" t="s">
        <v>3227</v>
      </c>
      <c r="D256" s="41" t="s">
        <v>3232</v>
      </c>
      <c r="E256" s="42">
        <v>378000</v>
      </c>
    </row>
    <row r="257" spans="1:6" s="43" customFormat="1" x14ac:dyDescent="0.25">
      <c r="A257" s="45" t="s">
        <v>3237</v>
      </c>
      <c r="B257" s="41" t="s">
        <v>3233</v>
      </c>
      <c r="C257" s="41" t="s">
        <v>1047</v>
      </c>
      <c r="D257" s="41" t="s">
        <v>3234</v>
      </c>
      <c r="E257" s="42">
        <v>378000</v>
      </c>
    </row>
    <row r="258" spans="1:6" s="43" customFormat="1" x14ac:dyDescent="0.25">
      <c r="A258" s="45" t="s">
        <v>3237</v>
      </c>
      <c r="B258" s="41" t="s">
        <v>3235</v>
      </c>
      <c r="C258" s="41" t="s">
        <v>2200</v>
      </c>
      <c r="D258" s="41" t="s">
        <v>3236</v>
      </c>
      <c r="E258" s="42">
        <v>378000</v>
      </c>
    </row>
    <row r="259" spans="1:6" x14ac:dyDescent="0.25">
      <c r="A259" s="53" t="s">
        <v>6</v>
      </c>
      <c r="B259" s="54"/>
      <c r="C259" s="54"/>
      <c r="D259" s="55"/>
      <c r="E259" s="31">
        <f>SUM(E251:E258)</f>
        <v>7638000</v>
      </c>
    </row>
    <row r="260" spans="1:6" x14ac:dyDescent="0.25">
      <c r="A260" s="53" t="s">
        <v>7</v>
      </c>
      <c r="B260" s="54"/>
      <c r="C260" s="54"/>
      <c r="D260" s="55"/>
      <c r="E260" s="31">
        <v>9600</v>
      </c>
      <c r="F260" s="32">
        <f>E259-E260</f>
        <v>7628400</v>
      </c>
    </row>
  </sheetData>
  <mergeCells count="61">
    <mergeCell ref="A125:D125"/>
    <mergeCell ref="A62:D62"/>
    <mergeCell ref="A242:D242"/>
    <mergeCell ref="A246:D246"/>
    <mergeCell ref="A247:D247"/>
    <mergeCell ref="A109:D109"/>
    <mergeCell ref="A110:D110"/>
    <mergeCell ref="A114:D114"/>
    <mergeCell ref="A124:D124"/>
    <mergeCell ref="A202:D202"/>
    <mergeCell ref="A129:D129"/>
    <mergeCell ref="A138:D138"/>
    <mergeCell ref="A139:D139"/>
    <mergeCell ref="A171:D171"/>
    <mergeCell ref="A176:D176"/>
    <mergeCell ref="A177:D177"/>
    <mergeCell ref="A50:D50"/>
    <mergeCell ref="A57:D57"/>
    <mergeCell ref="A58:D58"/>
    <mergeCell ref="A65:D65"/>
    <mergeCell ref="A101:D101"/>
    <mergeCell ref="A97:D97"/>
    <mergeCell ref="A81:D81"/>
    <mergeCell ref="A85:D85"/>
    <mergeCell ref="A96:D96"/>
    <mergeCell ref="A69:D69"/>
    <mergeCell ref="A80:D80"/>
    <mergeCell ref="A64:D64"/>
    <mergeCell ref="A1:E1"/>
    <mergeCell ref="A13:D13"/>
    <mergeCell ref="A25:D25"/>
    <mergeCell ref="A45:D45"/>
    <mergeCell ref="A46:D46"/>
    <mergeCell ref="A20:D20"/>
    <mergeCell ref="A21:D21"/>
    <mergeCell ref="A9:D9"/>
    <mergeCell ref="A5:D5"/>
    <mergeCell ref="A8:D8"/>
    <mergeCell ref="A143:D143"/>
    <mergeCell ref="A156:D156"/>
    <mergeCell ref="A157:D157"/>
    <mergeCell ref="A161:D161"/>
    <mergeCell ref="A166:D166"/>
    <mergeCell ref="A167:D167"/>
    <mergeCell ref="A181:D181"/>
    <mergeCell ref="A189:D189"/>
    <mergeCell ref="A190:D190"/>
    <mergeCell ref="A194:D194"/>
    <mergeCell ref="A251:D251"/>
    <mergeCell ref="A259:D259"/>
    <mergeCell ref="A260:D260"/>
    <mergeCell ref="A201:D201"/>
    <mergeCell ref="A232:D232"/>
    <mergeCell ref="A237:D237"/>
    <mergeCell ref="A238:D238"/>
    <mergeCell ref="A206:D206"/>
    <mergeCell ref="A219:D219"/>
    <mergeCell ref="A220:D220"/>
    <mergeCell ref="A224:D224"/>
    <mergeCell ref="A227:D227"/>
    <mergeCell ref="A228:D228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05"/>
  <sheetViews>
    <sheetView tabSelected="1" topLeftCell="A91" workbookViewId="0">
      <selection activeCell="E106" sqref="E106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5" width="20" style="23" customWidth="1"/>
    <col min="6" max="6" width="17.28515625" style="23" customWidth="1"/>
    <col min="7" max="7" width="17" style="23" customWidth="1"/>
    <col min="8" max="16384" width="9.140625" style="23"/>
  </cols>
  <sheetData>
    <row r="1" spans="1:6" ht="25.5" x14ac:dyDescent="0.25">
      <c r="A1" s="56" t="s">
        <v>11</v>
      </c>
      <c r="B1" s="56"/>
      <c r="C1" s="56"/>
      <c r="D1" s="56"/>
      <c r="E1" s="56"/>
    </row>
    <row r="4" spans="1:6" ht="36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6" x14ac:dyDescent="0.25">
      <c r="A5" s="53" t="s">
        <v>5</v>
      </c>
      <c r="B5" s="54"/>
      <c r="C5" s="54"/>
      <c r="D5" s="55"/>
      <c r="E5" s="26">
        <v>7638000</v>
      </c>
    </row>
    <row r="6" spans="1:6" s="43" customFormat="1" x14ac:dyDescent="0.25">
      <c r="A6" s="41" t="s">
        <v>3238</v>
      </c>
      <c r="B6" s="41" t="s">
        <v>3239</v>
      </c>
      <c r="C6" s="41" t="s">
        <v>13</v>
      </c>
      <c r="D6" s="41" t="s">
        <v>3240</v>
      </c>
      <c r="E6" s="42">
        <v>-20785500</v>
      </c>
    </row>
    <row r="7" spans="1:6" s="43" customFormat="1" x14ac:dyDescent="0.25">
      <c r="A7" s="41" t="s">
        <v>3238</v>
      </c>
      <c r="B7" s="41" t="s">
        <v>3253</v>
      </c>
      <c r="C7" s="41" t="s">
        <v>13</v>
      </c>
      <c r="D7" s="41" t="s">
        <v>3254</v>
      </c>
      <c r="E7" s="42">
        <v>-5700</v>
      </c>
    </row>
    <row r="8" spans="1:6" s="43" customFormat="1" x14ac:dyDescent="0.25">
      <c r="A8" s="41" t="s">
        <v>3238</v>
      </c>
      <c r="B8" s="41" t="s">
        <v>3241</v>
      </c>
      <c r="C8" s="41" t="s">
        <v>1023</v>
      </c>
      <c r="D8" s="41" t="s">
        <v>3242</v>
      </c>
      <c r="E8" s="42">
        <v>2259900</v>
      </c>
    </row>
    <row r="9" spans="1:6" s="43" customFormat="1" x14ac:dyDescent="0.25">
      <c r="A9" s="41" t="s">
        <v>3238</v>
      </c>
      <c r="B9" s="41" t="s">
        <v>3243</v>
      </c>
      <c r="C9" s="41" t="s">
        <v>1028</v>
      </c>
      <c r="D9" s="41" t="s">
        <v>3244</v>
      </c>
      <c r="E9" s="42">
        <v>452000</v>
      </c>
    </row>
    <row r="10" spans="1:6" s="43" customFormat="1" x14ac:dyDescent="0.25">
      <c r="A10" s="41" t="s">
        <v>3238</v>
      </c>
      <c r="B10" s="41" t="s">
        <v>3245</v>
      </c>
      <c r="C10" s="41" t="s">
        <v>20</v>
      </c>
      <c r="D10" s="41" t="s">
        <v>3246</v>
      </c>
      <c r="E10" s="42">
        <v>496600</v>
      </c>
    </row>
    <row r="11" spans="1:6" s="43" customFormat="1" x14ac:dyDescent="0.25">
      <c r="A11" s="41" t="s">
        <v>3238</v>
      </c>
      <c r="B11" s="41" t="s">
        <v>3247</v>
      </c>
      <c r="C11" s="41" t="s">
        <v>442</v>
      </c>
      <c r="D11" s="41" t="s">
        <v>3248</v>
      </c>
      <c r="E11" s="42">
        <v>948600</v>
      </c>
    </row>
    <row r="12" spans="1:6" s="43" customFormat="1" x14ac:dyDescent="0.25">
      <c r="A12" s="41" t="s">
        <v>3238</v>
      </c>
      <c r="B12" s="41" t="s">
        <v>3249</v>
      </c>
      <c r="C12" s="41" t="s">
        <v>18</v>
      </c>
      <c r="D12" s="41" t="s">
        <v>3250</v>
      </c>
      <c r="E12" s="42">
        <v>9000000</v>
      </c>
    </row>
    <row r="13" spans="1:6" s="43" customFormat="1" x14ac:dyDescent="0.25">
      <c r="A13" s="41" t="s">
        <v>3238</v>
      </c>
      <c r="B13" s="41" t="s">
        <v>3251</v>
      </c>
      <c r="C13" s="41" t="s">
        <v>1343</v>
      </c>
      <c r="D13" s="41" t="s">
        <v>3252</v>
      </c>
      <c r="E13" s="42">
        <v>3375000</v>
      </c>
    </row>
    <row r="14" spans="1:6" x14ac:dyDescent="0.25">
      <c r="A14" s="53" t="s">
        <v>6</v>
      </c>
      <c r="B14" s="54"/>
      <c r="C14" s="54"/>
      <c r="D14" s="55"/>
      <c r="E14" s="31">
        <f>SUM(E5:E13)</f>
        <v>3378900</v>
      </c>
    </row>
    <row r="15" spans="1:6" x14ac:dyDescent="0.25">
      <c r="A15" s="53" t="s">
        <v>7</v>
      </c>
      <c r="B15" s="54"/>
      <c r="C15" s="54"/>
      <c r="D15" s="55"/>
      <c r="E15" s="31">
        <v>3900</v>
      </c>
      <c r="F15" s="32">
        <f>E14-E15</f>
        <v>3375000</v>
      </c>
    </row>
    <row r="18" spans="1:5" ht="36" x14ac:dyDescent="0.25">
      <c r="A18" s="24" t="s">
        <v>0</v>
      </c>
      <c r="B18" s="24" t="s">
        <v>1</v>
      </c>
      <c r="C18" s="24" t="s">
        <v>2</v>
      </c>
      <c r="D18" s="24" t="s">
        <v>3</v>
      </c>
      <c r="E18" s="25" t="s">
        <v>4</v>
      </c>
    </row>
    <row r="19" spans="1:5" x14ac:dyDescent="0.25">
      <c r="A19" s="53" t="s">
        <v>5</v>
      </c>
      <c r="B19" s="54"/>
      <c r="C19" s="54"/>
      <c r="D19" s="55"/>
      <c r="E19" s="26">
        <v>3378900</v>
      </c>
    </row>
    <row r="20" spans="1:5" s="43" customFormat="1" x14ac:dyDescent="0.25">
      <c r="A20" s="41" t="s">
        <v>3255</v>
      </c>
      <c r="B20" s="41" t="s">
        <v>3256</v>
      </c>
      <c r="C20" s="41" t="s">
        <v>13</v>
      </c>
      <c r="D20" s="41" t="s">
        <v>3257</v>
      </c>
      <c r="E20" s="42">
        <v>-9714800</v>
      </c>
    </row>
    <row r="21" spans="1:5" s="43" customFormat="1" x14ac:dyDescent="0.25">
      <c r="A21" s="41" t="s">
        <v>3255</v>
      </c>
      <c r="B21" s="41" t="s">
        <v>3258</v>
      </c>
      <c r="C21" s="41" t="s">
        <v>13</v>
      </c>
      <c r="D21" s="41" t="s">
        <v>3259</v>
      </c>
      <c r="E21" s="42">
        <v>-2950</v>
      </c>
    </row>
    <row r="22" spans="1:5" s="43" customFormat="1" x14ac:dyDescent="0.25">
      <c r="A22" s="41" t="s">
        <v>3255</v>
      </c>
      <c r="B22" s="41" t="s">
        <v>3260</v>
      </c>
      <c r="C22" s="41" t="s">
        <v>928</v>
      </c>
      <c r="D22" s="41" t="s">
        <v>3261</v>
      </c>
      <c r="E22" s="42">
        <v>4519800</v>
      </c>
    </row>
    <row r="23" spans="1:5" s="43" customFormat="1" x14ac:dyDescent="0.25">
      <c r="A23" s="41" t="s">
        <v>3255</v>
      </c>
      <c r="B23" s="41" t="s">
        <v>3262</v>
      </c>
      <c r="C23" s="41" t="s">
        <v>1127</v>
      </c>
      <c r="D23" s="41" t="s">
        <v>2487</v>
      </c>
      <c r="E23" s="42">
        <v>3000000</v>
      </c>
    </row>
    <row r="24" spans="1:5" s="43" customFormat="1" x14ac:dyDescent="0.25">
      <c r="A24" s="41" t="s">
        <v>3255</v>
      </c>
      <c r="B24" s="41" t="s">
        <v>3263</v>
      </c>
      <c r="C24" s="41" t="s">
        <v>17</v>
      </c>
      <c r="D24" s="41" t="s">
        <v>3264</v>
      </c>
      <c r="E24" s="42">
        <v>2000000</v>
      </c>
    </row>
    <row r="25" spans="1:5" s="43" customFormat="1" x14ac:dyDescent="0.25">
      <c r="A25" s="41" t="s">
        <v>3255</v>
      </c>
      <c r="B25" s="41" t="s">
        <v>3265</v>
      </c>
      <c r="C25" s="41" t="s">
        <v>937</v>
      </c>
      <c r="D25" s="41" t="s">
        <v>3266</v>
      </c>
      <c r="E25" s="42">
        <v>210000</v>
      </c>
    </row>
    <row r="26" spans="1:5" s="43" customFormat="1" x14ac:dyDescent="0.25">
      <c r="A26" s="41" t="s">
        <v>3255</v>
      </c>
      <c r="B26" s="41" t="s">
        <v>3267</v>
      </c>
      <c r="C26" s="41" t="s">
        <v>937</v>
      </c>
      <c r="D26" s="41" t="s">
        <v>3268</v>
      </c>
      <c r="E26" s="42">
        <v>288750</v>
      </c>
    </row>
    <row r="27" spans="1:5" s="43" customFormat="1" x14ac:dyDescent="0.25">
      <c r="A27" s="41" t="s">
        <v>3255</v>
      </c>
      <c r="B27" s="41" t="s">
        <v>3269</v>
      </c>
      <c r="C27" s="41" t="s">
        <v>36</v>
      </c>
      <c r="D27" s="41" t="s">
        <v>3270</v>
      </c>
      <c r="E27" s="42">
        <v>70000</v>
      </c>
    </row>
    <row r="28" spans="1:5" s="43" customFormat="1" x14ac:dyDescent="0.25">
      <c r="A28" s="41" t="s">
        <v>3255</v>
      </c>
      <c r="B28" s="41" t="s">
        <v>3271</v>
      </c>
      <c r="C28" s="41" t="s">
        <v>36</v>
      </c>
      <c r="D28" s="41" t="s">
        <v>3272</v>
      </c>
      <c r="E28" s="42">
        <v>134650</v>
      </c>
    </row>
    <row r="29" spans="1:5" s="43" customFormat="1" x14ac:dyDescent="0.25">
      <c r="A29" s="41" t="s">
        <v>3255</v>
      </c>
      <c r="B29" s="41" t="s">
        <v>3273</v>
      </c>
      <c r="C29" s="41" t="s">
        <v>42</v>
      </c>
      <c r="D29" s="41" t="s">
        <v>3274</v>
      </c>
      <c r="E29" s="42">
        <v>180000</v>
      </c>
    </row>
    <row r="30" spans="1:5" s="43" customFormat="1" x14ac:dyDescent="0.25">
      <c r="A30" s="41" t="s">
        <v>3255</v>
      </c>
      <c r="B30" s="41" t="s">
        <v>3275</v>
      </c>
      <c r="C30" s="41" t="s">
        <v>42</v>
      </c>
      <c r="D30" s="41" t="s">
        <v>3276</v>
      </c>
      <c r="E30" s="42">
        <v>101000</v>
      </c>
    </row>
    <row r="31" spans="1:5" s="43" customFormat="1" x14ac:dyDescent="0.25">
      <c r="A31" s="41" t="s">
        <v>3255</v>
      </c>
      <c r="B31" s="41" t="s">
        <v>3277</v>
      </c>
      <c r="C31" s="41" t="s">
        <v>36</v>
      </c>
      <c r="D31" s="41" t="s">
        <v>3278</v>
      </c>
      <c r="E31" s="42">
        <v>378000</v>
      </c>
    </row>
    <row r="32" spans="1:5" s="43" customFormat="1" x14ac:dyDescent="0.25">
      <c r="A32" s="41" t="s">
        <v>3255</v>
      </c>
      <c r="B32" s="41" t="s">
        <v>3279</v>
      </c>
      <c r="C32" s="41" t="s">
        <v>22</v>
      </c>
      <c r="D32" s="41" t="s">
        <v>3280</v>
      </c>
      <c r="E32" s="42">
        <v>890900</v>
      </c>
    </row>
    <row r="33" spans="1:6" x14ac:dyDescent="0.25">
      <c r="A33" s="53" t="s">
        <v>6</v>
      </c>
      <c r="B33" s="54"/>
      <c r="C33" s="54"/>
      <c r="D33" s="55"/>
      <c r="E33" s="31">
        <f>SUM(E19:E32)</f>
        <v>5434250</v>
      </c>
    </row>
    <row r="34" spans="1:6" x14ac:dyDescent="0.25">
      <c r="A34" s="53" t="s">
        <v>7</v>
      </c>
      <c r="B34" s="54"/>
      <c r="C34" s="54"/>
      <c r="D34" s="55"/>
      <c r="E34" s="31">
        <v>950</v>
      </c>
      <c r="F34" s="32">
        <f>E33-E34</f>
        <v>5433300</v>
      </c>
    </row>
    <row r="37" spans="1:6" ht="36" x14ac:dyDescent="0.25">
      <c r="A37" s="24" t="s">
        <v>0</v>
      </c>
      <c r="B37" s="24" t="s">
        <v>1</v>
      </c>
      <c r="C37" s="24" t="s">
        <v>2</v>
      </c>
      <c r="D37" s="24" t="s">
        <v>3</v>
      </c>
      <c r="E37" s="25" t="s">
        <v>4</v>
      </c>
    </row>
    <row r="38" spans="1:6" x14ac:dyDescent="0.25">
      <c r="A38" s="53" t="s">
        <v>5</v>
      </c>
      <c r="B38" s="54"/>
      <c r="C38" s="54"/>
      <c r="D38" s="55"/>
      <c r="E38" s="26">
        <v>5434250</v>
      </c>
    </row>
    <row r="39" spans="1:6" s="43" customFormat="1" x14ac:dyDescent="0.25">
      <c r="A39" s="41" t="s">
        <v>3281</v>
      </c>
      <c r="B39" s="41" t="s">
        <v>3282</v>
      </c>
      <c r="C39" s="41" t="s">
        <v>18</v>
      </c>
      <c r="D39" s="41" t="s">
        <v>3283</v>
      </c>
      <c r="E39" s="42">
        <v>6097500</v>
      </c>
    </row>
    <row r="40" spans="1:6" s="43" customFormat="1" x14ac:dyDescent="0.25">
      <c r="A40" s="41" t="s">
        <v>3281</v>
      </c>
      <c r="B40" s="41" t="s">
        <v>3284</v>
      </c>
      <c r="C40" s="41" t="s">
        <v>34</v>
      </c>
      <c r="D40" s="41" t="s">
        <v>3285</v>
      </c>
      <c r="E40" s="42">
        <v>2235600</v>
      </c>
    </row>
    <row r="41" spans="1:6" s="43" customFormat="1" x14ac:dyDescent="0.25">
      <c r="A41" s="41" t="s">
        <v>3281</v>
      </c>
      <c r="B41" s="41" t="s">
        <v>3286</v>
      </c>
      <c r="C41" s="41" t="s">
        <v>53</v>
      </c>
      <c r="D41" s="41" t="s">
        <v>3287</v>
      </c>
      <c r="E41" s="42">
        <v>2074500</v>
      </c>
    </row>
    <row r="42" spans="1:6" s="43" customFormat="1" x14ac:dyDescent="0.25">
      <c r="A42" s="41" t="s">
        <v>3281</v>
      </c>
      <c r="B42" s="41" t="s">
        <v>3288</v>
      </c>
      <c r="C42" s="41" t="s">
        <v>1023</v>
      </c>
      <c r="D42" s="41" t="s">
        <v>3289</v>
      </c>
      <c r="E42" s="42">
        <v>2259900</v>
      </c>
    </row>
    <row r="43" spans="1:6" x14ac:dyDescent="0.25">
      <c r="A43" s="53" t="s">
        <v>6</v>
      </c>
      <c r="B43" s="54"/>
      <c r="C43" s="54"/>
      <c r="D43" s="55"/>
      <c r="E43" s="31">
        <f>SUM(E38:E42)</f>
        <v>18101750</v>
      </c>
    </row>
    <row r="44" spans="1:6" x14ac:dyDescent="0.25">
      <c r="A44" s="53" t="s">
        <v>7</v>
      </c>
      <c r="B44" s="54"/>
      <c r="C44" s="54"/>
      <c r="D44" s="55"/>
      <c r="E44" s="31">
        <v>950</v>
      </c>
      <c r="F44" s="32">
        <f>E43-E44</f>
        <v>18100800</v>
      </c>
    </row>
    <row r="47" spans="1:6" ht="36" x14ac:dyDescent="0.25">
      <c r="A47" s="24" t="s">
        <v>0</v>
      </c>
      <c r="B47" s="24" t="s">
        <v>1</v>
      </c>
      <c r="C47" s="24" t="s">
        <v>2</v>
      </c>
      <c r="D47" s="24" t="s">
        <v>3</v>
      </c>
      <c r="E47" s="25" t="s">
        <v>4</v>
      </c>
    </row>
    <row r="48" spans="1:6" x14ac:dyDescent="0.25">
      <c r="A48" s="53" t="s">
        <v>5</v>
      </c>
      <c r="B48" s="54"/>
      <c r="C48" s="54"/>
      <c r="D48" s="55"/>
      <c r="E48" s="26">
        <v>18101750</v>
      </c>
    </row>
    <row r="49" spans="1:6" s="43" customFormat="1" x14ac:dyDescent="0.25">
      <c r="A49" s="41" t="s">
        <v>3290</v>
      </c>
      <c r="B49" s="41" t="s">
        <v>3291</v>
      </c>
      <c r="C49" s="41" t="s">
        <v>13</v>
      </c>
      <c r="D49" s="41" t="s">
        <v>3292</v>
      </c>
      <c r="E49" s="42">
        <v>-14414350</v>
      </c>
    </row>
    <row r="50" spans="1:6" s="43" customFormat="1" x14ac:dyDescent="0.25">
      <c r="A50" s="41" t="s">
        <v>3290</v>
      </c>
      <c r="B50" s="41" t="s">
        <v>3293</v>
      </c>
      <c r="C50" s="41" t="s">
        <v>3294</v>
      </c>
      <c r="D50" s="41" t="s">
        <v>3295</v>
      </c>
      <c r="E50" s="42">
        <v>40000</v>
      </c>
    </row>
    <row r="51" spans="1:6" x14ac:dyDescent="0.25">
      <c r="A51" s="53" t="s">
        <v>6</v>
      </c>
      <c r="B51" s="54"/>
      <c r="C51" s="54"/>
      <c r="D51" s="55"/>
      <c r="E51" s="31">
        <f>SUM(E48:E50)</f>
        <v>3727400</v>
      </c>
    </row>
    <row r="52" spans="1:6" x14ac:dyDescent="0.25">
      <c r="A52" s="53" t="s">
        <v>7</v>
      </c>
      <c r="B52" s="54"/>
      <c r="C52" s="54"/>
      <c r="D52" s="55"/>
      <c r="E52" s="31">
        <v>950</v>
      </c>
      <c r="F52" s="32">
        <f>E51-E52</f>
        <v>3726450</v>
      </c>
    </row>
    <row r="55" spans="1:6" ht="36" x14ac:dyDescent="0.25">
      <c r="A55" s="24" t="s">
        <v>0</v>
      </c>
      <c r="B55" s="24" t="s">
        <v>1</v>
      </c>
      <c r="C55" s="24" t="s">
        <v>2</v>
      </c>
      <c r="D55" s="24" t="s">
        <v>3</v>
      </c>
      <c r="E55" s="25" t="s">
        <v>4</v>
      </c>
    </row>
    <row r="56" spans="1:6" x14ac:dyDescent="0.25">
      <c r="A56" s="53" t="s">
        <v>5</v>
      </c>
      <c r="B56" s="54"/>
      <c r="C56" s="54"/>
      <c r="D56" s="55"/>
      <c r="E56" s="26">
        <v>3727400</v>
      </c>
    </row>
    <row r="57" spans="1:6" s="43" customFormat="1" x14ac:dyDescent="0.25">
      <c r="A57" s="41" t="s">
        <v>3296</v>
      </c>
      <c r="B57" s="41" t="s">
        <v>3297</v>
      </c>
      <c r="C57" s="41" t="s">
        <v>2579</v>
      </c>
      <c r="D57" s="41" t="s">
        <v>3298</v>
      </c>
      <c r="E57" s="42">
        <v>-198000</v>
      </c>
    </row>
    <row r="58" spans="1:6" s="43" customFormat="1" x14ac:dyDescent="0.25">
      <c r="A58" s="41" t="s">
        <v>3296</v>
      </c>
      <c r="B58" s="41" t="s">
        <v>3299</v>
      </c>
      <c r="C58" s="41" t="s">
        <v>2573</v>
      </c>
      <c r="D58" s="41" t="s">
        <v>3300</v>
      </c>
      <c r="E58" s="42">
        <v>-82500</v>
      </c>
    </row>
    <row r="59" spans="1:6" s="43" customFormat="1" x14ac:dyDescent="0.25">
      <c r="A59" s="41" t="s">
        <v>3296</v>
      </c>
      <c r="B59" s="41" t="s">
        <v>3301</v>
      </c>
      <c r="C59" s="41" t="s">
        <v>2576</v>
      </c>
      <c r="D59" s="41" t="s">
        <v>3302</v>
      </c>
      <c r="E59" s="42">
        <v>-40765</v>
      </c>
    </row>
    <row r="60" spans="1:6" s="43" customFormat="1" x14ac:dyDescent="0.25">
      <c r="A60" s="41" t="s">
        <v>3296</v>
      </c>
      <c r="B60" s="41" t="s">
        <v>3303</v>
      </c>
      <c r="C60" s="41" t="s">
        <v>2573</v>
      </c>
      <c r="D60" s="41" t="s">
        <v>3304</v>
      </c>
      <c r="E60" s="42">
        <v>-752516</v>
      </c>
    </row>
    <row r="61" spans="1:6" s="43" customFormat="1" x14ac:dyDescent="0.25">
      <c r="A61" s="41" t="s">
        <v>3296</v>
      </c>
      <c r="B61" s="41" t="s">
        <v>3305</v>
      </c>
      <c r="C61" s="41" t="s">
        <v>2328</v>
      </c>
      <c r="D61" s="41" t="s">
        <v>3306</v>
      </c>
      <c r="E61" s="42">
        <v>-236936</v>
      </c>
    </row>
    <row r="62" spans="1:6" s="43" customFormat="1" x14ac:dyDescent="0.25">
      <c r="A62" s="41" t="s">
        <v>3296</v>
      </c>
      <c r="B62" s="41" t="s">
        <v>3307</v>
      </c>
      <c r="C62" s="41" t="s">
        <v>2336</v>
      </c>
      <c r="D62" s="41" t="s">
        <v>3308</v>
      </c>
      <c r="E62" s="42">
        <v>-375720</v>
      </c>
    </row>
    <row r="63" spans="1:6" s="43" customFormat="1" x14ac:dyDescent="0.25">
      <c r="A63" s="41" t="s">
        <v>3296</v>
      </c>
      <c r="B63" s="41" t="s">
        <v>3309</v>
      </c>
      <c r="C63" s="41" t="s">
        <v>13</v>
      </c>
      <c r="D63" s="41" t="s">
        <v>3310</v>
      </c>
      <c r="E63" s="42">
        <v>-1686450</v>
      </c>
    </row>
    <row r="64" spans="1:6" s="43" customFormat="1" x14ac:dyDescent="0.25">
      <c r="A64" s="41" t="s">
        <v>3296</v>
      </c>
      <c r="B64" s="41" t="s">
        <v>3311</v>
      </c>
      <c r="C64" s="41" t="s">
        <v>2157</v>
      </c>
      <c r="D64" s="41" t="s">
        <v>3312</v>
      </c>
      <c r="E64" s="42">
        <v>1686437</v>
      </c>
    </row>
    <row r="65" spans="1:6" s="43" customFormat="1" x14ac:dyDescent="0.25">
      <c r="A65" s="41" t="s">
        <v>3296</v>
      </c>
      <c r="B65" s="41" t="s">
        <v>3313</v>
      </c>
      <c r="C65" s="41" t="s">
        <v>16</v>
      </c>
      <c r="D65" s="41" t="s">
        <v>3314</v>
      </c>
      <c r="E65" s="42">
        <v>2235600</v>
      </c>
    </row>
    <row r="66" spans="1:6" s="43" customFormat="1" x14ac:dyDescent="0.25">
      <c r="A66" s="41" t="s">
        <v>3296</v>
      </c>
      <c r="B66" s="41" t="s">
        <v>3315</v>
      </c>
      <c r="C66" s="41" t="s">
        <v>22</v>
      </c>
      <c r="D66" s="41" t="s">
        <v>3316</v>
      </c>
      <c r="E66" s="42">
        <v>2902500</v>
      </c>
    </row>
    <row r="67" spans="1:6" s="43" customFormat="1" x14ac:dyDescent="0.25">
      <c r="A67" s="41" t="s">
        <v>3296</v>
      </c>
      <c r="B67" s="41" t="s">
        <v>3317</v>
      </c>
      <c r="C67" s="41" t="s">
        <v>3318</v>
      </c>
      <c r="D67" s="41" t="s">
        <v>3319</v>
      </c>
      <c r="E67" s="42">
        <v>248300</v>
      </c>
    </row>
    <row r="68" spans="1:6" s="43" customFormat="1" x14ac:dyDescent="0.25">
      <c r="A68" s="41" t="s">
        <v>3296</v>
      </c>
      <c r="B68" s="41" t="s">
        <v>3320</v>
      </c>
      <c r="C68" s="41" t="s">
        <v>1404</v>
      </c>
      <c r="D68" s="41" t="s">
        <v>3321</v>
      </c>
      <c r="E68" s="42">
        <v>274050</v>
      </c>
    </row>
    <row r="69" spans="1:6" x14ac:dyDescent="0.25">
      <c r="A69" s="53" t="s">
        <v>6</v>
      </c>
      <c r="B69" s="54"/>
      <c r="C69" s="54"/>
      <c r="D69" s="55"/>
      <c r="E69" s="31">
        <f>SUM(E56:E68)</f>
        <v>7701400</v>
      </c>
    </row>
    <row r="70" spans="1:6" x14ac:dyDescent="0.25">
      <c r="A70" s="53" t="s">
        <v>7</v>
      </c>
      <c r="B70" s="54"/>
      <c r="C70" s="54"/>
      <c r="D70" s="55"/>
      <c r="E70" s="31">
        <v>950</v>
      </c>
      <c r="F70" s="32">
        <f>E69-E70</f>
        <v>7700450</v>
      </c>
    </row>
    <row r="73" spans="1:6" ht="36" x14ac:dyDescent="0.25">
      <c r="A73" s="24" t="s">
        <v>0</v>
      </c>
      <c r="B73" s="24" t="s">
        <v>1</v>
      </c>
      <c r="C73" s="24" t="s">
        <v>2</v>
      </c>
      <c r="D73" s="24" t="s">
        <v>3</v>
      </c>
      <c r="E73" s="25" t="s">
        <v>4</v>
      </c>
    </row>
    <row r="74" spans="1:6" x14ac:dyDescent="0.25">
      <c r="A74" s="53" t="s">
        <v>5</v>
      </c>
      <c r="B74" s="54"/>
      <c r="C74" s="54"/>
      <c r="D74" s="55"/>
      <c r="E74" s="26">
        <v>7701400</v>
      </c>
    </row>
    <row r="75" spans="1:6" s="43" customFormat="1" x14ac:dyDescent="0.25">
      <c r="A75" s="41" t="s">
        <v>3322</v>
      </c>
      <c r="B75" s="41" t="s">
        <v>3323</v>
      </c>
      <c r="C75" s="41" t="s">
        <v>3323</v>
      </c>
      <c r="D75" s="41" t="s">
        <v>3324</v>
      </c>
      <c r="E75" s="42">
        <v>-6200</v>
      </c>
    </row>
    <row r="76" spans="1:6" s="43" customFormat="1" x14ac:dyDescent="0.25">
      <c r="A76" s="41" t="s">
        <v>3322</v>
      </c>
      <c r="B76" s="41" t="s">
        <v>3325</v>
      </c>
      <c r="C76" s="41" t="s">
        <v>3325</v>
      </c>
      <c r="D76" s="41" t="s">
        <v>3326</v>
      </c>
      <c r="E76" s="42">
        <v>-165100</v>
      </c>
    </row>
    <row r="77" spans="1:6" s="43" customFormat="1" x14ac:dyDescent="0.25">
      <c r="A77" s="41" t="s">
        <v>3322</v>
      </c>
      <c r="B77" s="41" t="s">
        <v>3327</v>
      </c>
      <c r="C77" s="41" t="s">
        <v>3327</v>
      </c>
      <c r="D77" s="41" t="s">
        <v>12</v>
      </c>
      <c r="E77" s="42">
        <v>-100000</v>
      </c>
    </row>
    <row r="78" spans="1:6" s="43" customFormat="1" x14ac:dyDescent="0.25">
      <c r="A78" s="41" t="s">
        <v>3322</v>
      </c>
      <c r="B78" s="41" t="s">
        <v>3328</v>
      </c>
      <c r="C78" s="41" t="s">
        <v>3328</v>
      </c>
      <c r="D78" s="41" t="s">
        <v>12</v>
      </c>
      <c r="E78" s="42">
        <v>-130000</v>
      </c>
    </row>
    <row r="79" spans="1:6" s="43" customFormat="1" x14ac:dyDescent="0.25">
      <c r="A79" s="41" t="s">
        <v>3322</v>
      </c>
      <c r="B79" s="41" t="s">
        <v>3329</v>
      </c>
      <c r="C79" s="41" t="s">
        <v>3329</v>
      </c>
      <c r="D79" s="41" t="s">
        <v>12</v>
      </c>
      <c r="E79" s="42">
        <v>-100000</v>
      </c>
    </row>
    <row r="80" spans="1:6" s="43" customFormat="1" x14ac:dyDescent="0.25">
      <c r="A80" s="41" t="s">
        <v>3322</v>
      </c>
      <c r="B80" s="41" t="s">
        <v>3330</v>
      </c>
      <c r="C80" s="41" t="s">
        <v>3330</v>
      </c>
      <c r="D80" s="41" t="s">
        <v>12</v>
      </c>
      <c r="E80" s="42">
        <v>-100000</v>
      </c>
    </row>
    <row r="81" spans="1:6" s="43" customFormat="1" x14ac:dyDescent="0.25">
      <c r="A81" s="41" t="s">
        <v>3322</v>
      </c>
      <c r="B81" s="41" t="s">
        <v>3331</v>
      </c>
      <c r="C81" s="41" t="s">
        <v>13</v>
      </c>
      <c r="D81" s="41" t="s">
        <v>3332</v>
      </c>
      <c r="E81" s="42">
        <v>-2106000</v>
      </c>
    </row>
    <row r="82" spans="1:6" s="43" customFormat="1" x14ac:dyDescent="0.25">
      <c r="A82" s="41" t="s">
        <v>3322</v>
      </c>
      <c r="B82" s="41" t="s">
        <v>3333</v>
      </c>
      <c r="C82" s="41" t="s">
        <v>13</v>
      </c>
      <c r="D82" s="41" t="s">
        <v>3334</v>
      </c>
      <c r="E82" s="42">
        <v>-118300</v>
      </c>
    </row>
    <row r="83" spans="1:6" s="43" customFormat="1" x14ac:dyDescent="0.25">
      <c r="A83" s="41" t="s">
        <v>3322</v>
      </c>
      <c r="B83" s="41" t="s">
        <v>3335</v>
      </c>
      <c r="C83" s="41" t="s">
        <v>1906</v>
      </c>
      <c r="D83" s="41" t="s">
        <v>3336</v>
      </c>
      <c r="E83" s="42">
        <v>-113000</v>
      </c>
    </row>
    <row r="84" spans="1:6" s="43" customFormat="1" x14ac:dyDescent="0.25">
      <c r="A84" s="41" t="s">
        <v>3322</v>
      </c>
      <c r="B84" s="41" t="s">
        <v>3337</v>
      </c>
      <c r="C84" s="41" t="s">
        <v>1906</v>
      </c>
      <c r="D84" s="41" t="s">
        <v>3338</v>
      </c>
      <c r="E84" s="42">
        <v>-25000</v>
      </c>
    </row>
    <row r="85" spans="1:6" s="43" customFormat="1" x14ac:dyDescent="0.25">
      <c r="A85" s="41" t="s">
        <v>3322</v>
      </c>
      <c r="B85" s="41" t="s">
        <v>3339</v>
      </c>
      <c r="C85" s="41" t="s">
        <v>2888</v>
      </c>
      <c r="D85" s="41" t="s">
        <v>3340</v>
      </c>
      <c r="E85" s="42">
        <v>3840000</v>
      </c>
    </row>
    <row r="86" spans="1:6" s="43" customFormat="1" x14ac:dyDescent="0.25">
      <c r="A86" s="41" t="s">
        <v>3322</v>
      </c>
      <c r="B86" s="41" t="s">
        <v>3341</v>
      </c>
      <c r="C86" s="41" t="s">
        <v>771</v>
      </c>
      <c r="D86" s="41" t="s">
        <v>3342</v>
      </c>
      <c r="E86" s="42">
        <v>100000</v>
      </c>
    </row>
    <row r="87" spans="1:6" s="43" customFormat="1" x14ac:dyDescent="0.25">
      <c r="A87" s="41" t="s">
        <v>3322</v>
      </c>
      <c r="B87" s="41" t="s">
        <v>3343</v>
      </c>
      <c r="C87" s="41" t="s">
        <v>13</v>
      </c>
      <c r="D87" s="41" t="s">
        <v>3344</v>
      </c>
      <c r="E87" s="42">
        <v>2106000</v>
      </c>
    </row>
    <row r="88" spans="1:6" s="43" customFormat="1" x14ac:dyDescent="0.25">
      <c r="A88" s="41" t="s">
        <v>3322</v>
      </c>
      <c r="B88" s="41" t="s">
        <v>3345</v>
      </c>
      <c r="C88" s="41" t="s">
        <v>724</v>
      </c>
      <c r="D88" s="41" t="s">
        <v>3346</v>
      </c>
      <c r="E88" s="42">
        <v>134700</v>
      </c>
    </row>
    <row r="89" spans="1:6" s="43" customFormat="1" x14ac:dyDescent="0.25">
      <c r="A89" s="41" t="s">
        <v>3322</v>
      </c>
      <c r="B89" s="41" t="s">
        <v>3347</v>
      </c>
      <c r="C89" s="41" t="s">
        <v>724</v>
      </c>
      <c r="D89" s="41" t="s">
        <v>3348</v>
      </c>
      <c r="E89" s="42">
        <v>70000</v>
      </c>
    </row>
    <row r="90" spans="1:6" s="43" customFormat="1" x14ac:dyDescent="0.25">
      <c r="A90" s="41" t="s">
        <v>3322</v>
      </c>
      <c r="B90" s="41" t="s">
        <v>3349</v>
      </c>
      <c r="C90" s="41" t="s">
        <v>724</v>
      </c>
      <c r="D90" s="41" t="s">
        <v>3350</v>
      </c>
      <c r="E90" s="42">
        <v>378000</v>
      </c>
    </row>
    <row r="91" spans="1:6" x14ac:dyDescent="0.25">
      <c r="A91" s="53" t="s">
        <v>6</v>
      </c>
      <c r="B91" s="54"/>
      <c r="C91" s="54"/>
      <c r="D91" s="55"/>
      <c r="E91" s="31">
        <f>SUM(E74:E90)</f>
        <v>11366500</v>
      </c>
    </row>
    <row r="92" spans="1:6" x14ac:dyDescent="0.25">
      <c r="A92" s="53" t="s">
        <v>7</v>
      </c>
      <c r="B92" s="54"/>
      <c r="C92" s="54"/>
      <c r="D92" s="55"/>
      <c r="E92" s="31">
        <v>1249350</v>
      </c>
      <c r="F92" s="32">
        <f>E91-E92</f>
        <v>10117150</v>
      </c>
    </row>
    <row r="95" spans="1:6" ht="36" x14ac:dyDescent="0.25">
      <c r="A95" s="24" t="s">
        <v>0</v>
      </c>
      <c r="B95" s="24" t="s">
        <v>1</v>
      </c>
      <c r="C95" s="24" t="s">
        <v>2</v>
      </c>
      <c r="D95" s="24" t="s">
        <v>3</v>
      </c>
      <c r="E95" s="25" t="s">
        <v>4</v>
      </c>
    </row>
    <row r="96" spans="1:6" x14ac:dyDescent="0.25">
      <c r="A96" s="53" t="s">
        <v>5</v>
      </c>
      <c r="B96" s="54"/>
      <c r="C96" s="54"/>
      <c r="D96" s="55"/>
      <c r="E96" s="26">
        <v>11366500</v>
      </c>
    </row>
    <row r="97" spans="1:6" s="43" customFormat="1" x14ac:dyDescent="0.25">
      <c r="A97" s="41" t="s">
        <v>3351</v>
      </c>
      <c r="B97" s="41" t="s">
        <v>3352</v>
      </c>
      <c r="C97" s="41" t="s">
        <v>3352</v>
      </c>
      <c r="D97" s="41" t="s">
        <v>3353</v>
      </c>
      <c r="E97" s="42">
        <v>-4700</v>
      </c>
    </row>
    <row r="98" spans="1:6" s="43" customFormat="1" x14ac:dyDescent="0.25">
      <c r="A98" s="41" t="s">
        <v>3351</v>
      </c>
      <c r="B98" s="41" t="s">
        <v>3354</v>
      </c>
      <c r="C98" s="41" t="s">
        <v>13</v>
      </c>
      <c r="D98" s="41" t="s">
        <v>3355</v>
      </c>
      <c r="E98" s="42">
        <v>-10117150</v>
      </c>
    </row>
    <row r="99" spans="1:6" s="43" customFormat="1" x14ac:dyDescent="0.25">
      <c r="A99" s="41" t="s">
        <v>3351</v>
      </c>
      <c r="B99" s="41" t="s">
        <v>3356</v>
      </c>
      <c r="C99" s="41" t="s">
        <v>13</v>
      </c>
      <c r="D99" s="41" t="s">
        <v>3357</v>
      </c>
      <c r="E99" s="42">
        <v>-3050</v>
      </c>
    </row>
    <row r="100" spans="1:6" s="43" customFormat="1" x14ac:dyDescent="0.25">
      <c r="A100" s="41" t="s">
        <v>3351</v>
      </c>
      <c r="B100" s="41" t="s">
        <v>3358</v>
      </c>
      <c r="C100" s="41" t="s">
        <v>13</v>
      </c>
      <c r="D100" s="41" t="s">
        <v>3359</v>
      </c>
      <c r="E100" s="42">
        <v>-4100</v>
      </c>
    </row>
    <row r="101" spans="1:6" s="43" customFormat="1" x14ac:dyDescent="0.25">
      <c r="A101" s="41" t="s">
        <v>3351</v>
      </c>
      <c r="B101" s="41" t="s">
        <v>3360</v>
      </c>
      <c r="C101" s="41" t="s">
        <v>13</v>
      </c>
      <c r="D101" s="41" t="s">
        <v>3361</v>
      </c>
      <c r="E101" s="42">
        <v>-59000</v>
      </c>
    </row>
    <row r="102" spans="1:6" s="43" customFormat="1" x14ac:dyDescent="0.25">
      <c r="A102" s="41" t="s">
        <v>3351</v>
      </c>
      <c r="B102" s="41" t="s">
        <v>3362</v>
      </c>
      <c r="C102" s="41" t="s">
        <v>2699</v>
      </c>
      <c r="D102" s="41" t="s">
        <v>3363</v>
      </c>
      <c r="E102" s="42">
        <v>-174000</v>
      </c>
    </row>
    <row r="103" spans="1:6" s="43" customFormat="1" x14ac:dyDescent="0.25">
      <c r="A103" s="41" t="s">
        <v>3351</v>
      </c>
      <c r="B103" s="41" t="s">
        <v>3364</v>
      </c>
      <c r="C103" s="41" t="s">
        <v>40</v>
      </c>
      <c r="D103" s="41" t="s">
        <v>3365</v>
      </c>
      <c r="E103" s="42">
        <v>351000</v>
      </c>
    </row>
    <row r="104" spans="1:6" x14ac:dyDescent="0.25">
      <c r="A104" s="53" t="s">
        <v>6</v>
      </c>
      <c r="B104" s="54"/>
      <c r="C104" s="54"/>
      <c r="D104" s="55"/>
      <c r="E104" s="31">
        <f>SUM(E96:E103)</f>
        <v>1355500</v>
      </c>
    </row>
    <row r="105" spans="1:6" x14ac:dyDescent="0.25">
      <c r="A105" s="53" t="s">
        <v>7</v>
      </c>
      <c r="B105" s="54"/>
      <c r="C105" s="54"/>
      <c r="D105" s="55"/>
      <c r="E105" s="31">
        <v>1004500</v>
      </c>
      <c r="F105" s="32">
        <f>E104-E105</f>
        <v>351000</v>
      </c>
    </row>
  </sheetData>
  <mergeCells count="22">
    <mergeCell ref="A96:D96"/>
    <mergeCell ref="A104:D104"/>
    <mergeCell ref="A105:D105"/>
    <mergeCell ref="A52:D52"/>
    <mergeCell ref="A38:D38"/>
    <mergeCell ref="A43:D43"/>
    <mergeCell ref="A44:D44"/>
    <mergeCell ref="A48:D48"/>
    <mergeCell ref="A51:D51"/>
    <mergeCell ref="A33:D33"/>
    <mergeCell ref="A34:D34"/>
    <mergeCell ref="A1:E1"/>
    <mergeCell ref="A5:D5"/>
    <mergeCell ref="A14:D14"/>
    <mergeCell ref="A15:D15"/>
    <mergeCell ref="A19:D19"/>
    <mergeCell ref="A92:D92"/>
    <mergeCell ref="A56:D56"/>
    <mergeCell ref="A69:D69"/>
    <mergeCell ref="A70:D70"/>
    <mergeCell ref="A74:D74"/>
    <mergeCell ref="A91:D9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Jan'2024</vt:lpstr>
      <vt:lpstr>Feb'2024</vt:lpstr>
      <vt:lpstr>Mar'2024</vt:lpstr>
      <vt:lpstr>Apr'2024</vt:lpstr>
      <vt:lpstr>May'2024</vt:lpstr>
      <vt:lpstr>Jun'2024</vt:lpstr>
      <vt:lpstr>Jul'2024</vt:lpstr>
      <vt:lpstr>Aug'2024</vt:lpstr>
      <vt:lpstr>Sep'2024</vt:lpstr>
      <vt:lpstr>Oct'2024</vt:lpstr>
      <vt:lpstr>Nov'2024</vt:lpstr>
      <vt:lpstr>Dec'2024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Acme</dc:creator>
  <cp:lastModifiedBy>Computer</cp:lastModifiedBy>
  <dcterms:created xsi:type="dcterms:W3CDTF">2023-01-02T08:28:16Z</dcterms:created>
  <dcterms:modified xsi:type="dcterms:W3CDTF">2024-12-10T08:28:14Z</dcterms:modified>
</cp:coreProperties>
</file>