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Weekly Budget  Request\Weekly Budget For Mar '24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time'!$A$5:$AL$23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1" l="1"/>
  <c r="D25" i="1"/>
  <c r="D30" i="1" l="1"/>
  <c r="D33" i="1" s="1"/>
  <c r="D37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<sst xmlns="http://schemas.openxmlformats.org/spreadsheetml/2006/main" count="77" uniqueCount="58">
  <si>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</si>
  <si>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</si>
  <si>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</si>
  <si>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</si>
  <si>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</si>
  <si>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</si>
  <si>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</si>
  <si>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</si>
  <si>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</si>
  <si>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</si>
  <si>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</si>
  <si>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</si>
  <si>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</si>
  <si>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</si>
  <si>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</si>
  <si>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</si>
  <si>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</si>
  <si>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</si>
  <si>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</si>
  <si>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</si>
  <si>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DHL and Border Duty Charges (Procurement)</t>
  </si>
  <si>
    <t>car fuel charges (Sale And Marketing)</t>
  </si>
  <si>
    <t>Advertising Charges (Sale And Marketing)</t>
  </si>
  <si>
    <t>Travelling Allowance Charges (rental)</t>
  </si>
  <si>
    <t>car fuel charges (rental)</t>
  </si>
  <si>
    <t>Taxi charges (Finance And Account)</t>
  </si>
  <si>
    <t>For Going to Tax Office</t>
  </si>
  <si>
    <t>Car Fuel charges (Tech Support)</t>
  </si>
  <si>
    <t>Communication And Telephone bill (Finance And Account)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</si>
  <si>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</si>
  <si>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</si>
  <si>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</si>
  <si>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</si>
  <si>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</si>
  <si>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</si>
  <si>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Local Pruchased  (Procurement)</t>
  </si>
  <si>
    <t>SSB (Admin)</t>
  </si>
  <si>
    <t>COGS Charges (Tech Support)</t>
  </si>
  <si>
    <t>T.A charge (Sale And Marketing)</t>
  </si>
  <si>
    <t>Overtime Charges (rental)</t>
  </si>
  <si>
    <t>Min Khant Kyaw ,Ye Min Htet ,Aung Aung, Pyae Phyo Kyaw ,Toe Wai Phyo</t>
  </si>
  <si>
    <t>Incentive Charges (Sale And Marketing)</t>
  </si>
  <si>
    <t>ADV Car fuel charges 2I/3938</t>
  </si>
  <si>
    <t>welfare Charges (Admin)</t>
  </si>
  <si>
    <t>First Week  Budget Request for PG BU (04-Mar-2024)</t>
  </si>
  <si>
    <t>(William Aung - MLM Job Site ,Min Khant Kyaw MLM Job Site ,Kyaw Min Khaing -Lattputa Job Site , Thet Naing Oo ,MLM Job Site ,Myo Myint Aung -Latputta Job Site,PyaePhyo Kyaw ,Hpa-An Job site )</t>
  </si>
  <si>
    <t>(5M/1382 and 4I/8065 )Actual -500000/- ,Extra -140000)</t>
  </si>
  <si>
    <t>Monthly car fuel</t>
  </si>
  <si>
    <t xml:space="preserve">Hot Line Sticker charges </t>
  </si>
  <si>
    <t>ASM TA PHPK, ZMH and KP ( MDY, Pathein, MGW, MLM) And TA Clear</t>
  </si>
  <si>
    <t>ASM Incentive for Feb'24</t>
  </si>
  <si>
    <t>Installation charges for CE2 return machine</t>
  </si>
  <si>
    <t>BD Cake Charges for Feb born And Marriage Allowance</t>
  </si>
  <si>
    <t>Feb'2024</t>
  </si>
  <si>
    <t>Office Repair (Admin)</t>
  </si>
  <si>
    <t>Stationery (Admin)</t>
  </si>
  <si>
    <t>Purchase by A4</t>
  </si>
  <si>
    <t>For Three Persons For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</si>
</sst>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  <xf numFmtId="43" fontId="3" fillId="2" borderId="6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3" fillId="2" borderId="0" xfId="0" applyFont="1" applyFill="1"/>
    <xf numFmtId="0" fontId="2" fillId="2" borderId="6" xfId="0" applyFont="1" applyFill="1" applyBorder="1" applyAlignment="1">
      <alignment horizontal="left" vertical="center"/>
    </xf>
    <xf numFmtId="164" fontId="2" fillId="2" borderId="6" xfId="1" applyNumberFormat="1" applyFont="1" applyFill="1" applyBorder="1" applyAlignment="1">
      <alignment horizontal="center" vertical="center"/>
    </xf>
    <xf numFmtId="43" fontId="2" fillId="2" borderId="6" xfId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0" xfId="0" applyFont="1" applyFill="1"/>
    <xf numFmtId="0" fontId="3" fillId="2" borderId="6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4" zoomScale="98" zoomScaleNormal="98" workbookViewId="0">
      <selection activeCell="A10" sqref="A10:XFD10"/>
    </sheetView>
  </sheetViews>
  <sheetFormatPr defaultRowHeight="15"/>
  <cols>
    <col min="1" max="1" width="4.7109375" style="18" customWidth="1"/>
    <col min="2" max="2" width="74.42578125" style="18" customWidth="1"/>
    <col min="3" max="3" width="15.140625" style="18" customWidth="1"/>
    <col min="4" max="4" width="17.5703125" style="18" customWidth="1"/>
    <col min="5" max="5" width="10.42578125" style="18" hidden="1" customWidth="1"/>
    <col min="6" max="6" width="14.85546875" style="18" hidden="1" customWidth="1"/>
    <col min="7" max="7" width="10.7109375" style="18" hidden="1" customWidth="1"/>
    <col min="8" max="8" width="54.8554687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1" customFormat="1" ht="24.75" customHeight="1">
      <c r="A1" s="37" t="s">
        <v>44</v>
      </c>
      <c r="B1" s="37"/>
      <c r="C1" s="37"/>
      <c r="D1" s="37"/>
      <c r="E1" s="37"/>
      <c r="F1" s="37"/>
      <c r="G1" s="37"/>
      <c r="H1" s="37"/>
    </row>
    <row r="2" spans="1:38" s="1" customFormat="1" ht="23.25" customHeight="1">
      <c r="A2" s="20"/>
      <c r="B2" s="20" t="s">
        <v>0</v>
      </c>
      <c r="C2" s="21" t="s">
        <v>1</v>
      </c>
      <c r="D2" s="38">
        <v>0</v>
      </c>
      <c r="E2" s="39"/>
      <c r="F2" s="20"/>
      <c r="G2" s="22" t="s">
        <v>2</v>
      </c>
      <c r="H2" s="23"/>
    </row>
    <row r="3" spans="1:38" s="1" customFormat="1" ht="17.25" customHeight="1">
      <c r="A3" s="24"/>
      <c r="B3" s="24"/>
      <c r="C3" s="24"/>
      <c r="D3" s="24"/>
      <c r="E3" s="24"/>
      <c r="F3" s="24"/>
      <c r="G3" s="24"/>
      <c r="H3" s="24"/>
    </row>
    <row r="4" spans="1:38" s="1" customFormat="1" ht="14.25" customHeight="1">
      <c r="A4" s="40" t="s">
        <v>3</v>
      </c>
      <c r="B4" s="41" t="s">
        <v>4</v>
      </c>
      <c r="C4" s="41" t="s">
        <v>5</v>
      </c>
      <c r="D4" s="43" t="s">
        <v>6</v>
      </c>
      <c r="E4" s="44"/>
      <c r="F4" s="43" t="s">
        <v>2</v>
      </c>
      <c r="G4" s="44"/>
      <c r="H4" s="41" t="s">
        <v>7</v>
      </c>
    </row>
    <row r="5" spans="1:38" s="1" customFormat="1" ht="18" customHeight="1">
      <c r="A5" s="40"/>
      <c r="B5" s="42"/>
      <c r="C5" s="42"/>
      <c r="D5" s="25" t="s">
        <v>8</v>
      </c>
      <c r="E5" s="25" t="s">
        <v>9</v>
      </c>
      <c r="F5" s="25" t="s">
        <v>8</v>
      </c>
      <c r="G5" s="25" t="s">
        <v>10</v>
      </c>
      <c r="H5" s="4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58" customFormat="1">
      <c r="A6" s="52">
        <v>1</v>
      </c>
      <c r="B6" s="53" t="s">
        <v>35</v>
      </c>
      <c r="C6" s="21" t="s">
        <v>18</v>
      </c>
      <c r="D6" s="54">
        <v>4014067.2</v>
      </c>
      <c r="E6" s="55"/>
      <c r="F6" s="56"/>
      <c r="G6" s="54"/>
      <c r="H6" s="57"/>
    </row>
    <row r="7" spans="1:38" s="63" customFormat="1">
      <c r="A7" s="21">
        <v>2</v>
      </c>
      <c r="B7" s="59" t="s">
        <v>20</v>
      </c>
      <c r="C7" s="21" t="s">
        <v>18</v>
      </c>
      <c r="D7" s="60">
        <v>500000</v>
      </c>
      <c r="E7" s="60"/>
      <c r="F7" s="61"/>
      <c r="G7" s="62"/>
      <c r="H7" s="59"/>
    </row>
    <row r="8" spans="1:38" s="58" customFormat="1">
      <c r="A8" s="52">
        <v>3</v>
      </c>
      <c r="B8" s="57" t="s">
        <v>19</v>
      </c>
      <c r="C8" s="21" t="s">
        <v>17</v>
      </c>
      <c r="D8" s="55">
        <v>100000</v>
      </c>
      <c r="E8" s="55"/>
      <c r="F8" s="56"/>
      <c r="G8" s="54"/>
      <c r="H8" s="57"/>
    </row>
    <row r="9" spans="1:38" s="58" customFormat="1" ht="30">
      <c r="A9" s="52">
        <v>4</v>
      </c>
      <c r="B9" s="57" t="s">
        <v>43</v>
      </c>
      <c r="C9" s="21" t="s">
        <v>17</v>
      </c>
      <c r="D9" s="55">
        <v>124000</v>
      </c>
      <c r="E9" s="55"/>
      <c r="F9" s="56"/>
      <c r="G9" s="54"/>
      <c r="H9" s="64" t="s">
        <v>52</v>
      </c>
    </row>
    <row r="10" spans="1:38" s="58" customFormat="1">
      <c r="A10" s="52">
        <v>5</v>
      </c>
      <c r="B10" s="57" t="s">
        <v>54</v>
      </c>
      <c r="C10" s="21" t="s">
        <v>17</v>
      </c>
      <c r="D10" s="55">
        <v>100000</v>
      </c>
      <c r="E10" s="55"/>
      <c r="F10" s="56"/>
      <c r="G10" s="54"/>
      <c r="H10" s="57"/>
    </row>
    <row r="11" spans="1:38" s="9" customFormat="1">
      <c r="A11" s="3">
        <v>6</v>
      </c>
      <c r="B11" s="8" t="s">
        <v>36</v>
      </c>
      <c r="C11" s="4" t="s">
        <v>17</v>
      </c>
      <c r="D11" s="6">
        <v>500000</v>
      </c>
      <c r="E11" s="6"/>
      <c r="F11" s="7"/>
      <c r="G11" s="5"/>
      <c r="H11" s="8" t="s">
        <v>53</v>
      </c>
    </row>
    <row r="12" spans="1:38" s="9" customFormat="1">
      <c r="A12" s="3">
        <v>7</v>
      </c>
      <c r="B12" s="8" t="s">
        <v>55</v>
      </c>
      <c r="C12" s="4" t="s">
        <v>17</v>
      </c>
      <c r="D12" s="6">
        <v>50000</v>
      </c>
      <c r="E12" s="6"/>
      <c r="F12" s="7"/>
      <c r="G12" s="5"/>
      <c r="H12" s="8" t="s">
        <v>56</v>
      </c>
    </row>
    <row r="13" spans="1:38" s="9" customFormat="1" ht="30">
      <c r="A13" s="3">
        <v>8</v>
      </c>
      <c r="B13" s="8" t="s">
        <v>38</v>
      </c>
      <c r="C13" s="4" t="s">
        <v>17</v>
      </c>
      <c r="D13" s="6">
        <v>1650000</v>
      </c>
      <c r="E13" s="6"/>
      <c r="F13" s="7"/>
      <c r="G13" s="5"/>
      <c r="H13" s="10" t="s">
        <v>49</v>
      </c>
    </row>
    <row r="14" spans="1:38" s="9" customFormat="1">
      <c r="A14" s="3">
        <v>9</v>
      </c>
      <c r="B14" s="8" t="s">
        <v>41</v>
      </c>
      <c r="C14" s="4" t="s">
        <v>17</v>
      </c>
      <c r="D14" s="6">
        <v>800000</v>
      </c>
      <c r="E14" s="6"/>
      <c r="F14" s="7"/>
      <c r="G14" s="5"/>
      <c r="H14" s="10" t="s">
        <v>50</v>
      </c>
    </row>
    <row r="15" spans="1:38" s="9" customFormat="1">
      <c r="A15" s="3">
        <v>10</v>
      </c>
      <c r="B15" s="8" t="s">
        <v>21</v>
      </c>
      <c r="C15" s="4" t="s">
        <v>17</v>
      </c>
      <c r="D15" s="6">
        <v>500000</v>
      </c>
      <c r="E15" s="6"/>
      <c r="F15" s="7"/>
      <c r="G15" s="5"/>
      <c r="H15" s="10" t="s">
        <v>47</v>
      </c>
    </row>
    <row r="16" spans="1:38" s="9" customFormat="1">
      <c r="A16" s="3">
        <v>11</v>
      </c>
      <c r="B16" s="8" t="s">
        <v>22</v>
      </c>
      <c r="C16" s="4" t="s">
        <v>17</v>
      </c>
      <c r="D16" s="6">
        <v>400000</v>
      </c>
      <c r="E16" s="6"/>
      <c r="F16" s="7"/>
      <c r="G16" s="5"/>
      <c r="H16" s="10" t="s">
        <v>48</v>
      </c>
    </row>
    <row r="17" spans="1:38" s="9" customFormat="1" ht="75">
      <c r="A17" s="3">
        <v>12</v>
      </c>
      <c r="B17" s="11" t="s">
        <v>23</v>
      </c>
      <c r="C17" s="4" t="s">
        <v>17</v>
      </c>
      <c r="D17" s="6">
        <v>648000</v>
      </c>
      <c r="E17" s="6"/>
      <c r="F17" s="7"/>
      <c r="G17" s="5"/>
      <c r="H17" s="10" t="s">
        <v>45</v>
      </c>
    </row>
    <row r="18" spans="1:38" s="9" customFormat="1" ht="30">
      <c r="A18" s="3">
        <v>13</v>
      </c>
      <c r="B18" s="8" t="s">
        <v>39</v>
      </c>
      <c r="C18" s="4" t="s">
        <v>17</v>
      </c>
      <c r="D18" s="6">
        <v>50000</v>
      </c>
      <c r="E18" s="6"/>
      <c r="F18" s="7"/>
      <c r="G18" s="5"/>
      <c r="H18" s="10" t="s">
        <v>40</v>
      </c>
    </row>
    <row r="19" spans="1:38" s="9" customFormat="1" ht="30">
      <c r="A19" s="3">
        <v>14</v>
      </c>
      <c r="B19" s="8" t="s">
        <v>24</v>
      </c>
      <c r="C19" s="4" t="s">
        <v>17</v>
      </c>
      <c r="D19" s="6">
        <v>640000</v>
      </c>
      <c r="E19" s="6"/>
      <c r="F19" s="7"/>
      <c r="G19" s="5"/>
      <c r="H19" s="10" t="s">
        <v>46</v>
      </c>
    </row>
    <row r="20" spans="1:38" s="9" customFormat="1" ht="15.75">
      <c r="A20" s="3">
        <v>15</v>
      </c>
      <c r="B20" s="8" t="s">
        <v>27</v>
      </c>
      <c r="C20" s="4" t="s">
        <v>17</v>
      </c>
      <c r="D20" s="6">
        <v>300000</v>
      </c>
      <c r="E20" s="6"/>
      <c r="F20" s="7"/>
      <c r="G20" s="5"/>
      <c r="H20" s="12" t="s">
        <v>42</v>
      </c>
    </row>
    <row r="21" spans="1:38" s="9" customFormat="1">
      <c r="A21" s="3">
        <v>16</v>
      </c>
      <c r="B21" s="8" t="s">
        <v>37</v>
      </c>
      <c r="C21" s="4" t="s">
        <v>18</v>
      </c>
      <c r="D21" s="6">
        <v>800000</v>
      </c>
      <c r="E21" s="6"/>
      <c r="F21" s="7"/>
      <c r="G21" s="5"/>
      <c r="H21" s="10" t="s">
        <v>51</v>
      </c>
    </row>
    <row r="22" spans="1:38" s="9" customFormat="1">
      <c r="A22" s="3">
        <v>17</v>
      </c>
      <c r="B22" s="8" t="s">
        <v>25</v>
      </c>
      <c r="C22" s="4" t="s">
        <v>17</v>
      </c>
      <c r="D22" s="6">
        <v>50000</v>
      </c>
      <c r="E22" s="6"/>
      <c r="F22" s="7"/>
      <c r="G22" s="5"/>
      <c r="H22" s="10" t="s">
        <v>26</v>
      </c>
    </row>
    <row r="23" spans="1:38" s="9" customFormat="1">
      <c r="A23" s="3">
        <v>18</v>
      </c>
      <c r="B23" s="8" t="s">
        <v>28</v>
      </c>
      <c r="C23" s="4" t="s">
        <v>17</v>
      </c>
      <c r="D23" s="6">
        <v>20000</v>
      </c>
      <c r="E23" s="6"/>
      <c r="F23" s="7"/>
      <c r="G23" s="5"/>
      <c r="H23" s="10" t="s">
        <v>57</v>
      </c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3"/>
      <c r="B25" s="26" t="s">
        <v>11</v>
      </c>
      <c r="C25" s="26"/>
      <c r="D25" s="27">
        <f>SUBTOTAL(9,D6:E24)</f>
        <v>11246067.199999999</v>
      </c>
      <c r="E25" s="27">
        <f>SUM(E6:E24)</f>
        <v>0</v>
      </c>
      <c r="F25" s="28">
        <f>SUM(F6:F24)</f>
        <v>0</v>
      </c>
      <c r="G25" s="28">
        <f>SUM(G6:G24)</f>
        <v>0</v>
      </c>
      <c r="H25" s="1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45"/>
      <c r="B26" s="46" t="s">
        <v>12</v>
      </c>
      <c r="C26" s="29"/>
      <c r="D26" s="48"/>
      <c r="E26" s="49"/>
      <c r="F26" s="49">
        <v>0</v>
      </c>
      <c r="G26" s="51"/>
      <c r="H26" s="45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45"/>
      <c r="B27" s="47"/>
      <c r="C27" s="30"/>
      <c r="D27" s="48"/>
      <c r="E27" s="50"/>
      <c r="F27" s="50"/>
      <c r="G27" s="51"/>
      <c r="H27" s="45"/>
    </row>
    <row r="28" spans="1:38" s="1" customFormat="1">
      <c r="A28" s="13"/>
      <c r="B28" s="26" t="s">
        <v>14</v>
      </c>
      <c r="C28" s="26"/>
      <c r="D28" s="31">
        <f>D25-D26</f>
        <v>11246067.199999999</v>
      </c>
      <c r="E28" s="31"/>
      <c r="F28" s="32">
        <f>F25-F26</f>
        <v>0</v>
      </c>
      <c r="G28" s="32">
        <f>SUM(G25)</f>
        <v>0</v>
      </c>
      <c r="H28" s="13"/>
    </row>
    <row r="29" spans="1:38" s="1" customFormat="1" hidden="1">
      <c r="D29" s="14"/>
      <c r="E29" s="14"/>
      <c r="F29" s="14"/>
      <c r="G29" s="14"/>
    </row>
    <row r="30" spans="1:38" s="1" customFormat="1">
      <c r="B30" s="33" t="s">
        <v>15</v>
      </c>
      <c r="C30" s="33"/>
      <c r="D30" s="14">
        <f>D28</f>
        <v>11246067.199999999</v>
      </c>
      <c r="E30" s="15">
        <f>F28</f>
        <v>0</v>
      </c>
      <c r="F30" s="14">
        <f>F28</f>
        <v>0</v>
      </c>
      <c r="G30" s="14"/>
    </row>
    <row r="31" spans="1:38" s="1" customFormat="1">
      <c r="B31" s="33" t="s">
        <v>9</v>
      </c>
      <c r="C31" s="33"/>
      <c r="D31" s="14"/>
      <c r="E31" s="15"/>
      <c r="F31" s="14"/>
      <c r="G31" s="14"/>
    </row>
    <row r="32" spans="1:38" s="1" customFormat="1" ht="9" customHeight="1" thickBot="1">
      <c r="B32" s="33" t="s">
        <v>16</v>
      </c>
      <c r="C32" s="33"/>
      <c r="D32" s="16"/>
      <c r="E32" s="14"/>
      <c r="F32" s="16"/>
      <c r="G32" s="14"/>
      <c r="I32" s="17"/>
    </row>
    <row r="33" spans="2:8" s="1" customFormat="1" ht="15.75" thickTop="1">
      <c r="D33" s="17">
        <f>D30</f>
        <v>11246067.199999999</v>
      </c>
      <c r="F33" s="17">
        <f>F30+F31</f>
        <v>0</v>
      </c>
    </row>
    <row r="34" spans="2:8" s="1" customFormat="1" hidden="1"/>
    <row r="35" spans="2:8" s="1" customFormat="1"/>
    <row r="36" spans="2:8" s="1" customFormat="1">
      <c r="D36" s="1">
        <v>13264600</v>
      </c>
    </row>
    <row r="37" spans="2:8" s="1" customFormat="1">
      <c r="D37" s="17">
        <f>D36-D33</f>
        <v>2018532.8000000007</v>
      </c>
    </row>
    <row r="38" spans="2:8" s="1" customFormat="1"/>
    <row r="39" spans="2:8" s="1" customFormat="1" hidden="1">
      <c r="B39" s="34" t="s">
        <v>29</v>
      </c>
      <c r="D39" s="34" t="s">
        <v>32</v>
      </c>
      <c r="H39" s="35" t="s">
        <v>34</v>
      </c>
    </row>
    <row r="40" spans="2:8" s="1" customFormat="1" hidden="1">
      <c r="B40" s="35" t="s">
        <v>30</v>
      </c>
      <c r="D40" s="35" t="s">
        <v>31</v>
      </c>
      <c r="H40" s="36" t="s">
        <v>33</v>
      </c>
    </row>
    <row r="41" spans="2:8">
      <c r="D41" s="19"/>
    </row>
    <row r="42" spans="2:8">
      <c r="D42" s="19"/>
    </row>
    <row r="43" spans="2:8">
      <c r="D43" s="19"/>
    </row>
  </sheetData>
  <autoFilter ref="A5:AL23"/>
  <mergeCells count="15">
    <mergeCell ref="H26:H27"/>
    <mergeCell ref="A26:A27"/>
    <mergeCell ref="B26:B27"/>
    <mergeCell ref="D26:D27"/>
    <mergeCell ref="E26:E27"/>
    <mergeCell ref="F26:F27"/>
    <mergeCell ref="G26:G27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2024-03-23T02:35:36Z</dcterms:modified>
</cp:coreProperties>
</file>