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3 For HTY Customer Pan Cherry (3ton) Mit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P25" i="1" l="1"/>
  <c r="A16" i="1"/>
  <c r="M24" i="1"/>
  <c r="A17" i="1"/>
  <c r="A18" i="1" s="1"/>
  <c r="A19" i="1" s="1"/>
  <c r="A20" i="1" s="1"/>
  <c r="A21" i="1" s="1"/>
  <c r="A22" i="1" s="1"/>
  <c r="A23" i="1" s="1"/>
  <c r="A24" i="1" s="1"/>
  <c r="M23" i="1"/>
  <c r="M22" i="1"/>
  <c r="M21" i="1"/>
  <c r="M20" i="1"/>
  <c r="M19" i="1"/>
  <c r="M18" i="1"/>
  <c r="M17" i="1"/>
  <c r="M25" i="1" s="1"/>
  <c r="M16" i="1"/>
  <c r="D29" i="1" l="1"/>
  <c r="M15" i="1" l="1"/>
  <c r="M27" i="1" l="1"/>
</calcChain>
</file>

<file path=xl/sharedStrings.xml><?xml version="1.0" encoding="utf-8"?>
<sst xmlns="http://schemas.openxmlformats.org/spreadsheetml/2006/main" count="112" uniqueCount="76">
  <si>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</si>
  <si>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</si>
  <si>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</si>
  <si>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</si>
  <si>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</si>
  <si>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</si>
  <si>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</si>
  <si>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</si>
  <si>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</si>
  <si>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</si>
  <si>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</si>
  <si>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</si>
  <si>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</si>
  <si>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</si>
  <si>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</si>
  <si>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</si>
  <si>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</si>
  <si>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</si>
  <si>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</si>
  <si>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</si>
  <si>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</si>
  <si>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</si>
  <si>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</si>
  <si>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</si>
  <si>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</si>
  <si>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</si>
  <si>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</si>
  <si>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</si>
  <si>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</si>
  <si>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</si>
  <si>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</si>
  <si>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</si>
  <si>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</si>
  <si>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</si>
  <si>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</si>
  <si>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</si>
  <si>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</si>
  <si>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</si>
  <si>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</si>
  <si>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</si>
  <si>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</si>
  <si>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</si>
  <si>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</si>
  <si>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</si>
  <si>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</si>
  <si>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</si>
  <si>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</si>
  <si>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</si>
  <si>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</si>
  <si>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</si>
  <si>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</si>
  <si>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</si>
  <si>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</si>
  <si>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</si>
  <si>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</si>
  <si>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</si>
  <si>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</si>
  <si>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78-PRT-PO-24120003</t>
  </si>
  <si>
    <t>78-LPR-202412088</t>
  </si>
  <si>
    <t>PC</t>
  </si>
  <si>
    <t xml:space="preserve">91A0711900(N) </t>
  </si>
  <si>
    <t>SWITCH, STARTING</t>
  </si>
  <si>
    <t>91E4600112</t>
  </si>
  <si>
    <t>Cylinder Assy , Wheel / Brake</t>
  </si>
  <si>
    <t>91W5111900(N)</t>
  </si>
  <si>
    <t>Cylinder, Master</t>
  </si>
  <si>
    <t>9132808500(N)</t>
  </si>
  <si>
    <t>O-RING</t>
  </si>
  <si>
    <t>0550019010(N)</t>
  </si>
  <si>
    <t>0550024014(N)</t>
  </si>
  <si>
    <t>91A2842400(N)</t>
  </si>
  <si>
    <t>GASKET,PLATE</t>
  </si>
  <si>
    <t>0550019008(N)</t>
  </si>
  <si>
    <t>0550024015(N)</t>
  </si>
  <si>
    <t>0550024020(N)</t>
  </si>
  <si>
    <t>Customer-HTY Customer Pan Cherry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</si>
</sst>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showGridLines="0" tabSelected="1" topLeftCell="A19" zoomScaleNormal="100" workbookViewId="0">
      <selection activeCell="I24" sqref="I24:J2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1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1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1" ht="15" x14ac:dyDescent="0.25">
      <c r="E4" s="2"/>
      <c r="F4" s="3"/>
      <c r="G4" s="4"/>
    </row>
    <row r="5" spans="1:21" ht="21" customHeight="1" x14ac:dyDescent="0.2">
      <c r="A5" s="71" t="s">
        <v>10</v>
      </c>
      <c r="B5" s="71"/>
      <c r="C5" s="5" t="s">
        <v>2</v>
      </c>
      <c r="D5" s="31" t="s">
        <v>57</v>
      </c>
      <c r="E5" s="6"/>
      <c r="F5" s="7"/>
      <c r="G5" s="6"/>
      <c r="H5" s="6"/>
      <c r="I5" s="71" t="s">
        <v>3</v>
      </c>
      <c r="J5" s="71"/>
      <c r="K5" s="5" t="s">
        <v>2</v>
      </c>
      <c r="L5" s="44" t="s">
        <v>51</v>
      </c>
      <c r="M5" s="44"/>
      <c r="N5" s="44"/>
      <c r="O5" s="45"/>
    </row>
    <row r="6" spans="1:21" ht="21" customHeight="1" x14ac:dyDescent="0.2">
      <c r="A6" s="71" t="s">
        <v>11</v>
      </c>
      <c r="B6" s="71"/>
      <c r="C6" s="5" t="s">
        <v>2</v>
      </c>
      <c r="D6" s="36">
        <v>45637</v>
      </c>
      <c r="E6" s="42"/>
      <c r="F6" s="7"/>
      <c r="G6" s="6"/>
      <c r="H6" s="6"/>
      <c r="I6" s="71" t="s">
        <v>4</v>
      </c>
      <c r="J6" s="71"/>
      <c r="K6" s="5" t="s">
        <v>2</v>
      </c>
      <c r="L6" s="44" t="s">
        <v>56</v>
      </c>
      <c r="M6" s="44"/>
      <c r="N6" s="44"/>
      <c r="O6" s="45"/>
    </row>
    <row r="7" spans="1:21" ht="21" customHeight="1" x14ac:dyDescent="0.2">
      <c r="A7" s="71" t="s">
        <v>12</v>
      </c>
      <c r="B7" s="71"/>
      <c r="C7" s="5" t="s">
        <v>2</v>
      </c>
      <c r="D7" s="36" t="s">
        <v>58</v>
      </c>
      <c r="E7" s="6"/>
      <c r="F7" s="7"/>
      <c r="G7" s="6"/>
      <c r="H7" s="6"/>
      <c r="I7" s="71" t="s">
        <v>5</v>
      </c>
      <c r="J7" s="71"/>
      <c r="K7" s="5" t="s">
        <v>2</v>
      </c>
      <c r="L7" s="46" t="s">
        <v>55</v>
      </c>
      <c r="M7" s="47"/>
      <c r="N7" s="48"/>
      <c r="O7" s="49"/>
    </row>
    <row r="8" spans="1:21" ht="21" customHeight="1" x14ac:dyDescent="0.25">
      <c r="A8" s="71" t="s">
        <v>13</v>
      </c>
      <c r="B8" s="71"/>
      <c r="C8" s="5" t="s">
        <v>2</v>
      </c>
      <c r="D8" s="37" t="s">
        <v>47</v>
      </c>
      <c r="E8" s="6"/>
      <c r="F8" s="7"/>
      <c r="G8" s="6"/>
      <c r="H8" s="6"/>
      <c r="I8" s="71" t="s">
        <v>6</v>
      </c>
      <c r="J8" s="71"/>
      <c r="K8" s="5" t="s">
        <v>2</v>
      </c>
      <c r="L8" s="47"/>
      <c r="M8" s="47"/>
      <c r="N8" s="48"/>
      <c r="O8" s="49"/>
    </row>
    <row r="9" spans="1:21" ht="21" customHeight="1" x14ac:dyDescent="0.25">
      <c r="A9" s="71" t="s">
        <v>14</v>
      </c>
      <c r="B9" s="71"/>
      <c r="C9" s="5" t="s">
        <v>2</v>
      </c>
      <c r="D9" s="37" t="s">
        <v>50</v>
      </c>
      <c r="E9" s="6"/>
      <c r="F9" s="6"/>
      <c r="G9" s="6"/>
      <c r="H9" s="6"/>
      <c r="I9" s="71" t="s">
        <v>7</v>
      </c>
      <c r="J9" s="71"/>
      <c r="K9" s="5" t="s">
        <v>2</v>
      </c>
      <c r="L9" s="62"/>
      <c r="M9" s="63"/>
      <c r="N9" s="63"/>
      <c r="O9" s="63"/>
    </row>
    <row r="10" spans="1:21" ht="21" customHeight="1" x14ac:dyDescent="0.25">
      <c r="A10" s="71" t="s">
        <v>15</v>
      </c>
      <c r="B10" s="71"/>
      <c r="C10" s="5" t="s">
        <v>2</v>
      </c>
      <c r="D10" s="37" t="s">
        <v>48</v>
      </c>
      <c r="E10" s="6"/>
      <c r="F10" s="6"/>
      <c r="G10" s="6"/>
      <c r="H10" s="6"/>
      <c r="I10" s="71" t="s">
        <v>8</v>
      </c>
      <c r="J10" s="71"/>
      <c r="K10" s="5" t="s">
        <v>2</v>
      </c>
      <c r="L10" s="44" t="s">
        <v>52</v>
      </c>
      <c r="M10" s="44"/>
      <c r="N10" s="50"/>
      <c r="O10" s="51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2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3"/>
      <c r="O12" s="53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74" t="s">
        <v>17</v>
      </c>
      <c r="D14" s="74"/>
      <c r="E14" s="74"/>
      <c r="F14" s="32" t="s">
        <v>0</v>
      </c>
      <c r="G14" s="32" t="s">
        <v>18</v>
      </c>
      <c r="H14" s="32" t="s">
        <v>22</v>
      </c>
      <c r="I14" s="74" t="s">
        <v>19</v>
      </c>
      <c r="J14" s="7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4" t="s">
        <v>60</v>
      </c>
      <c r="C15" s="57" t="s">
        <v>61</v>
      </c>
      <c r="D15" s="58"/>
      <c r="E15" s="59"/>
      <c r="F15" s="38" t="s">
        <v>59</v>
      </c>
      <c r="G15" s="16"/>
      <c r="H15" s="56">
        <v>1</v>
      </c>
      <c r="I15" s="60">
        <v>115000</v>
      </c>
      <c r="J15" s="61"/>
      <c r="K15" s="39">
        <v>0.05</v>
      </c>
      <c r="L15" s="17"/>
      <c r="M15" s="40">
        <f>(I15-(I15*K15))*H15</f>
        <v>109250</v>
      </c>
      <c r="N15" s="43"/>
      <c r="O15" s="14"/>
      <c r="P15" s="13"/>
      <c r="Q15" s="13"/>
      <c r="R15" s="13"/>
      <c r="S15" s="13"/>
      <c r="T15" s="13"/>
      <c r="U15" s="13"/>
    </row>
    <row r="16" spans="1:21" s="15" customFormat="1" ht="35.1" customHeight="1" x14ac:dyDescent="0.25">
      <c r="A16" s="16">
        <f>A15+1</f>
        <v>2</v>
      </c>
      <c r="B16" s="54" t="s">
        <v>62</v>
      </c>
      <c r="C16" s="57" t="s">
        <v>63</v>
      </c>
      <c r="D16" s="58"/>
      <c r="E16" s="59"/>
      <c r="F16" s="38" t="s">
        <v>59</v>
      </c>
      <c r="G16" s="16"/>
      <c r="H16" s="56">
        <v>1</v>
      </c>
      <c r="I16" s="60">
        <v>158650</v>
      </c>
      <c r="J16" s="61"/>
      <c r="K16" s="39">
        <v>0.05</v>
      </c>
      <c r="L16" s="17"/>
      <c r="M16" s="40">
        <f t="shared" ref="M16:M23" si="0">(I16-(I16*K16))*H16</f>
        <v>150717.5</v>
      </c>
      <c r="N16" s="43"/>
      <c r="O16" s="14"/>
      <c r="P16" s="13"/>
      <c r="Q16" s="13"/>
      <c r="R16" s="13"/>
      <c r="S16" s="13"/>
      <c r="T16" s="13"/>
      <c r="U16" s="13"/>
    </row>
    <row r="17" spans="1:21" s="15" customFormat="1" ht="35.1" customHeight="1" x14ac:dyDescent="0.25">
      <c r="A17" s="16">
        <f t="shared" ref="A17:A23" si="1">A16+1</f>
        <v>3</v>
      </c>
      <c r="B17" s="54" t="s">
        <v>64</v>
      </c>
      <c r="C17" s="57" t="s">
        <v>65</v>
      </c>
      <c r="D17" s="58"/>
      <c r="E17" s="59"/>
      <c r="F17" s="38" t="s">
        <v>59</v>
      </c>
      <c r="G17" s="16"/>
      <c r="H17" s="56">
        <v>1</v>
      </c>
      <c r="I17" s="60">
        <v>250000</v>
      </c>
      <c r="J17" s="61"/>
      <c r="K17" s="39">
        <v>0.05</v>
      </c>
      <c r="L17" s="17"/>
      <c r="M17" s="40">
        <f t="shared" si="0"/>
        <v>237500</v>
      </c>
      <c r="N17" s="43"/>
      <c r="O17" s="14"/>
      <c r="P17" s="13"/>
      <c r="Q17" s="13"/>
      <c r="R17" s="13"/>
      <c r="S17" s="13"/>
      <c r="T17" s="13"/>
      <c r="U17" s="13"/>
    </row>
    <row r="18" spans="1:21" s="15" customFormat="1" ht="35.1" customHeight="1" x14ac:dyDescent="0.25">
      <c r="A18" s="16">
        <f t="shared" si="1"/>
        <v>4</v>
      </c>
      <c r="B18" s="54" t="s">
        <v>66</v>
      </c>
      <c r="C18" s="57" t="s">
        <v>67</v>
      </c>
      <c r="D18" s="58"/>
      <c r="E18" s="59"/>
      <c r="F18" s="38" t="s">
        <v>59</v>
      </c>
      <c r="G18" s="16"/>
      <c r="H18" s="56">
        <v>4</v>
      </c>
      <c r="I18" s="60">
        <v>6550</v>
      </c>
      <c r="J18" s="61"/>
      <c r="K18" s="39">
        <v>0.05</v>
      </c>
      <c r="L18" s="17"/>
      <c r="M18" s="40">
        <f t="shared" si="0"/>
        <v>24890</v>
      </c>
      <c r="N18" s="43"/>
      <c r="O18" s="14"/>
      <c r="P18" s="13"/>
      <c r="Q18" s="13"/>
      <c r="R18" s="13"/>
      <c r="S18" s="13"/>
      <c r="T18" s="13"/>
      <c r="U18" s="13"/>
    </row>
    <row r="19" spans="1:21" s="15" customFormat="1" ht="35.1" customHeight="1" x14ac:dyDescent="0.25">
      <c r="A19" s="16">
        <f>A18+1</f>
        <v>5</v>
      </c>
      <c r="B19" s="54" t="s">
        <v>68</v>
      </c>
      <c r="C19" s="57" t="s">
        <v>67</v>
      </c>
      <c r="D19" s="58"/>
      <c r="E19" s="59"/>
      <c r="F19" s="38" t="s">
        <v>59</v>
      </c>
      <c r="G19" s="16"/>
      <c r="H19" s="56">
        <v>1</v>
      </c>
      <c r="I19" s="60">
        <v>8350</v>
      </c>
      <c r="J19" s="61"/>
      <c r="K19" s="39">
        <v>0.05</v>
      </c>
      <c r="L19" s="17"/>
      <c r="M19" s="40">
        <f t="shared" si="0"/>
        <v>7932.5</v>
      </c>
      <c r="N19" s="43"/>
      <c r="O19" s="14"/>
      <c r="P19" s="13"/>
      <c r="Q19" s="13"/>
      <c r="R19" s="13"/>
      <c r="S19" s="13"/>
      <c r="T19" s="13"/>
      <c r="U19" s="13"/>
    </row>
    <row r="20" spans="1:21" s="15" customFormat="1" ht="35.1" customHeight="1" x14ac:dyDescent="0.25">
      <c r="A20" s="16">
        <f t="shared" si="1"/>
        <v>6</v>
      </c>
      <c r="B20" s="54" t="s">
        <v>69</v>
      </c>
      <c r="C20" s="57" t="s">
        <v>67</v>
      </c>
      <c r="D20" s="58"/>
      <c r="E20" s="59"/>
      <c r="F20" s="38" t="s">
        <v>59</v>
      </c>
      <c r="G20" s="16"/>
      <c r="H20" s="56">
        <v>1</v>
      </c>
      <c r="I20" s="60">
        <v>3100</v>
      </c>
      <c r="J20" s="61"/>
      <c r="K20" s="39">
        <v>0.05</v>
      </c>
      <c r="L20" s="17"/>
      <c r="M20" s="40">
        <f t="shared" si="0"/>
        <v>2945</v>
      </c>
      <c r="N20" s="43"/>
      <c r="O20" s="14"/>
      <c r="P20" s="13"/>
      <c r="Q20" s="13"/>
      <c r="R20" s="13"/>
      <c r="S20" s="13"/>
      <c r="T20" s="13"/>
      <c r="U20" s="13"/>
    </row>
    <row r="21" spans="1:21" s="15" customFormat="1" ht="35.1" customHeight="1" x14ac:dyDescent="0.25">
      <c r="A21" s="16">
        <f>A20+1</f>
        <v>7</v>
      </c>
      <c r="B21" s="54" t="s">
        <v>70</v>
      </c>
      <c r="C21" s="57" t="s">
        <v>71</v>
      </c>
      <c r="D21" s="58"/>
      <c r="E21" s="59"/>
      <c r="F21" s="38" t="s">
        <v>59</v>
      </c>
      <c r="G21" s="16"/>
      <c r="H21" s="56">
        <v>1</v>
      </c>
      <c r="I21" s="60">
        <v>35800</v>
      </c>
      <c r="J21" s="61"/>
      <c r="K21" s="39">
        <v>0.05</v>
      </c>
      <c r="L21" s="17"/>
      <c r="M21" s="40">
        <f t="shared" si="0"/>
        <v>34010</v>
      </c>
      <c r="N21" s="43"/>
      <c r="O21" s="14"/>
      <c r="P21" s="13"/>
      <c r="Q21" s="13"/>
      <c r="R21" s="13"/>
      <c r="S21" s="13"/>
      <c r="T21" s="13"/>
      <c r="U21" s="13"/>
    </row>
    <row r="22" spans="1:21" s="15" customFormat="1" ht="35.1" customHeight="1" x14ac:dyDescent="0.25">
      <c r="A22" s="16">
        <f t="shared" si="1"/>
        <v>8</v>
      </c>
      <c r="B22" s="54" t="s">
        <v>72</v>
      </c>
      <c r="C22" s="57" t="s">
        <v>67</v>
      </c>
      <c r="D22" s="58"/>
      <c r="E22" s="59"/>
      <c r="F22" s="38" t="s">
        <v>59</v>
      </c>
      <c r="G22" s="16"/>
      <c r="H22" s="56">
        <v>8</v>
      </c>
      <c r="I22" s="60">
        <v>6200</v>
      </c>
      <c r="J22" s="61"/>
      <c r="K22" s="39">
        <v>0.05</v>
      </c>
      <c r="L22" s="17"/>
      <c r="M22" s="40">
        <f t="shared" si="0"/>
        <v>47120</v>
      </c>
      <c r="N22" s="43"/>
      <c r="O22" s="14"/>
      <c r="P22" s="13"/>
      <c r="Q22" s="13"/>
      <c r="R22" s="13"/>
      <c r="S22" s="13"/>
      <c r="T22" s="13"/>
      <c r="U22" s="13"/>
    </row>
    <row r="23" spans="1:21" s="15" customFormat="1" ht="35.1" customHeight="1" x14ac:dyDescent="0.25">
      <c r="A23" s="16">
        <f t="shared" si="1"/>
        <v>9</v>
      </c>
      <c r="B23" s="54" t="s">
        <v>73</v>
      </c>
      <c r="C23" s="57" t="s">
        <v>67</v>
      </c>
      <c r="D23" s="58"/>
      <c r="E23" s="59"/>
      <c r="F23" s="38" t="s">
        <v>59</v>
      </c>
      <c r="G23" s="16"/>
      <c r="H23" s="56">
        <v>2</v>
      </c>
      <c r="I23" s="60">
        <v>9250</v>
      </c>
      <c r="J23" s="61"/>
      <c r="K23" s="39">
        <v>0.05</v>
      </c>
      <c r="L23" s="17"/>
      <c r="M23" s="40">
        <f t="shared" si="0"/>
        <v>17575</v>
      </c>
      <c r="N23" s="43"/>
      <c r="O23" s="14"/>
      <c r="P23" s="13"/>
      <c r="Q23" s="13"/>
      <c r="R23" s="13"/>
      <c r="S23" s="13"/>
      <c r="T23" s="13"/>
      <c r="U23" s="13"/>
    </row>
    <row r="24" spans="1:21" s="15" customFormat="1" ht="35.1" customHeight="1" x14ac:dyDescent="0.25">
      <c r="A24" s="16">
        <f t="shared" ref="A24" si="2">A23+1</f>
        <v>10</v>
      </c>
      <c r="B24" s="54" t="s">
        <v>74</v>
      </c>
      <c r="C24" s="57" t="s">
        <v>67</v>
      </c>
      <c r="D24" s="58"/>
      <c r="E24" s="59"/>
      <c r="F24" s="38" t="s">
        <v>59</v>
      </c>
      <c r="G24" s="16"/>
      <c r="H24" s="56">
        <v>1</v>
      </c>
      <c r="I24" s="60">
        <v>6550</v>
      </c>
      <c r="J24" s="61"/>
      <c r="K24" s="39">
        <v>0.05</v>
      </c>
      <c r="L24" s="17"/>
      <c r="M24" s="40">
        <f t="shared" ref="M24" si="3">(I24-(I24*K24))*H24</f>
        <v>6222.5</v>
      </c>
      <c r="N24" s="43"/>
      <c r="O24" s="14"/>
      <c r="P24" s="13"/>
      <c r="Q24" s="13"/>
      <c r="R24" s="13"/>
      <c r="S24" s="13"/>
      <c r="T24" s="13"/>
      <c r="U24" s="13"/>
    </row>
    <row r="25" spans="1:21" s="18" customFormat="1" ht="24" customHeight="1" x14ac:dyDescent="0.25">
      <c r="K25" s="66" t="s">
        <v>34</v>
      </c>
      <c r="L25" s="66"/>
      <c r="M25" s="41">
        <f>M15+M16+M17+M18+M19+M20+M21+M22+M23+M24</f>
        <v>638162.5</v>
      </c>
      <c r="P25" s="18">
        <f>P15+P16+P17+P18+P19+P20+P21+P22+P23+P24</f>
        <v>0</v>
      </c>
    </row>
    <row r="26" spans="1:21" s="12" customFormat="1" ht="24" customHeight="1" x14ac:dyDescent="0.2">
      <c r="B26" s="18"/>
      <c r="C26" s="18"/>
      <c r="D26" s="20"/>
      <c r="J26" s="18"/>
      <c r="K26" s="67" t="s">
        <v>33</v>
      </c>
      <c r="L26" s="67"/>
      <c r="M26" s="15">
        <v>0</v>
      </c>
    </row>
    <row r="27" spans="1:21" s="12" customFormat="1" ht="24" customHeight="1" x14ac:dyDescent="0.2">
      <c r="B27" s="18"/>
      <c r="C27" s="18"/>
      <c r="D27" s="18"/>
      <c r="J27" s="22"/>
      <c r="K27" s="68" t="s">
        <v>28</v>
      </c>
      <c r="L27" s="68"/>
      <c r="M27" s="41">
        <f>M25</f>
        <v>638162.5</v>
      </c>
      <c r="O27" s="23"/>
    </row>
    <row r="28" spans="1:21" s="12" customFormat="1" ht="23.25" customHeight="1" x14ac:dyDescent="0.2">
      <c r="B28" s="34" t="s">
        <v>24</v>
      </c>
      <c r="C28" s="24" t="s">
        <v>2</v>
      </c>
      <c r="D28" s="18" t="s">
        <v>46</v>
      </c>
      <c r="J28" s="18"/>
      <c r="K28" s="18"/>
      <c r="L28" s="19"/>
      <c r="M28" s="19"/>
      <c r="O28" s="25"/>
    </row>
    <row r="29" spans="1:21" s="12" customFormat="1" ht="23.25" customHeight="1" x14ac:dyDescent="0.2">
      <c r="B29" s="34" t="s">
        <v>25</v>
      </c>
      <c r="C29" s="24" t="s">
        <v>2</v>
      </c>
      <c r="D29" s="26">
        <f>D6+1</f>
        <v>45638</v>
      </c>
      <c r="J29" s="18"/>
      <c r="K29" s="18"/>
      <c r="L29" s="19"/>
      <c r="M29" s="19"/>
      <c r="O29" s="27"/>
    </row>
    <row r="30" spans="1:21" s="12" customFormat="1" ht="23.25" customHeight="1" x14ac:dyDescent="0.2">
      <c r="B30" s="34" t="s">
        <v>26</v>
      </c>
      <c r="C30" s="24" t="s">
        <v>2</v>
      </c>
      <c r="D30" s="18" t="s">
        <v>49</v>
      </c>
      <c r="J30" s="18"/>
      <c r="K30" s="18"/>
      <c r="L30" s="19"/>
      <c r="M30" s="19"/>
    </row>
    <row r="31" spans="1:21" s="12" customFormat="1" ht="23.25" customHeight="1" x14ac:dyDescent="0.2">
      <c r="B31" s="34" t="s">
        <v>27</v>
      </c>
      <c r="C31" s="24" t="s">
        <v>2</v>
      </c>
      <c r="D31" s="18" t="s">
        <v>75</v>
      </c>
    </row>
    <row r="32" spans="1:21" s="12" customFormat="1" ht="23.25" customHeight="1" x14ac:dyDescent="0.2">
      <c r="D32" s="55"/>
    </row>
    <row r="33" spans="1:13" x14ac:dyDescent="0.2">
      <c r="B33" s="28"/>
      <c r="C33" s="28"/>
      <c r="D33" s="28"/>
      <c r="E33" s="28"/>
      <c r="F33" s="28"/>
      <c r="G33" s="28"/>
      <c r="H33" s="28"/>
      <c r="I33" s="28"/>
      <c r="J33" s="28"/>
      <c r="K33" s="28"/>
      <c r="M33" s="28"/>
    </row>
    <row r="34" spans="1:13" s="2" customFormat="1" ht="24" customHeight="1" x14ac:dyDescent="0.25">
      <c r="A34" s="65" t="s">
        <v>29</v>
      </c>
      <c r="B34" s="65"/>
      <c r="C34" s="65"/>
      <c r="D34" s="65" t="s">
        <v>30</v>
      </c>
      <c r="E34" s="65"/>
      <c r="F34" s="65" t="s">
        <v>31</v>
      </c>
      <c r="G34" s="65"/>
      <c r="H34" s="65"/>
      <c r="I34" s="65" t="s">
        <v>32</v>
      </c>
      <c r="J34" s="65"/>
      <c r="K34" s="65"/>
      <c r="L34" s="65" t="s">
        <v>30</v>
      </c>
      <c r="M34" s="65"/>
    </row>
    <row r="35" spans="1:13" ht="15" customHeight="1" x14ac:dyDescent="0.2">
      <c r="B35" s="15"/>
      <c r="C35" s="15"/>
      <c r="D35" s="29"/>
      <c r="F35" s="18"/>
      <c r="H35" s="21"/>
      <c r="I35" s="21"/>
      <c r="J35" s="21"/>
      <c r="K35" s="21"/>
      <c r="L35" s="15"/>
      <c r="M35" s="15"/>
    </row>
    <row r="36" spans="1:13" ht="24" customHeight="1" x14ac:dyDescent="0.2">
      <c r="A36" s="69" t="s">
        <v>40</v>
      </c>
      <c r="B36" s="69"/>
      <c r="C36" s="70" t="s">
        <v>40</v>
      </c>
      <c r="D36" s="70"/>
      <c r="E36" s="30"/>
      <c r="F36" s="69" t="s">
        <v>40</v>
      </c>
      <c r="G36" s="69"/>
      <c r="H36" s="31"/>
      <c r="I36" s="31"/>
      <c r="J36" s="69" t="s">
        <v>40</v>
      </c>
      <c r="K36" s="69"/>
      <c r="L36" s="69" t="s">
        <v>41</v>
      </c>
      <c r="M36" s="69"/>
    </row>
    <row r="37" spans="1:13" ht="24" customHeight="1" x14ac:dyDescent="0.25">
      <c r="A37" s="69" t="s">
        <v>42</v>
      </c>
      <c r="B37" s="69"/>
      <c r="C37" s="70" t="s">
        <v>42</v>
      </c>
      <c r="D37" s="70"/>
      <c r="E37" s="2"/>
      <c r="F37" s="69" t="s">
        <v>42</v>
      </c>
      <c r="G37" s="69"/>
      <c r="H37" s="2"/>
      <c r="I37" s="2"/>
      <c r="J37" s="69" t="s">
        <v>42</v>
      </c>
      <c r="K37" s="69"/>
      <c r="L37" s="69" t="s">
        <v>43</v>
      </c>
      <c r="M37" s="69"/>
    </row>
    <row r="38" spans="1:13" ht="29.25" customHeight="1" x14ac:dyDescent="0.25">
      <c r="A38" s="64" t="s">
        <v>37</v>
      </c>
      <c r="B38" s="64"/>
      <c r="C38" s="35"/>
      <c r="D38" s="75" t="s">
        <v>45</v>
      </c>
      <c r="E38" s="75"/>
      <c r="F38" s="64" t="s">
        <v>35</v>
      </c>
      <c r="G38" s="64"/>
      <c r="H38" s="64"/>
      <c r="I38" s="64" t="s">
        <v>1</v>
      </c>
      <c r="J38" s="64"/>
      <c r="K38" s="64"/>
      <c r="L38" s="64" t="s">
        <v>36</v>
      </c>
      <c r="M38" s="64"/>
    </row>
    <row r="39" spans="1:13" ht="18" customHeight="1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64" t="s">
        <v>38</v>
      </c>
      <c r="M39" s="64"/>
    </row>
    <row r="41" spans="1:13" ht="15.75" x14ac:dyDescent="0.2">
      <c r="L41" s="73" t="s">
        <v>39</v>
      </c>
      <c r="M41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61">
    <mergeCell ref="L41:M41"/>
    <mergeCell ref="L36:M36"/>
    <mergeCell ref="L37:M37"/>
    <mergeCell ref="F34:H34"/>
    <mergeCell ref="C14:E14"/>
    <mergeCell ref="C15:E15"/>
    <mergeCell ref="A34:C34"/>
    <mergeCell ref="D38:E38"/>
    <mergeCell ref="F38:H38"/>
    <mergeCell ref="I38:K38"/>
    <mergeCell ref="F36:G36"/>
    <mergeCell ref="F37:G37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8:B38"/>
    <mergeCell ref="L39:M39"/>
    <mergeCell ref="L38:M38"/>
    <mergeCell ref="L34:M34"/>
    <mergeCell ref="K25:L25"/>
    <mergeCell ref="K26:L26"/>
    <mergeCell ref="K27:L27"/>
    <mergeCell ref="I34:K34"/>
    <mergeCell ref="J36:K36"/>
    <mergeCell ref="J37:K37"/>
    <mergeCell ref="A36:B36"/>
    <mergeCell ref="A37:B37"/>
    <mergeCell ref="C36:D36"/>
    <mergeCell ref="C37:D37"/>
    <mergeCell ref="D34:E34"/>
    <mergeCell ref="C16:E16"/>
    <mergeCell ref="I16:J16"/>
    <mergeCell ref="C17:E17"/>
    <mergeCell ref="I17:J17"/>
    <mergeCell ref="C18:E18"/>
    <mergeCell ref="I18:J18"/>
    <mergeCell ref="C19:E19"/>
    <mergeCell ref="I19:J19"/>
    <mergeCell ref="C20:E20"/>
    <mergeCell ref="I20:J20"/>
    <mergeCell ref="C21:E21"/>
    <mergeCell ref="I21:J21"/>
    <mergeCell ref="C22:E22"/>
    <mergeCell ref="I22:J22"/>
    <mergeCell ref="C23:E23"/>
    <mergeCell ref="I23:J23"/>
    <mergeCell ref="C24:E24"/>
    <mergeCell ref="I24:J24"/>
  </mergeCells>
  <conditionalFormatting sqref="H24">
    <cfRule type="duplicateValues" dxfId="5" priority="1"/>
  </conditionalFormatting>
  <conditionalFormatting sqref="H24">
    <cfRule type="duplicateValues" dxfId="4" priority="2"/>
    <cfRule type="duplicateValues" dxfId="3" priority="3"/>
    <cfRule type="duplicateValues" dxfId="2" priority="4"/>
  </conditionalFormatting>
  <conditionalFormatting sqref="H24">
    <cfRule type="duplicateValues" dxfId="1" priority="5"/>
  </conditionalFormatting>
  <conditionalFormatting sqref="H24">
    <cfRule type="duplicateValues" dxfId="0" priority="6"/>
  </conditionalFormatting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2024-12-11T05:43:39Z</cp:lastPrinted>
  <dcterms:created xsi:type="dcterms:W3CDTF">2020-08-05T08:48:56Z</dcterms:created>
  <dcterms:modified xsi:type="dcterms:W3CDTF">2024-12-13T14:50:48Z</dcterms:modified>
</cp:coreProperties>
</file>