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PHK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1" l="1"/>
  <c r="I29" i="1"/>
  <c r="L29" i="1" s="1"/>
  <c r="L16" i="1"/>
  <c r="I16" i="1"/>
  <c r="L14" i="1"/>
  <c r="H13" i="1"/>
  <c r="H15" i="1" s="1"/>
  <c r="H5" i="1" s="1"/>
  <c r="I9" i="1"/>
  <c r="L9" i="1" s="1"/>
  <c r="H8" i="1"/>
  <c r="L7" i="1"/>
  <c r="L6" i="1"/>
  <c r="L4" i="1"/>
</calcChain>
</file>

<file path=xl/comments1.xml><?xml version="1.0" encoding="utf-8"?>
<comments xmlns="http://schemas.openxmlformats.org/spreadsheetml/2006/main">
  <authors>
    <author>user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 xml:space="preserve">4
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 xml:space="preserve">1
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 xml:space="preserve">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3</t>
        </r>
      </text>
    </comment>
  </commentList>
</comments>
</file>

<file path=xl/sharedStrings.xml><?xml version="1.0" encoding="utf-8"?>
<sst xmlns="http://schemas.openxmlformats.org/spreadsheetml/2006/main" count="96" uniqueCount="63">
  <si>
    <t>PHK Branch Bank Income Information  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</si>
  <si>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</si>
  <si>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</si>
  <si>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</si>
  <si>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</si>
  <si>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</si>
  <si>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</si>
  <si>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</si>
  <si>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</si>
  <si>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</si>
  <si>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</si>
  <si>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</si>
  <si>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</si>
  <si>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</si>
  <si>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</si>
  <si>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 xml:space="preserve">MANUAL RV-20759,RECEIVE FROM CUSTOMER U SAN MYINT FOR
PHK/INV/CEQ/23/07/0352=&gt; KS 18,058,900/-
</t>
  </si>
  <si>
    <t>HQT-RV-2023-08-0086</t>
  </si>
  <si>
    <t>2023-08-04</t>
  </si>
  <si>
    <t>PHK-RV-2023-08-0009</t>
  </si>
  <si>
    <t>MANUAL RV-20739,RECEIVE FROM CUSTOMER KO AYE MIN FOR 
CE1/ADVANCE=&gt; KS 2288190/-,PHK/INV/CEQ/2023/08/0391,TOTAL=&gt;KS 2573706/-,DIS=&gt;KS 6/-</t>
  </si>
  <si>
    <t>HQT-RV-2023-08-0212</t>
  </si>
  <si>
    <t>2023-08-09</t>
  </si>
  <si>
    <t>PHK-RV-2023-07-0075</t>
  </si>
  <si>
    <t>HQT-RV-2023-08-0288</t>
  </si>
  <si>
    <t>2023-08-10</t>
  </si>
  <si>
    <t>MANUAL RV-20749,RECEIVE FROM CUSTOMER U MIN OO FOR 
PHK/INV/CEQ/23/06/0266=&gt; KS 4,440,000/-</t>
  </si>
  <si>
    <t>HQT-RV-2023-08-0358</t>
  </si>
  <si>
    <t>2023-08-11</t>
  </si>
  <si>
    <t>PHK-RV-2023-07-0101</t>
  </si>
  <si>
    <t>MANUAL RV-20750,RECEIVE FROM CUSTOMER U BRAN NAN FOR
PHK/INV/CEQ/23/07/00334=&gt; KS 335000</t>
  </si>
  <si>
    <t>PHK-RV-2023-07-0102</t>
  </si>
  <si>
    <t>MANUAL RV-20755,RECEIVE FROM U SAN MYAT 
PHK/INV/CEQ/23/07/0365=&gt; KS 15,400/-</t>
  </si>
  <si>
    <t>PHK-RV-2023-07-0109</t>
  </si>
  <si>
    <t>MANUAL RV-20760,RECEIVE FROM CUSTOMER DAVID FOR 
PHK/INV/CEQ/23/08/0368=&gt; KS 10,564,000/-</t>
  </si>
  <si>
    <t>PHK-RV-2023-08-0004</t>
  </si>
  <si>
    <t>HQT-RV-2023-08-0406</t>
  </si>
  <si>
    <t>2023-08-14</t>
  </si>
  <si>
    <t>PHK/INV/CEQ/2023/06/0247</t>
  </si>
  <si>
    <t>SHWE TIEHTUN BROTHERS</t>
  </si>
  <si>
    <t>HQT-RV-2023-08-0538</t>
  </si>
  <si>
    <t>2023-08-17</t>
  </si>
  <si>
    <t>CORP DIRECT</t>
  </si>
  <si>
    <t>PHK/INV/CEQ/2023/06/0275</t>
  </si>
  <si>
    <t>PHK/INV/CEQ/2023/07/0299</t>
  </si>
  <si>
    <t>PHK/INV/CEQ/2023/07/0307</t>
  </si>
  <si>
    <t>PHK/INV/CEQ/2023/07/0322</t>
  </si>
  <si>
    <t>PHK/INV/CEQ/2023/07/0323</t>
  </si>
  <si>
    <t>PHK/INV/CEQ/2023/07/0330</t>
  </si>
  <si>
    <t>PHK/INV/CEQ/2023/07/0331</t>
  </si>
  <si>
    <t>PHK/INV/CEQ/2023/07/0350</t>
  </si>
  <si>
    <t>PHK/INV/CEQ/2023/07/0353</t>
  </si>
  <si>
    <t>PHK/INV/CEQ/2023/08/0367</t>
  </si>
  <si>
    <t>HLWAN MOE</t>
  </si>
  <si>
    <t>PHK/INV/CEQ/2023/08/0369</t>
  </si>
  <si>
    <t>PHK/INV/CEQ/2023/08/0385</t>
  </si>
  <si>
    <t>PHK/INV/CEQ/2023/07/0293</t>
  </si>
  <si>
    <t xml:space="preserve">NAY MIN GABAR </t>
  </si>
  <si>
    <t>HQT-RV-2023-08-0566</t>
  </si>
  <si>
    <t>PHK/INV/CEQ/2023/07/0300</t>
  </si>
  <si>
    <t>PHK/INV/CEQ/2023/06/0265</t>
  </si>
  <si>
    <t>HQT-RV-2023-08-0678</t>
  </si>
  <si>
    <t>PHK/INV/CEQ/2023/07/0287</t>
  </si>
  <si>
    <t>PHK/INV/CEQ/2023/07/0341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</si>
</sst>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2" xfId="0" applyNumberFormat="1" applyFill="1" applyBorder="1" applyAlignment="1">
      <alignment horizontal="left"/>
    </xf>
    <xf numFmtId="15" fontId="3" fillId="0" borderId="2" xfId="0" applyNumberFormat="1" applyFont="1" applyFill="1" applyBorder="1" applyAlignment="1">
      <alignment horizontal="left"/>
    </xf>
    <xf numFmtId="0" fontId="0" fillId="0" borderId="3" xfId="0" applyFill="1" applyBorder="1"/>
    <xf numFmtId="164" fontId="1" fillId="0" borderId="3" xfId="1" applyNumberFormat="1" applyFont="1" applyFill="1" applyBorder="1"/>
    <xf numFmtId="164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64" fontId="1" fillId="0" borderId="0" xfId="1" applyNumberFormat="1" applyFont="1" applyFill="1" applyBorder="1" applyAlignment="1">
      <alignment horizontal="left"/>
    </xf>
    <xf numFmtId="164" fontId="1" fillId="0" borderId="0" xfId="1" applyNumberFormat="1" applyFont="1" applyFill="1" applyBorder="1"/>
    <xf numFmtId="164" fontId="0" fillId="2" borderId="3" xfId="0" applyNumberFormat="1" applyFill="1" applyBorder="1"/>
    <xf numFmtId="0" fontId="3" fillId="0" borderId="3" xfId="0" applyFont="1" applyFill="1" applyBorder="1"/>
    <xf numFmtId="2" fontId="3" fillId="0" borderId="3" xfId="0" applyNumberFormat="1" applyFont="1" applyFill="1" applyBorder="1"/>
    <xf numFmtId="164" fontId="3" fillId="0" borderId="3" xfId="1" applyNumberFormat="1" applyFont="1" applyFill="1" applyBorder="1"/>
    <xf numFmtId="165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/>
    <xf numFmtId="164" fontId="3" fillId="2" borderId="3" xfId="0" applyNumberFormat="1" applyFont="1" applyFill="1" applyBorder="1"/>
    <xf numFmtId="164" fontId="1" fillId="0" borderId="2" xfId="1" applyNumberFormat="1" applyFont="1" applyFill="1" applyBorder="1" applyAlignment="1">
      <alignment horizontal="left"/>
    </xf>
    <xf numFmtId="15" fontId="0" fillId="2" borderId="2" xfId="0" applyNumberFormat="1" applyFill="1" applyBorder="1" applyAlignment="1">
      <alignment horizontal="left"/>
    </xf>
    <xf numFmtId="164" fontId="1" fillId="2" borderId="2" xfId="1" applyNumberFormat="1" applyFont="1" applyFill="1" applyBorder="1" applyAlignment="1">
      <alignment horizontal="left"/>
    </xf>
    <xf numFmtId="0" fontId="0" fillId="2" borderId="3" xfId="0" applyFill="1" applyBorder="1"/>
    <xf numFmtId="164" fontId="1" fillId="2" borderId="3" xfId="1" applyNumberFormat="1" applyFont="1" applyFill="1" applyBorder="1"/>
    <xf numFmtId="0" fontId="3" fillId="2" borderId="3" xfId="0" applyFont="1" applyFill="1" applyBorder="1"/>
    <xf numFmtId="164" fontId="3" fillId="2" borderId="3" xfId="1" applyNumberFormat="1" applyFont="1" applyFill="1" applyBorder="1"/>
    <xf numFmtId="165" fontId="3" fillId="2" borderId="3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/>
    <xf numFmtId="2" fontId="0" fillId="0" borderId="3" xfId="0" applyNumberFormat="1" applyFill="1" applyBorder="1"/>
    <xf numFmtId="0" fontId="0" fillId="0" borderId="5" xfId="0" applyBorder="1" applyAlignment="1">
      <alignment horizontal="center"/>
    </xf>
    <xf numFmtId="0" fontId="0" fillId="0" borderId="5" xfId="0" applyBorder="1"/>
    <xf numFmtId="164" fontId="1" fillId="0" borderId="5" xfId="1" applyNumberFormat="1" applyFont="1" applyBorder="1"/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5"/>
  <sheetViews>
    <sheetView tabSelected="1" topLeftCell="F1" zoomScaleNormal="100" workbookViewId="0">
      <pane ySplit="3" topLeftCell="A4" activePane="bottomLeft" state="frozen"/>
      <selection activeCell="F16" sqref="F16"/>
      <selection pane="bottomLeft" activeCell="A11" sqref="A11:IV11"/>
    </sheetView>
  </sheetViews>
  <sheetFormatPr defaultRowHeight="15" x14ac:dyDescent="0.25"/>
  <cols>
    <col min="1" max="1" width="16.425781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4.42578125" style="2" customWidth="1"/>
    <col min="8" max="8" width="23.28515625" customWidth="1"/>
    <col min="9" max="9" width="17.28515625" style="2" customWidth="1"/>
    <col min="10" max="10" width="18.140625" customWidth="1"/>
    <col min="11" max="11" width="16.85546875" style="2" customWidth="1"/>
    <col min="12" max="12" width="18.42578125" customWidth="1"/>
    <col min="13" max="13" width="18" style="3" customWidth="1"/>
    <col min="14" max="14" width="36.28515625" style="4" customWidth="1"/>
    <col min="15" max="15" width="17.42578125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8" customFormat="1" ht="24.95" customHeight="1" x14ac:dyDescent="0.25">
      <c r="A4" s="11"/>
      <c r="B4" s="12" t="s">
        <v>15</v>
      </c>
      <c r="C4" s="13"/>
      <c r="D4" s="14"/>
      <c r="E4" s="15"/>
      <c r="F4" s="14"/>
      <c r="G4" s="14">
        <v>1946812</v>
      </c>
      <c r="H4" s="13" t="s">
        <v>16</v>
      </c>
      <c r="I4" s="14">
        <v>1946812</v>
      </c>
      <c r="J4" s="14" t="s">
        <v>17</v>
      </c>
      <c r="K4" s="14">
        <v>1946812</v>
      </c>
      <c r="L4" s="14">
        <f>K4-I4</f>
        <v>0</v>
      </c>
      <c r="M4" s="16">
        <v>45142</v>
      </c>
      <c r="N4" s="17" t="s">
        <v>18</v>
      </c>
    </row>
    <row r="5" spans="1:14" s="18" customFormat="1" ht="24.95" customHeight="1" x14ac:dyDescent="0.25">
      <c r="A5" s="11"/>
      <c r="B5" s="19"/>
      <c r="C5" s="13"/>
      <c r="D5" s="14"/>
      <c r="E5" s="15"/>
      <c r="F5" s="20"/>
      <c r="G5" s="14"/>
      <c r="H5" s="21">
        <f>H15-G4</f>
        <v>1944000</v>
      </c>
      <c r="I5" s="14"/>
      <c r="J5" s="14"/>
      <c r="K5" s="14"/>
      <c r="L5" s="14"/>
      <c r="M5" s="16"/>
      <c r="N5" s="17"/>
    </row>
    <row r="6" spans="1:14" s="18" customFormat="1" ht="24.95" customHeight="1" x14ac:dyDescent="0.25">
      <c r="A6" s="11"/>
      <c r="B6" s="19" t="s">
        <v>19</v>
      </c>
      <c r="C6" s="13"/>
      <c r="D6" s="14"/>
      <c r="E6" s="15"/>
      <c r="F6" s="20"/>
      <c r="G6" s="14">
        <v>2288190</v>
      </c>
      <c r="H6" s="13" t="s">
        <v>20</v>
      </c>
      <c r="I6" s="14">
        <v>2288190</v>
      </c>
      <c r="J6" s="14" t="s">
        <v>21</v>
      </c>
      <c r="K6" s="14">
        <v>2288190</v>
      </c>
      <c r="L6" s="14">
        <f>K6-I6</f>
        <v>0</v>
      </c>
      <c r="M6" s="16">
        <v>45131</v>
      </c>
      <c r="N6" s="17" t="s">
        <v>22</v>
      </c>
    </row>
    <row r="7" spans="1:14" s="27" customFormat="1" ht="24.95" customHeight="1" x14ac:dyDescent="0.25">
      <c r="A7" s="11"/>
      <c r="B7" s="12" t="s">
        <v>15</v>
      </c>
      <c r="C7" s="22"/>
      <c r="D7" s="23"/>
      <c r="E7" s="22"/>
      <c r="F7" s="24"/>
      <c r="G7" s="14">
        <v>2931844</v>
      </c>
      <c r="H7" s="22" t="s">
        <v>23</v>
      </c>
      <c r="I7" s="24">
        <v>2931844</v>
      </c>
      <c r="J7" s="24" t="s">
        <v>24</v>
      </c>
      <c r="K7" s="24">
        <v>2931844</v>
      </c>
      <c r="L7" s="14">
        <f>K7-I7</f>
        <v>0</v>
      </c>
      <c r="M7" s="25">
        <v>45142</v>
      </c>
      <c r="N7" s="26" t="s">
        <v>18</v>
      </c>
    </row>
    <row r="8" spans="1:14" s="27" customFormat="1" ht="24.95" customHeight="1" x14ac:dyDescent="0.25">
      <c r="A8" s="11"/>
      <c r="B8" s="12"/>
      <c r="C8" s="22"/>
      <c r="D8" s="23"/>
      <c r="E8" s="22"/>
      <c r="F8" s="24"/>
      <c r="G8" s="14"/>
      <c r="H8" s="28">
        <f>18058900-G7</f>
        <v>15127056</v>
      </c>
      <c r="I8" s="24"/>
      <c r="J8" s="24"/>
      <c r="K8" s="24"/>
      <c r="L8" s="14"/>
      <c r="M8" s="25"/>
      <c r="N8" s="26"/>
    </row>
    <row r="9" spans="1:14" s="27" customFormat="1" ht="24.95" customHeight="1" x14ac:dyDescent="0.25">
      <c r="A9" s="11"/>
      <c r="B9" s="12" t="s">
        <v>25</v>
      </c>
      <c r="C9" s="13"/>
      <c r="D9" s="14"/>
      <c r="E9" s="22"/>
      <c r="F9" s="24"/>
      <c r="G9" s="14">
        <v>4440000</v>
      </c>
      <c r="H9" s="22" t="s">
        <v>26</v>
      </c>
      <c r="I9" s="24">
        <f>SUM(G9:G13)</f>
        <v>24420644</v>
      </c>
      <c r="J9" s="24" t="s">
        <v>27</v>
      </c>
      <c r="K9" s="24">
        <v>24420644</v>
      </c>
      <c r="L9" s="24">
        <f>K9-I9</f>
        <v>0</v>
      </c>
      <c r="M9" s="25">
        <v>45135</v>
      </c>
      <c r="N9" s="26" t="s">
        <v>28</v>
      </c>
    </row>
    <row r="10" spans="1:14" s="27" customFormat="1" ht="24.95" customHeight="1" x14ac:dyDescent="0.25">
      <c r="A10" s="11"/>
      <c r="B10" s="12" t="s">
        <v>29</v>
      </c>
      <c r="C10" s="13"/>
      <c r="D10" s="14"/>
      <c r="E10" s="22"/>
      <c r="F10" s="24"/>
      <c r="G10" s="14">
        <v>335000</v>
      </c>
      <c r="H10" s="22"/>
      <c r="I10" s="24"/>
      <c r="J10" s="24"/>
      <c r="K10" s="24"/>
      <c r="L10" s="24"/>
      <c r="M10" s="25">
        <v>45135</v>
      </c>
      <c r="N10" s="26" t="s">
        <v>30</v>
      </c>
    </row>
    <row r="11" spans="1:14" s="27" customFormat="1" ht="24.95" customHeight="1" x14ac:dyDescent="0.25">
      <c r="A11" s="11"/>
      <c r="B11" s="12" t="s">
        <v>31</v>
      </c>
      <c r="C11" s="13"/>
      <c r="D11" s="14"/>
      <c r="E11" s="22"/>
      <c r="F11" s="24"/>
      <c r="G11" s="14">
        <v>15400</v>
      </c>
      <c r="H11" s="22"/>
      <c r="I11" s="24"/>
      <c r="J11" s="24"/>
      <c r="K11" s="24"/>
      <c r="L11" s="24"/>
      <c r="M11" s="25">
        <v>45138</v>
      </c>
      <c r="N11" s="26" t="s">
        <v>32</v>
      </c>
    </row>
    <row r="12" spans="1:14" s="27" customFormat="1" ht="24.95" customHeight="1" x14ac:dyDescent="0.25">
      <c r="A12" s="11"/>
      <c r="B12" s="12" t="s">
        <v>33</v>
      </c>
      <c r="C12" s="13"/>
      <c r="D12" s="14"/>
      <c r="E12" s="22"/>
      <c r="F12" s="24"/>
      <c r="G12" s="14">
        <v>10564000</v>
      </c>
      <c r="H12" s="22"/>
      <c r="I12" s="24"/>
      <c r="J12" s="24"/>
      <c r="K12" s="24"/>
      <c r="L12" s="24"/>
      <c r="M12" s="25">
        <v>45142</v>
      </c>
      <c r="N12" s="26" t="s">
        <v>34</v>
      </c>
    </row>
    <row r="13" spans="1:14" s="27" customFormat="1" ht="24.95" customHeight="1" x14ac:dyDescent="0.25">
      <c r="A13" s="11"/>
      <c r="B13" s="12" t="s">
        <v>15</v>
      </c>
      <c r="C13" s="13"/>
      <c r="D13" s="14"/>
      <c r="E13" s="22"/>
      <c r="F13" s="24"/>
      <c r="G13" s="14">
        <v>9066244</v>
      </c>
      <c r="H13" s="28">
        <f>H8-G13</f>
        <v>6060812</v>
      </c>
      <c r="I13" s="24"/>
      <c r="J13" s="24"/>
      <c r="K13" s="24"/>
      <c r="L13" s="24"/>
      <c r="M13" s="25">
        <v>45142</v>
      </c>
      <c r="N13" s="26" t="s">
        <v>18</v>
      </c>
    </row>
    <row r="14" spans="1:14" s="27" customFormat="1" ht="24.95" customHeight="1" x14ac:dyDescent="0.25">
      <c r="A14" s="11"/>
      <c r="B14" s="12" t="s">
        <v>15</v>
      </c>
      <c r="C14" s="13"/>
      <c r="D14" s="14"/>
      <c r="E14" s="22"/>
      <c r="F14" s="24"/>
      <c r="G14" s="14">
        <v>2170000</v>
      </c>
      <c r="H14" s="22" t="s">
        <v>35</v>
      </c>
      <c r="I14" s="24">
        <v>2170000</v>
      </c>
      <c r="J14" s="24" t="s">
        <v>36</v>
      </c>
      <c r="K14" s="24">
        <v>2170000</v>
      </c>
      <c r="L14" s="24">
        <f>K14-I14</f>
        <v>0</v>
      </c>
      <c r="M14" s="25">
        <v>45142</v>
      </c>
      <c r="N14" s="26" t="s">
        <v>18</v>
      </c>
    </row>
    <row r="15" spans="1:14" s="27" customFormat="1" ht="24.95" customHeight="1" x14ac:dyDescent="0.25">
      <c r="A15" s="11"/>
      <c r="B15" s="29"/>
      <c r="C15" s="13"/>
      <c r="D15" s="14"/>
      <c r="E15" s="22"/>
      <c r="F15" s="24"/>
      <c r="G15" s="14"/>
      <c r="H15" s="28">
        <f>H13-G14</f>
        <v>3890812</v>
      </c>
      <c r="I15" s="24"/>
      <c r="J15" s="24"/>
      <c r="K15" s="24"/>
      <c r="L15" s="24"/>
      <c r="M15" s="25"/>
      <c r="N15" s="26"/>
    </row>
    <row r="16" spans="1:14" s="27" customFormat="1" ht="24.95" customHeight="1" x14ac:dyDescent="0.25">
      <c r="A16" s="11"/>
      <c r="B16" s="29" t="s">
        <v>37</v>
      </c>
      <c r="C16" s="13" t="s">
        <v>38</v>
      </c>
      <c r="D16" s="14"/>
      <c r="E16" s="22"/>
      <c r="F16" s="24"/>
      <c r="G16" s="14">
        <v>402000</v>
      </c>
      <c r="H16" s="22" t="s">
        <v>39</v>
      </c>
      <c r="I16" s="24">
        <f>SUM(G16:G28)</f>
        <v>17159878</v>
      </c>
      <c r="J16" s="24" t="s">
        <v>40</v>
      </c>
      <c r="K16" s="24">
        <v>17160000</v>
      </c>
      <c r="L16" s="24">
        <f>K16-I16</f>
        <v>122</v>
      </c>
      <c r="M16" s="25" t="s">
        <v>41</v>
      </c>
      <c r="N16" s="26"/>
    </row>
    <row r="17" spans="1:14" s="27" customFormat="1" ht="24.95" customHeight="1" x14ac:dyDescent="0.25">
      <c r="A17" s="11"/>
      <c r="B17" s="29" t="s">
        <v>42</v>
      </c>
      <c r="C17" s="13" t="s">
        <v>38</v>
      </c>
      <c r="D17" s="14"/>
      <c r="E17" s="22"/>
      <c r="F17" s="24"/>
      <c r="G17" s="14">
        <v>389998</v>
      </c>
      <c r="H17" s="22"/>
      <c r="I17" s="24"/>
      <c r="J17" s="24"/>
      <c r="K17" s="24"/>
      <c r="L17" s="24"/>
      <c r="M17" s="25" t="s">
        <v>41</v>
      </c>
      <c r="N17" s="26"/>
    </row>
    <row r="18" spans="1:14" s="27" customFormat="1" ht="24.95" customHeight="1" x14ac:dyDescent="0.25">
      <c r="A18" s="11"/>
      <c r="B18" s="29" t="s">
        <v>43</v>
      </c>
      <c r="C18" s="13" t="s">
        <v>38</v>
      </c>
      <c r="D18" s="14"/>
      <c r="E18" s="22"/>
      <c r="F18" s="24"/>
      <c r="G18" s="14">
        <v>449886</v>
      </c>
      <c r="H18" s="22"/>
      <c r="I18" s="24"/>
      <c r="J18" s="24"/>
      <c r="K18" s="24"/>
      <c r="L18" s="24"/>
      <c r="M18" s="25" t="s">
        <v>41</v>
      </c>
      <c r="N18" s="26"/>
    </row>
    <row r="19" spans="1:14" s="27" customFormat="1" ht="24.95" customHeight="1" x14ac:dyDescent="0.25">
      <c r="A19" s="11"/>
      <c r="B19" s="29" t="s">
        <v>44</v>
      </c>
      <c r="C19" s="13" t="s">
        <v>38</v>
      </c>
      <c r="D19" s="14"/>
      <c r="E19" s="22"/>
      <c r="F19" s="24"/>
      <c r="G19" s="14">
        <v>976286</v>
      </c>
      <c r="H19" s="22"/>
      <c r="I19" s="24"/>
      <c r="J19" s="24"/>
      <c r="K19" s="24"/>
      <c r="L19" s="24"/>
      <c r="M19" s="25" t="s">
        <v>41</v>
      </c>
      <c r="N19" s="26"/>
    </row>
    <row r="20" spans="1:14" s="27" customFormat="1" ht="24.95" customHeight="1" x14ac:dyDescent="0.25">
      <c r="A20" s="11"/>
      <c r="B20" s="29" t="s">
        <v>45</v>
      </c>
      <c r="C20" s="13" t="s">
        <v>38</v>
      </c>
      <c r="D20" s="14"/>
      <c r="E20" s="22"/>
      <c r="F20" s="24"/>
      <c r="G20" s="14">
        <v>2217608</v>
      </c>
      <c r="H20" s="22"/>
      <c r="I20" s="24"/>
      <c r="J20" s="24"/>
      <c r="K20" s="24"/>
      <c r="L20" s="24"/>
      <c r="M20" s="25" t="s">
        <v>41</v>
      </c>
      <c r="N20" s="26"/>
    </row>
    <row r="21" spans="1:14" s="27" customFormat="1" ht="24.95" customHeight="1" x14ac:dyDescent="0.25">
      <c r="A21" s="11"/>
      <c r="B21" s="29" t="s">
        <v>46</v>
      </c>
      <c r="C21" s="13" t="s">
        <v>38</v>
      </c>
      <c r="D21" s="14"/>
      <c r="E21" s="22"/>
      <c r="F21" s="24"/>
      <c r="G21" s="14">
        <v>844000.00000000012</v>
      </c>
      <c r="H21" s="22"/>
      <c r="I21" s="24"/>
      <c r="J21" s="24"/>
      <c r="K21" s="24"/>
      <c r="L21" s="24"/>
      <c r="M21" s="25" t="s">
        <v>41</v>
      </c>
      <c r="N21" s="26"/>
    </row>
    <row r="22" spans="1:14" s="27" customFormat="1" ht="24.95" customHeight="1" x14ac:dyDescent="0.25">
      <c r="A22" s="11"/>
      <c r="B22" s="29" t="s">
        <v>47</v>
      </c>
      <c r="C22" s="13" t="s">
        <v>38</v>
      </c>
      <c r="D22" s="14"/>
      <c r="E22" s="22"/>
      <c r="F22" s="24"/>
      <c r="G22" s="14">
        <v>5852100</v>
      </c>
      <c r="H22" s="22"/>
      <c r="I22" s="24"/>
      <c r="J22" s="24"/>
      <c r="K22" s="24"/>
      <c r="L22" s="24"/>
      <c r="M22" s="25" t="s">
        <v>41</v>
      </c>
      <c r="N22" s="26"/>
    </row>
    <row r="23" spans="1:14" s="27" customFormat="1" ht="24.95" customHeight="1" x14ac:dyDescent="0.25">
      <c r="A23" s="11"/>
      <c r="B23" s="29" t="s">
        <v>48</v>
      </c>
      <c r="C23" s="13" t="s">
        <v>38</v>
      </c>
      <c r="D23" s="14"/>
      <c r="E23" s="22"/>
      <c r="F23" s="24"/>
      <c r="G23" s="14">
        <v>1693500</v>
      </c>
      <c r="H23" s="22"/>
      <c r="I23" s="24"/>
      <c r="J23" s="24"/>
      <c r="K23" s="24"/>
      <c r="L23" s="24"/>
      <c r="M23" s="25" t="s">
        <v>41</v>
      </c>
      <c r="N23" s="26"/>
    </row>
    <row r="24" spans="1:14" s="27" customFormat="1" ht="24.95" customHeight="1" x14ac:dyDescent="0.25">
      <c r="A24" s="11"/>
      <c r="B24" s="29" t="s">
        <v>49</v>
      </c>
      <c r="C24" s="13" t="s">
        <v>38</v>
      </c>
      <c r="D24" s="14"/>
      <c r="E24" s="22"/>
      <c r="F24" s="24"/>
      <c r="G24" s="14">
        <v>488100</v>
      </c>
      <c r="H24" s="22"/>
      <c r="I24" s="24"/>
      <c r="J24" s="24"/>
      <c r="K24" s="24"/>
      <c r="L24" s="24"/>
      <c r="M24" s="25" t="s">
        <v>41</v>
      </c>
      <c r="N24" s="26"/>
    </row>
    <row r="25" spans="1:14" s="27" customFormat="1" ht="24.95" customHeight="1" x14ac:dyDescent="0.25">
      <c r="A25" s="11"/>
      <c r="B25" s="29" t="s">
        <v>50</v>
      </c>
      <c r="C25" s="13" t="s">
        <v>38</v>
      </c>
      <c r="D25" s="14"/>
      <c r="E25" s="22"/>
      <c r="F25" s="24"/>
      <c r="G25" s="14">
        <v>1525199.9999999998</v>
      </c>
      <c r="H25" s="22"/>
      <c r="I25" s="24"/>
      <c r="J25" s="24"/>
      <c r="K25" s="24"/>
      <c r="L25" s="24"/>
      <c r="M25" s="25" t="s">
        <v>41</v>
      </c>
      <c r="N25" s="26"/>
    </row>
    <row r="26" spans="1:14" s="27" customFormat="1" ht="24.95" customHeight="1" x14ac:dyDescent="0.25">
      <c r="A26" s="11"/>
      <c r="B26" s="29" t="s">
        <v>51</v>
      </c>
      <c r="C26" s="13" t="s">
        <v>52</v>
      </c>
      <c r="D26" s="14"/>
      <c r="E26" s="22"/>
      <c r="F26" s="24"/>
      <c r="G26" s="14">
        <v>770500.00000000012</v>
      </c>
      <c r="H26" s="22"/>
      <c r="I26" s="24"/>
      <c r="J26" s="24"/>
      <c r="K26" s="24"/>
      <c r="L26" s="24"/>
      <c r="M26" s="25" t="s">
        <v>41</v>
      </c>
      <c r="N26" s="26"/>
    </row>
    <row r="27" spans="1:14" s="27" customFormat="1" ht="24.95" customHeight="1" x14ac:dyDescent="0.25">
      <c r="A27" s="11"/>
      <c r="B27" s="29" t="s">
        <v>53</v>
      </c>
      <c r="C27" s="13" t="s">
        <v>52</v>
      </c>
      <c r="D27" s="14"/>
      <c r="E27" s="22"/>
      <c r="F27" s="24"/>
      <c r="G27" s="14">
        <v>447499.99999999994</v>
      </c>
      <c r="H27" s="22"/>
      <c r="I27" s="24"/>
      <c r="J27" s="24"/>
      <c r="K27" s="24"/>
      <c r="L27" s="24"/>
      <c r="M27" s="25" t="s">
        <v>41</v>
      </c>
      <c r="N27" s="26"/>
    </row>
    <row r="28" spans="1:14" s="27" customFormat="1" ht="24.95" customHeight="1" x14ac:dyDescent="0.25">
      <c r="A28" s="11"/>
      <c r="B28" s="29" t="s">
        <v>54</v>
      </c>
      <c r="C28" s="13" t="s">
        <v>52</v>
      </c>
      <c r="D28" s="14"/>
      <c r="E28" s="22"/>
      <c r="F28" s="24"/>
      <c r="G28" s="14">
        <v>1103199.9999999998</v>
      </c>
      <c r="H28" s="22"/>
      <c r="I28" s="24"/>
      <c r="J28" s="24"/>
      <c r="K28" s="24"/>
      <c r="L28" s="24"/>
      <c r="M28" s="25" t="s">
        <v>41</v>
      </c>
      <c r="N28" s="26"/>
    </row>
    <row r="29" spans="1:14" s="27" customFormat="1" ht="24.95" customHeight="1" x14ac:dyDescent="0.25">
      <c r="A29" s="11"/>
      <c r="B29" s="29" t="s">
        <v>55</v>
      </c>
      <c r="C29" s="13" t="s">
        <v>56</v>
      </c>
      <c r="D29" s="14"/>
      <c r="E29" s="22"/>
      <c r="F29" s="24"/>
      <c r="G29" s="14">
        <v>13489456</v>
      </c>
      <c r="H29" s="22" t="s">
        <v>57</v>
      </c>
      <c r="I29" s="24">
        <f>SUM(G29:G30)</f>
        <v>24774190</v>
      </c>
      <c r="J29" s="24" t="s">
        <v>40</v>
      </c>
      <c r="K29" s="24">
        <v>24774190</v>
      </c>
      <c r="L29" s="24">
        <f>K29-I29</f>
        <v>0</v>
      </c>
      <c r="M29" s="25" t="s">
        <v>41</v>
      </c>
      <c r="N29" s="26"/>
    </row>
    <row r="30" spans="1:14" s="27" customFormat="1" ht="24.95" customHeight="1" x14ac:dyDescent="0.25">
      <c r="A30" s="11"/>
      <c r="B30" s="29" t="s">
        <v>58</v>
      </c>
      <c r="C30" s="13" t="s">
        <v>56</v>
      </c>
      <c r="D30" s="14"/>
      <c r="E30" s="22"/>
      <c r="F30" s="24"/>
      <c r="G30" s="14">
        <v>11284734</v>
      </c>
      <c r="H30" s="22"/>
      <c r="I30" s="24"/>
      <c r="J30" s="24"/>
      <c r="K30" s="24"/>
      <c r="L30" s="24"/>
      <c r="M30" s="25" t="s">
        <v>41</v>
      </c>
      <c r="N30" s="26"/>
    </row>
    <row r="31" spans="1:14" s="38" customFormat="1" ht="24.95" customHeight="1" x14ac:dyDescent="0.25">
      <c r="A31" s="30"/>
      <c r="B31" s="31" t="s">
        <v>59</v>
      </c>
      <c r="C31" s="32"/>
      <c r="D31" s="33"/>
      <c r="E31" s="34"/>
      <c r="F31" s="35"/>
      <c r="G31" s="33">
        <v>35000</v>
      </c>
      <c r="H31" s="34" t="s">
        <v>60</v>
      </c>
      <c r="I31" s="35">
        <f>SUM(G31:G33)</f>
        <v>66104500</v>
      </c>
      <c r="J31" s="35"/>
      <c r="K31" s="35"/>
      <c r="L31" s="35"/>
      <c r="M31" s="36"/>
      <c r="N31" s="37"/>
    </row>
    <row r="32" spans="1:14" s="38" customFormat="1" ht="24.95" customHeight="1" x14ac:dyDescent="0.25">
      <c r="A32" s="30"/>
      <c r="B32" s="31" t="s">
        <v>61</v>
      </c>
      <c r="C32" s="32"/>
      <c r="D32" s="33"/>
      <c r="E32" s="34"/>
      <c r="F32" s="35"/>
      <c r="G32" s="33">
        <v>3309500</v>
      </c>
      <c r="H32" s="34"/>
      <c r="I32" s="35"/>
      <c r="J32" s="35"/>
      <c r="K32" s="35"/>
      <c r="L32" s="35"/>
      <c r="M32" s="36"/>
      <c r="N32" s="37"/>
    </row>
    <row r="33" spans="1:14" s="38" customFormat="1" ht="24.95" customHeight="1" x14ac:dyDescent="0.25">
      <c r="A33" s="30"/>
      <c r="B33" s="31" t="s">
        <v>62</v>
      </c>
      <c r="C33" s="32"/>
      <c r="D33" s="33"/>
      <c r="E33" s="34"/>
      <c r="F33" s="35"/>
      <c r="G33" s="33">
        <v>62760000</v>
      </c>
      <c r="H33" s="34"/>
      <c r="I33" s="35"/>
      <c r="J33" s="35"/>
      <c r="K33" s="35"/>
      <c r="L33" s="35"/>
      <c r="M33" s="36"/>
      <c r="N33" s="37"/>
    </row>
    <row r="34" spans="1:14" s="27" customFormat="1" ht="24.95" customHeight="1" x14ac:dyDescent="0.25">
      <c r="A34" s="11"/>
      <c r="B34" s="29"/>
      <c r="C34" s="13"/>
      <c r="D34" s="14"/>
      <c r="E34" s="22"/>
      <c r="F34" s="24"/>
      <c r="G34" s="14"/>
      <c r="H34" s="22"/>
      <c r="I34" s="24"/>
      <c r="J34" s="24"/>
      <c r="K34" s="24"/>
      <c r="L34" s="24"/>
      <c r="M34" s="25"/>
      <c r="N34" s="26"/>
    </row>
    <row r="35" spans="1:14" s="27" customFormat="1" ht="24.95" customHeight="1" x14ac:dyDescent="0.25">
      <c r="A35" s="11"/>
      <c r="B35" s="29"/>
      <c r="C35" s="13"/>
      <c r="D35" s="14"/>
      <c r="E35" s="22"/>
      <c r="F35" s="24"/>
      <c r="G35" s="14"/>
      <c r="H35" s="22"/>
      <c r="I35" s="24"/>
      <c r="J35" s="24"/>
      <c r="K35" s="24"/>
      <c r="L35" s="24"/>
      <c r="M35" s="25"/>
      <c r="N35" s="26"/>
    </row>
    <row r="36" spans="1:14" s="27" customFormat="1" ht="24.95" customHeight="1" x14ac:dyDescent="0.25">
      <c r="A36" s="11"/>
      <c r="B36" s="29"/>
      <c r="C36" s="13"/>
      <c r="D36" s="14"/>
      <c r="E36" s="22"/>
      <c r="F36" s="24"/>
      <c r="G36" s="14"/>
      <c r="H36" s="22"/>
      <c r="I36" s="24"/>
      <c r="J36" s="24"/>
      <c r="K36" s="24"/>
      <c r="L36" s="24"/>
      <c r="M36" s="25"/>
      <c r="N36" s="26"/>
    </row>
    <row r="37" spans="1:14" s="27" customFormat="1" ht="24.95" customHeight="1" x14ac:dyDescent="0.25">
      <c r="A37" s="11"/>
      <c r="B37" s="29"/>
      <c r="C37" s="13"/>
      <c r="D37" s="14"/>
      <c r="E37" s="22"/>
      <c r="F37" s="24"/>
      <c r="G37" s="14"/>
      <c r="H37" s="22"/>
      <c r="I37" s="24"/>
      <c r="J37" s="24"/>
      <c r="K37" s="24"/>
      <c r="L37" s="24"/>
      <c r="M37" s="25"/>
      <c r="N37" s="26"/>
    </row>
    <row r="38" spans="1:14" s="27" customFormat="1" ht="24.95" customHeight="1" x14ac:dyDescent="0.25">
      <c r="A38" s="11"/>
      <c r="B38" s="29"/>
      <c r="C38" s="13"/>
      <c r="D38" s="14"/>
      <c r="E38" s="22"/>
      <c r="F38" s="24"/>
      <c r="G38" s="14"/>
      <c r="H38" s="22"/>
      <c r="I38" s="24"/>
      <c r="J38" s="24"/>
      <c r="K38" s="24"/>
      <c r="L38" s="24"/>
      <c r="M38" s="25"/>
      <c r="N38" s="26"/>
    </row>
    <row r="39" spans="1:14" s="27" customFormat="1" ht="24.95" customHeight="1" x14ac:dyDescent="0.25">
      <c r="A39" s="11"/>
      <c r="B39" s="29"/>
      <c r="C39" s="13"/>
      <c r="D39" s="14"/>
      <c r="E39" s="22"/>
      <c r="F39" s="24"/>
      <c r="G39" s="14"/>
      <c r="H39" s="22"/>
      <c r="I39" s="24"/>
      <c r="J39" s="24"/>
      <c r="K39" s="24"/>
      <c r="L39" s="24"/>
      <c r="M39" s="25"/>
      <c r="N39" s="26"/>
    </row>
    <row r="40" spans="1:14" s="27" customFormat="1" ht="24.95" customHeight="1" x14ac:dyDescent="0.25">
      <c r="A40" s="11"/>
      <c r="B40" s="29"/>
      <c r="C40" s="13"/>
      <c r="D40" s="14"/>
      <c r="E40" s="22"/>
      <c r="F40" s="24"/>
      <c r="G40" s="14"/>
      <c r="H40" s="22"/>
      <c r="I40" s="24"/>
      <c r="J40" s="24"/>
      <c r="K40" s="24"/>
      <c r="L40" s="24"/>
      <c r="M40" s="25"/>
      <c r="N40" s="26"/>
    </row>
    <row r="41" spans="1:14" s="18" customFormat="1" ht="24.95" customHeight="1" x14ac:dyDescent="0.25">
      <c r="A41" s="11"/>
      <c r="B41" s="11"/>
      <c r="C41" s="13"/>
      <c r="D41" s="39"/>
      <c r="E41" s="13"/>
      <c r="F41" s="14"/>
      <c r="G41" s="14"/>
      <c r="H41" s="13"/>
      <c r="I41" s="14"/>
      <c r="J41" s="14"/>
      <c r="K41" s="14"/>
      <c r="L41" s="24"/>
      <c r="M41" s="16"/>
      <c r="N41" s="17"/>
    </row>
    <row r="42" spans="1:14" s="18" customFormat="1" ht="24.95" customHeight="1" x14ac:dyDescent="0.25">
      <c r="A42" s="11"/>
      <c r="B42" s="11"/>
      <c r="C42" s="13"/>
      <c r="D42" s="39"/>
      <c r="E42" s="13"/>
      <c r="F42" s="14"/>
      <c r="G42" s="14"/>
      <c r="H42" s="13"/>
      <c r="I42" s="14"/>
      <c r="J42" s="14"/>
      <c r="K42" s="14"/>
      <c r="L42" s="14"/>
      <c r="M42" s="16"/>
      <c r="N42" s="17"/>
    </row>
    <row r="43" spans="1:14" ht="15.75" thickBot="1" x14ac:dyDescent="0.3">
      <c r="A43" s="11"/>
      <c r="B43" s="40"/>
      <c r="C43" s="41"/>
      <c r="D43" s="41"/>
      <c r="E43" s="41"/>
      <c r="F43" s="41"/>
      <c r="G43" s="42"/>
      <c r="H43" s="41"/>
      <c r="I43" s="42"/>
      <c r="J43" s="41"/>
      <c r="K43" s="42"/>
      <c r="L43" s="41"/>
      <c r="M43" s="43"/>
      <c r="N43" s="44"/>
    </row>
    <row r="44" spans="1:14" x14ac:dyDescent="0.25">
      <c r="A44" s="11"/>
    </row>
    <row r="45" spans="1:14" ht="15.75" thickBot="1" x14ac:dyDescent="0.3">
      <c r="A45" s="45"/>
    </row>
  </sheetData>
  <mergeCells count="1">
    <mergeCell ref="A1:J2"/>
  </mergeCells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PHK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2023-08-31T05:13:57Z</dcterms:created>
  <dcterms:modified xsi:type="dcterms:W3CDTF">2023-08-31T05:15:11Z</dcterms:modified>
</cp:coreProperties>
</file>