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ZWTun\BUs\Reman\"/>
    </mc:Choice>
  </mc:AlternateContent>
  <bookViews>
    <workbookView xWindow="0" yWindow="0" windowWidth="20490" windowHeight="7755"/>
  </bookViews>
  <sheets>
    <sheet name="29" sheetId="1" r:id="rId1"/>
  </sheets>
  <definedNames>
    <definedName name="_xlnm.Print_Area" localSheetId="0">'29'!$A$1:$R$36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1" l="1"/>
  <c r="K14" i="1"/>
  <c r="G14" i="1"/>
  <c r="Q13" i="1"/>
  <c r="K13" i="1"/>
  <c r="G13" i="1"/>
  <c r="Q12" i="1"/>
  <c r="K12" i="1"/>
  <c r="G12" i="1"/>
  <c r="Q11" i="1"/>
  <c r="K11" i="1"/>
  <c r="K15" i="1" s="1"/>
  <c r="G11" i="1"/>
  <c r="G15" i="1" s="1"/>
  <c r="D32" i="1" s="1"/>
  <c r="D34" i="1" s="1"/>
</calcChain>
</file>

<file path=xl/sharedStrings.xml><?xml version="1.0" encoding="utf-8"?>
<sst xmlns="http://schemas.openxmlformats.org/spreadsheetml/2006/main" count="93" uniqueCount="66">
  <si>
    <t>Local Inventory Purchase Request Form</t>
  </si>
  <si>
    <t>BU Name</t>
  </si>
  <si>
    <t xml:space="preserve">:  </t>
  </si>
  <si>
    <t>Reman</t>
  </si>
  <si>
    <t>MC Model</t>
  </si>
  <si>
    <t>:</t>
  </si>
  <si>
    <t>Sumitomo 450</t>
  </si>
  <si>
    <t xml:space="preserve">Proposal No.  </t>
  </si>
  <si>
    <t>PR-Local-REM-2024-06-0029</t>
  </si>
  <si>
    <t>MC Brand</t>
  </si>
  <si>
    <t>Sumitomo</t>
  </si>
  <si>
    <t>Proposal Date</t>
  </si>
  <si>
    <t>Customer Name</t>
  </si>
  <si>
    <t>Ko Khaing</t>
  </si>
  <si>
    <t>Order Type</t>
  </si>
  <si>
    <t>For Job</t>
  </si>
  <si>
    <t>JO Number/BR CPO No</t>
  </si>
  <si>
    <t>100-2024050026 / 100-2024050037</t>
  </si>
  <si>
    <t>selling price</t>
  </si>
  <si>
    <t>CRI-6 pcs</t>
  </si>
  <si>
    <t>No.</t>
  </si>
  <si>
    <t>Description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</si>
  <si>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</si>
  <si>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</si>
  <si>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</si>
  <si>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</si>
  <si>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</si>
  <si>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</si>
  <si>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</si>
  <si>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</si>
  <si>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Remark</t>
  </si>
  <si>
    <t>Eternal Grace Trading Co;ltd 09-444992990</t>
  </si>
  <si>
    <t>Multiparts 09-880006984</t>
  </si>
  <si>
    <t>Nozzle</t>
  </si>
  <si>
    <t>DLLA152P865</t>
  </si>
  <si>
    <t>No Stock</t>
  </si>
  <si>
    <t xml:space="preserve">Valve </t>
  </si>
  <si>
    <r>
      <t>18</t>
    </r>
    <r>
      <rPr>
        <sz val="12"/>
        <color theme="1"/>
        <rFont val="Calibri"/>
        <family val="2"/>
      </rPr>
      <t>#</t>
    </r>
  </si>
  <si>
    <t>Control rod</t>
  </si>
  <si>
    <t>Valve</t>
  </si>
  <si>
    <r>
      <t>29</t>
    </r>
    <r>
      <rPr>
        <sz val="12"/>
        <color theme="1"/>
        <rFont val="Calibri"/>
        <family val="2"/>
      </rPr>
      <t>#</t>
    </r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</si>
  <si>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</si>
  <si>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</si>
  <si>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</si>
  <si>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</si>
  <si>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</si>
  <si>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</si>
  <si>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9.5"/>
        <color rgb="FF000000"/>
        <rFont val="Times New Roman"/>
        <family val="1"/>
      </rPr>
      <t>:</t>
    </r>
  </si>
  <si>
    <t xml:space="preserve">Sign   </t>
  </si>
  <si>
    <t xml:space="preserve">Sign  </t>
  </si>
  <si>
    <t xml:space="preserve">  :</t>
  </si>
  <si>
    <t xml:space="preserve">Name </t>
  </si>
  <si>
    <t>Zin Mar Linn</t>
  </si>
  <si>
    <r>
      <t xml:space="preserve">Name </t>
    </r>
    <r>
      <rPr>
        <b/>
        <sz val="9.5"/>
        <color rgb="FF000000"/>
        <rFont val="Times New Roman"/>
        <family val="1"/>
      </rPr>
      <t>:</t>
    </r>
  </si>
  <si>
    <t>Ei Sapal Lwin</t>
  </si>
  <si>
    <t>Name</t>
  </si>
  <si>
    <t>Ko Maung Maung</t>
  </si>
  <si>
    <t>Ma Khin Sandi Aye</t>
  </si>
  <si>
    <t>(Inventory)</t>
  </si>
  <si>
    <t>(DH)</t>
  </si>
  <si>
    <t>(AGM/GM)</t>
  </si>
  <si>
    <t>(ASS)</t>
  </si>
  <si>
    <t>Selling Price</t>
  </si>
  <si>
    <t>Purchase Price</t>
  </si>
  <si>
    <t>02-BRM-PRT-FRM-019-02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</si>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</sst>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theme="1"/>
      <name val="Calibri"/>
      <family val="2"/>
    </font>
    <font>
      <sz val="11"/>
      <color theme="1"/>
      <name val="Calibri Light"/>
      <family val="1"/>
      <scheme val="major"/>
    </font>
    <font>
      <b/>
      <sz val="8.5"/>
      <name val="Times New Roman"/>
      <family val="1"/>
    </font>
    <font>
      <b/>
      <sz val="13"/>
      <color rgb="FF000000"/>
      <name val="Times New Roman"/>
      <family val="1"/>
    </font>
    <font>
      <sz val="8.5"/>
      <name val="Times New Roman"/>
      <family val="1"/>
    </font>
    <font>
      <b/>
      <sz val="10"/>
      <name val="Times New Roman"/>
      <family val="1"/>
    </font>
    <font>
      <sz val="9.5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90">
    <xf numFmtId="0" fontId="0" fillId="0" borderId="0" xfId="0"/>
    <xf numFmtId="0" fontId="0" fillId="0" borderId="0" xfId="0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 inden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15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top" wrapText="1"/>
    </xf>
    <xf numFmtId="43" fontId="7" fillId="0" borderId="0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2" fillId="0" borderId="8" xfId="0" applyFont="1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7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 indent="2"/>
    </xf>
    <xf numFmtId="0" fontId="5" fillId="0" borderId="8" xfId="0" applyFont="1" applyFill="1" applyBorder="1" applyAlignment="1">
      <alignment horizontal="center" vertical="center"/>
    </xf>
    <xf numFmtId="0" fontId="5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3" fontId="5" fillId="0" borderId="8" xfId="1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8" xfId="1" applyNumberFormat="1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8" fillId="0" borderId="8" xfId="2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3" fontId="7" fillId="0" borderId="0" xfId="1" applyFont="1" applyFill="1" applyBorder="1" applyAlignment="1">
      <alignment vertical="center" wrapText="1"/>
    </xf>
    <xf numFmtId="43" fontId="7" fillId="0" borderId="0" xfId="0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right" vertical="center" wrapText="1"/>
    </xf>
    <xf numFmtId="0" fontId="16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right" vertical="top" wrapText="1"/>
    </xf>
    <xf numFmtId="0" fontId="17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right" vertical="top"/>
    </xf>
    <xf numFmtId="0" fontId="4" fillId="0" borderId="8" xfId="0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left" vertical="top"/>
    </xf>
    <xf numFmtId="164" fontId="10" fillId="0" borderId="8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3">
    <cellStyle name="Comma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39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1</xdr:col>
      <xdr:colOff>28575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6"/>
  <sheetViews>
    <sheetView tabSelected="1" topLeftCell="A4" workbookViewId="0">
      <selection activeCell="G5" sqref="G5"/>
    </sheetView>
  </sheetViews>
  <sheetFormatPr defaultRowHeight="12.75" x14ac:dyDescent="0.2"/>
  <cols>
    <col min="1" max="1" width="14.33203125" style="42" customWidth="1"/>
    <col min="2" max="2" width="2.6640625" style="42" customWidth="1"/>
    <col min="3" max="3" width="15.5" style="3" bestFit="1" customWidth="1"/>
    <col min="4" max="4" width="21.33203125" style="3" customWidth="1"/>
    <col min="5" max="5" width="6.83203125" style="3" customWidth="1"/>
    <col min="6" max="6" width="14.6640625" style="3" bestFit="1" customWidth="1"/>
    <col min="7" max="7" width="9.83203125" style="3" bestFit="1" customWidth="1"/>
    <col min="8" max="8" width="13" style="3" customWidth="1"/>
    <col min="9" max="9" width="6.6640625" style="3" customWidth="1"/>
    <col min="10" max="11" width="13.5" style="3" customWidth="1"/>
    <col min="12" max="12" width="6.6640625" style="3" customWidth="1"/>
    <col min="13" max="14" width="13.5" style="3" customWidth="1"/>
    <col min="15" max="15" width="6.6640625" style="3" customWidth="1"/>
    <col min="16" max="17" width="13.5" style="3" customWidth="1"/>
    <col min="18" max="18" width="15.1640625" style="3" customWidth="1"/>
    <col min="19" max="16384" width="9.33203125" style="3"/>
  </cols>
  <sheetData>
    <row r="1" spans="1:18" s="1" customFormat="1" ht="24.75" customHeight="1" x14ac:dyDescent="0.2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spans="1:18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8" ht="24" customHeight="1" x14ac:dyDescent="0.2">
      <c r="A3" s="4" t="s">
        <v>1</v>
      </c>
      <c r="B3" s="2" t="s">
        <v>2</v>
      </c>
      <c r="C3" s="5" t="s">
        <v>3</v>
      </c>
      <c r="D3" s="6"/>
      <c r="E3" s="7"/>
      <c r="F3" s="8"/>
      <c r="G3" s="9"/>
      <c r="H3" s="9"/>
      <c r="I3" s="9"/>
      <c r="J3" s="9"/>
      <c r="K3" s="10"/>
      <c r="L3" s="9"/>
      <c r="M3" s="75" t="s">
        <v>4</v>
      </c>
      <c r="N3" s="75"/>
      <c r="O3" s="11" t="s">
        <v>5</v>
      </c>
      <c r="P3" s="76" t="s">
        <v>6</v>
      </c>
      <c r="Q3" s="76"/>
      <c r="R3" s="76"/>
    </row>
    <row r="4" spans="1:18" ht="31.5" customHeight="1" x14ac:dyDescent="0.2">
      <c r="A4" s="4" t="s">
        <v>7</v>
      </c>
      <c r="B4" s="2" t="s">
        <v>2</v>
      </c>
      <c r="C4" s="76" t="s">
        <v>8</v>
      </c>
      <c r="D4" s="76"/>
      <c r="E4" s="12"/>
      <c r="F4" s="13"/>
      <c r="G4" s="9"/>
      <c r="H4" s="9"/>
      <c r="I4" s="9"/>
      <c r="J4" s="9"/>
      <c r="K4" s="12"/>
      <c r="L4" s="9"/>
      <c r="M4" s="75" t="s">
        <v>9</v>
      </c>
      <c r="N4" s="75"/>
      <c r="O4" s="11" t="s">
        <v>5</v>
      </c>
      <c r="P4" s="76" t="s">
        <v>10</v>
      </c>
      <c r="Q4" s="76"/>
      <c r="R4" s="76"/>
    </row>
    <row r="5" spans="1:18" ht="31.5" customHeight="1" x14ac:dyDescent="0.2">
      <c r="A5" s="4" t="s">
        <v>11</v>
      </c>
      <c r="B5" s="2" t="s">
        <v>2</v>
      </c>
      <c r="C5" s="14">
        <v>45455</v>
      </c>
      <c r="D5" s="15"/>
      <c r="E5" s="12"/>
      <c r="F5" s="13"/>
      <c r="G5" s="9"/>
      <c r="H5" s="9"/>
      <c r="I5" s="9"/>
      <c r="J5" s="9"/>
      <c r="K5" s="12"/>
      <c r="L5" s="9"/>
      <c r="M5" s="75" t="s">
        <v>12</v>
      </c>
      <c r="N5" s="75"/>
      <c r="O5" s="11" t="s">
        <v>5</v>
      </c>
      <c r="P5" s="76" t="s">
        <v>13</v>
      </c>
      <c r="Q5" s="76"/>
      <c r="R5" s="76"/>
    </row>
    <row r="6" spans="1:18" ht="31.5" customHeight="1" x14ac:dyDescent="0.2">
      <c r="A6" s="4" t="s">
        <v>14</v>
      </c>
      <c r="B6" s="2" t="s">
        <v>2</v>
      </c>
      <c r="C6" s="5" t="s">
        <v>15</v>
      </c>
      <c r="D6" s="15"/>
      <c r="E6" s="12"/>
      <c r="F6" s="13"/>
      <c r="G6" s="9"/>
      <c r="H6" s="9"/>
      <c r="I6" s="9"/>
      <c r="J6" s="9"/>
      <c r="K6" s="12"/>
      <c r="L6" s="9"/>
      <c r="M6" s="75" t="s">
        <v>16</v>
      </c>
      <c r="N6" s="75"/>
      <c r="O6" s="11" t="s">
        <v>5</v>
      </c>
      <c r="P6" s="76" t="s">
        <v>17</v>
      </c>
      <c r="Q6" s="76"/>
      <c r="R6" s="76"/>
    </row>
    <row r="7" spans="1:18" ht="31.5" customHeight="1" x14ac:dyDescent="0.2">
      <c r="A7" s="4"/>
      <c r="B7" s="2"/>
      <c r="C7" s="10"/>
      <c r="D7" s="12"/>
      <c r="E7" s="12"/>
      <c r="F7" s="13" t="s">
        <v>18</v>
      </c>
      <c r="G7" s="16"/>
      <c r="H7" s="16"/>
      <c r="I7" s="9"/>
      <c r="J7" s="9"/>
      <c r="K7" s="12"/>
      <c r="L7" s="9"/>
      <c r="M7" s="17"/>
      <c r="N7" s="17"/>
      <c r="O7" s="11"/>
      <c r="P7" s="18" t="s">
        <v>19</v>
      </c>
      <c r="Q7" s="18" t="s">
        <v>19</v>
      </c>
    </row>
    <row r="8" spans="1:18" ht="19.5" customHeight="1" x14ac:dyDescent="0.2">
      <c r="A8" s="77" t="s">
        <v>20</v>
      </c>
      <c r="B8" s="80" t="s">
        <v>21</v>
      </c>
      <c r="C8" s="81"/>
      <c r="D8" s="77" t="s">
        <v>22</v>
      </c>
      <c r="E8" s="77" t="s">
        <v>23</v>
      </c>
      <c r="F8" s="77" t="s">
        <v>24</v>
      </c>
      <c r="G8" s="77" t="s">
        <v>25</v>
      </c>
      <c r="H8" s="77" t="s">
        <v>26</v>
      </c>
      <c r="I8" s="86" t="s">
        <v>27</v>
      </c>
      <c r="J8" s="87"/>
      <c r="K8" s="88"/>
      <c r="L8" s="86" t="s">
        <v>28</v>
      </c>
      <c r="M8" s="87"/>
      <c r="N8" s="88"/>
      <c r="O8" s="86" t="s">
        <v>29</v>
      </c>
      <c r="P8" s="87"/>
      <c r="Q8" s="88"/>
      <c r="R8" s="19" t="s">
        <v>30</v>
      </c>
    </row>
    <row r="9" spans="1:18" ht="31.5" customHeight="1" x14ac:dyDescent="0.2">
      <c r="A9" s="78"/>
      <c r="B9" s="82"/>
      <c r="C9" s="83"/>
      <c r="D9" s="78"/>
      <c r="E9" s="78"/>
      <c r="F9" s="78"/>
      <c r="G9" s="78"/>
      <c r="H9" s="78"/>
      <c r="I9" s="68" t="s">
        <v>31</v>
      </c>
      <c r="J9" s="69"/>
      <c r="K9" s="70"/>
      <c r="L9" s="86" t="s">
        <v>32</v>
      </c>
      <c r="M9" s="87"/>
      <c r="N9" s="88"/>
      <c r="O9" s="68"/>
      <c r="P9" s="69"/>
      <c r="Q9" s="70"/>
      <c r="R9" s="20"/>
    </row>
    <row r="10" spans="1:18" ht="21.75" customHeight="1" x14ac:dyDescent="0.2">
      <c r="A10" s="79"/>
      <c r="B10" s="84"/>
      <c r="C10" s="85"/>
      <c r="D10" s="79"/>
      <c r="E10" s="79"/>
      <c r="F10" s="79"/>
      <c r="G10" s="79"/>
      <c r="H10" s="79"/>
      <c r="I10" s="21" t="s">
        <v>23</v>
      </c>
      <c r="J10" s="21" t="s">
        <v>24</v>
      </c>
      <c r="K10" s="22" t="s">
        <v>25</v>
      </c>
      <c r="L10" s="21" t="s">
        <v>23</v>
      </c>
      <c r="M10" s="21" t="s">
        <v>24</v>
      </c>
      <c r="N10" s="22" t="s">
        <v>25</v>
      </c>
      <c r="O10" s="21" t="s">
        <v>23</v>
      </c>
      <c r="P10" s="21" t="s">
        <v>24</v>
      </c>
      <c r="Q10" s="22" t="s">
        <v>25</v>
      </c>
      <c r="R10" s="20"/>
    </row>
    <row r="11" spans="1:18" s="31" customFormat="1" ht="31.5" customHeight="1" x14ac:dyDescent="0.2">
      <c r="A11" s="23">
        <v>1</v>
      </c>
      <c r="B11" s="71" t="s">
        <v>33</v>
      </c>
      <c r="C11" s="72"/>
      <c r="D11" s="24" t="s">
        <v>34</v>
      </c>
      <c r="E11" s="25">
        <v>12</v>
      </c>
      <c r="F11" s="25">
        <v>22.8</v>
      </c>
      <c r="G11" s="26">
        <f>F11*E11</f>
        <v>273.60000000000002</v>
      </c>
      <c r="H11" s="27">
        <v>0</v>
      </c>
      <c r="I11" s="25">
        <v>12</v>
      </c>
      <c r="J11" s="28">
        <v>66000</v>
      </c>
      <c r="K11" s="28">
        <f>J11*I11</f>
        <v>792000</v>
      </c>
      <c r="L11" s="23">
        <v>0</v>
      </c>
      <c r="M11" s="29"/>
      <c r="N11" s="27" t="s">
        <v>35</v>
      </c>
      <c r="O11" s="29"/>
      <c r="P11" s="28"/>
      <c r="Q11" s="28">
        <f>P11*O11</f>
        <v>0</v>
      </c>
      <c r="R11" s="30"/>
    </row>
    <row r="12" spans="1:18" s="31" customFormat="1" ht="31.5" customHeight="1" x14ac:dyDescent="0.2">
      <c r="A12" s="23">
        <v>2</v>
      </c>
      <c r="B12" s="71" t="s">
        <v>36</v>
      </c>
      <c r="C12" s="72" t="s">
        <v>36</v>
      </c>
      <c r="D12" s="24" t="s">
        <v>37</v>
      </c>
      <c r="E12" s="25">
        <v>6</v>
      </c>
      <c r="F12" s="25">
        <v>21.41</v>
      </c>
      <c r="G12" s="26">
        <f>F12*E12</f>
        <v>128.46</v>
      </c>
      <c r="H12" s="27">
        <v>0</v>
      </c>
      <c r="I12" s="25">
        <v>6</v>
      </c>
      <c r="J12" s="28">
        <v>63000</v>
      </c>
      <c r="K12" s="28">
        <f>J12*I12</f>
        <v>378000</v>
      </c>
      <c r="L12" s="23">
        <v>0</v>
      </c>
      <c r="M12" s="29"/>
      <c r="N12" s="27" t="s">
        <v>35</v>
      </c>
      <c r="O12" s="29"/>
      <c r="P12" s="28"/>
      <c r="Q12" s="28">
        <f>P12*O12</f>
        <v>0</v>
      </c>
      <c r="R12" s="30"/>
    </row>
    <row r="13" spans="1:18" s="31" customFormat="1" ht="31.5" customHeight="1" x14ac:dyDescent="0.2">
      <c r="A13" s="23">
        <v>3</v>
      </c>
      <c r="B13" s="71" t="s">
        <v>38</v>
      </c>
      <c r="C13" s="72" t="s">
        <v>38</v>
      </c>
      <c r="D13" s="24">
        <v>5511</v>
      </c>
      <c r="E13" s="25">
        <v>12</v>
      </c>
      <c r="F13" s="25">
        <v>5.19</v>
      </c>
      <c r="G13" s="26">
        <f>F13*E13</f>
        <v>62.28</v>
      </c>
      <c r="H13" s="27">
        <v>0</v>
      </c>
      <c r="I13" s="25">
        <v>12</v>
      </c>
      <c r="J13" s="28">
        <v>16000</v>
      </c>
      <c r="K13" s="28">
        <f>J13*I13</f>
        <v>192000</v>
      </c>
      <c r="L13" s="23">
        <v>0</v>
      </c>
      <c r="M13" s="29"/>
      <c r="N13" s="27" t="s">
        <v>35</v>
      </c>
      <c r="O13" s="29"/>
      <c r="P13" s="28"/>
      <c r="Q13" s="28">
        <f>P13*O13</f>
        <v>0</v>
      </c>
      <c r="R13" s="30"/>
    </row>
    <row r="14" spans="1:18" s="31" customFormat="1" ht="31.5" customHeight="1" x14ac:dyDescent="0.2">
      <c r="A14" s="23">
        <v>4</v>
      </c>
      <c r="B14" s="73" t="s">
        <v>39</v>
      </c>
      <c r="C14" s="74"/>
      <c r="D14" s="32" t="s">
        <v>40</v>
      </c>
      <c r="E14" s="25">
        <v>6</v>
      </c>
      <c r="F14" s="25">
        <v>21.41</v>
      </c>
      <c r="G14" s="26">
        <f>F14*E14</f>
        <v>128.46</v>
      </c>
      <c r="H14" s="27">
        <v>0</v>
      </c>
      <c r="I14" s="25">
        <v>6</v>
      </c>
      <c r="J14" s="28">
        <v>63000</v>
      </c>
      <c r="K14" s="28">
        <f>J14*I14</f>
        <v>378000</v>
      </c>
      <c r="L14" s="23">
        <v>0</v>
      </c>
      <c r="M14" s="29"/>
      <c r="N14" s="27" t="s">
        <v>35</v>
      </c>
      <c r="O14" s="29"/>
      <c r="P14" s="28"/>
      <c r="Q14" s="28">
        <f>P14*O14</f>
        <v>0</v>
      </c>
      <c r="R14" s="30"/>
    </row>
    <row r="15" spans="1:18" s="31" customFormat="1" ht="31.5" customHeight="1" x14ac:dyDescent="0.2">
      <c r="A15" s="33"/>
      <c r="B15" s="33"/>
      <c r="C15" s="33"/>
      <c r="D15" s="34"/>
      <c r="E15" s="35"/>
      <c r="F15" s="35"/>
      <c r="G15" s="36">
        <f>SUM(G11:G14)</f>
        <v>592.80000000000007</v>
      </c>
      <c r="H15" s="37"/>
      <c r="I15" s="33"/>
      <c r="J15" s="38" t="s">
        <v>41</v>
      </c>
      <c r="K15" s="38">
        <f>SUM(K11:K14)</f>
        <v>1740000</v>
      </c>
      <c r="L15" s="33"/>
      <c r="M15" s="5"/>
      <c r="N15" s="39"/>
      <c r="O15" s="5"/>
      <c r="P15" s="40"/>
      <c r="Q15" s="40"/>
      <c r="R15" s="41"/>
    </row>
    <row r="16" spans="1:18" s="31" customFormat="1" ht="31.5" customHeight="1" x14ac:dyDescent="0.2">
      <c r="A16" s="33"/>
      <c r="B16" s="33"/>
      <c r="C16" s="33"/>
      <c r="D16" s="34"/>
      <c r="E16" s="35"/>
      <c r="F16" s="35"/>
      <c r="G16" s="36"/>
      <c r="H16" s="37"/>
      <c r="I16" s="33"/>
      <c r="J16" s="38"/>
      <c r="K16" s="38"/>
      <c r="L16" s="33"/>
      <c r="M16" s="5"/>
      <c r="N16" s="39"/>
      <c r="O16" s="5"/>
      <c r="P16" s="40"/>
      <c r="Q16" s="40"/>
      <c r="R16" s="41"/>
    </row>
    <row r="17" spans="1:18" s="31" customFormat="1" ht="31.5" customHeight="1" x14ac:dyDescent="0.2">
      <c r="A17" s="33"/>
      <c r="B17" s="33"/>
      <c r="C17" s="33"/>
      <c r="D17" s="34"/>
      <c r="E17" s="35"/>
      <c r="F17" s="35"/>
      <c r="G17" s="36"/>
      <c r="H17" s="37"/>
      <c r="I17" s="33"/>
      <c r="J17" s="38"/>
      <c r="K17" s="38"/>
      <c r="L17" s="33"/>
      <c r="M17" s="5"/>
      <c r="N17" s="39"/>
      <c r="O17" s="5"/>
      <c r="P17" s="40"/>
      <c r="Q17" s="40"/>
      <c r="R17" s="41"/>
    </row>
    <row r="18" spans="1:18" s="31" customFormat="1" ht="31.5" customHeight="1" x14ac:dyDescent="0.2">
      <c r="A18" s="33"/>
      <c r="B18" s="33"/>
      <c r="C18" s="33"/>
      <c r="D18" s="34"/>
      <c r="E18" s="35"/>
      <c r="F18" s="35"/>
      <c r="G18" s="36"/>
      <c r="H18" s="37"/>
      <c r="I18" s="33"/>
      <c r="J18" s="38"/>
      <c r="K18" s="38"/>
      <c r="L18" s="33"/>
      <c r="M18" s="5"/>
      <c r="N18" s="39"/>
      <c r="O18" s="5"/>
      <c r="P18" s="40"/>
      <c r="Q18" s="40"/>
      <c r="R18" s="41"/>
    </row>
    <row r="19" spans="1:18" ht="14.25" customHeight="1" x14ac:dyDescent="0.2">
      <c r="B19" s="43"/>
      <c r="C19" s="67" t="s">
        <v>42</v>
      </c>
      <c r="D19" s="67"/>
      <c r="E19" s="44"/>
      <c r="F19" s="67" t="s">
        <v>43</v>
      </c>
      <c r="G19" s="67"/>
      <c r="I19" s="44"/>
      <c r="J19" s="45" t="s">
        <v>44</v>
      </c>
      <c r="K19" s="44"/>
      <c r="L19" s="43"/>
      <c r="M19" s="43"/>
      <c r="N19" s="43"/>
      <c r="O19" s="43"/>
      <c r="P19" s="67" t="s">
        <v>45</v>
      </c>
      <c r="Q19" s="67"/>
    </row>
    <row r="20" spans="1:18" ht="14.25" customHeight="1" x14ac:dyDescent="0.2">
      <c r="B20" s="43"/>
      <c r="C20" s="45"/>
      <c r="D20" s="45"/>
      <c r="E20" s="44"/>
      <c r="F20" s="45"/>
      <c r="G20" s="45"/>
      <c r="I20" s="44"/>
      <c r="J20" s="45"/>
      <c r="K20" s="44"/>
      <c r="L20" s="43"/>
      <c r="M20" s="43"/>
      <c r="N20" s="43"/>
      <c r="O20" s="43"/>
      <c r="P20" s="45"/>
      <c r="Q20" s="45"/>
    </row>
    <row r="21" spans="1:18" ht="14.25" customHeight="1" x14ac:dyDescent="0.2">
      <c r="A21" s="46"/>
      <c r="B21" s="43"/>
      <c r="C21" s="47"/>
      <c r="D21" s="48"/>
      <c r="E21" s="49"/>
      <c r="F21" s="50"/>
      <c r="G21" s="51"/>
      <c r="I21" s="51"/>
      <c r="J21" s="46"/>
      <c r="K21" s="10"/>
      <c r="L21" s="51"/>
      <c r="M21" s="51"/>
      <c r="N21" s="10"/>
      <c r="O21" s="51"/>
      <c r="P21" s="48"/>
      <c r="Q21" s="10"/>
    </row>
    <row r="22" spans="1:18" ht="14.25" customHeight="1" x14ac:dyDescent="0.2">
      <c r="A22" s="52" t="s">
        <v>46</v>
      </c>
      <c r="B22" s="53" t="s">
        <v>5</v>
      </c>
      <c r="C22" s="47"/>
      <c r="E22" s="52" t="s">
        <v>47</v>
      </c>
      <c r="F22" s="54"/>
      <c r="G22" s="51"/>
      <c r="H22" s="55" t="s">
        <v>48</v>
      </c>
      <c r="I22" s="51" t="s">
        <v>5</v>
      </c>
      <c r="K22" s="12"/>
      <c r="L22" s="51"/>
      <c r="M22" s="51"/>
      <c r="N22" s="52" t="s">
        <v>49</v>
      </c>
      <c r="O22" s="51" t="s">
        <v>50</v>
      </c>
      <c r="P22" s="56"/>
      <c r="Q22" s="12"/>
    </row>
    <row r="23" spans="1:18" ht="14.25" customHeight="1" x14ac:dyDescent="0.2">
      <c r="A23" s="52"/>
      <c r="B23" s="53"/>
      <c r="C23" s="47"/>
      <c r="E23" s="52"/>
      <c r="F23" s="54"/>
      <c r="G23" s="51"/>
      <c r="H23" s="55"/>
      <c r="I23" s="51"/>
      <c r="K23" s="12"/>
      <c r="L23" s="51"/>
      <c r="M23" s="51"/>
      <c r="N23" s="52"/>
      <c r="O23" s="51"/>
      <c r="P23" s="56"/>
      <c r="Q23" s="12"/>
    </row>
    <row r="24" spans="1:18" ht="14.25" customHeight="1" x14ac:dyDescent="0.2">
      <c r="A24" s="52"/>
      <c r="B24" s="53"/>
      <c r="C24" s="47"/>
      <c r="E24" s="52"/>
      <c r="F24" s="54"/>
      <c r="G24" s="51"/>
      <c r="H24" s="55"/>
      <c r="I24" s="51"/>
      <c r="K24" s="12"/>
      <c r="L24" s="51"/>
      <c r="M24" s="51"/>
      <c r="N24" s="52"/>
      <c r="O24" s="51"/>
      <c r="P24" s="56"/>
      <c r="Q24" s="12"/>
    </row>
    <row r="25" spans="1:18" ht="14.25" customHeight="1" x14ac:dyDescent="0.2">
      <c r="A25" s="52"/>
      <c r="B25" s="53"/>
      <c r="C25" s="47"/>
      <c r="E25" s="52"/>
      <c r="F25" s="54"/>
      <c r="G25" s="51"/>
      <c r="H25" s="55"/>
      <c r="I25" s="51"/>
      <c r="K25" s="12"/>
      <c r="L25" s="51"/>
      <c r="M25" s="51"/>
      <c r="N25" s="52"/>
      <c r="O25" s="51"/>
      <c r="P25" s="56"/>
      <c r="Q25" s="12"/>
    </row>
    <row r="26" spans="1:18" ht="14.25" customHeight="1" x14ac:dyDescent="0.2">
      <c r="A26" s="57"/>
      <c r="B26" s="53"/>
      <c r="C26" s="47"/>
      <c r="E26" s="57"/>
      <c r="F26" s="54"/>
      <c r="G26" s="51"/>
      <c r="H26" s="46"/>
      <c r="I26" s="51"/>
      <c r="K26" s="12"/>
      <c r="L26" s="51"/>
      <c r="M26" s="51"/>
      <c r="N26" s="57"/>
      <c r="O26" s="51"/>
      <c r="P26" s="46"/>
      <c r="Q26" s="12"/>
    </row>
    <row r="27" spans="1:18" ht="15" customHeight="1" x14ac:dyDescent="0.2">
      <c r="A27" s="52" t="s">
        <v>51</v>
      </c>
      <c r="B27" s="53" t="s">
        <v>5</v>
      </c>
      <c r="C27" s="3" t="s">
        <v>52</v>
      </c>
      <c r="E27" s="52" t="s">
        <v>53</v>
      </c>
      <c r="F27" s="3" t="s">
        <v>54</v>
      </c>
      <c r="H27" s="52" t="s">
        <v>55</v>
      </c>
      <c r="I27" s="51" t="s">
        <v>5</v>
      </c>
      <c r="J27" s="3" t="s">
        <v>56</v>
      </c>
      <c r="N27" s="52" t="s">
        <v>51</v>
      </c>
      <c r="O27" s="58" t="s">
        <v>50</v>
      </c>
      <c r="P27" s="56" t="s">
        <v>57</v>
      </c>
    </row>
    <row r="28" spans="1:18" x14ac:dyDescent="0.2">
      <c r="A28" s="46"/>
      <c r="J28" s="46"/>
      <c r="N28" s="59"/>
    </row>
    <row r="29" spans="1:18" x14ac:dyDescent="0.2">
      <c r="C29" s="67" t="s">
        <v>58</v>
      </c>
      <c r="D29" s="67"/>
      <c r="F29" s="67" t="s">
        <v>59</v>
      </c>
      <c r="G29" s="67"/>
      <c r="J29" s="45" t="s">
        <v>60</v>
      </c>
      <c r="P29" s="67" t="s">
        <v>61</v>
      </c>
      <c r="Q29" s="67"/>
    </row>
    <row r="30" spans="1:18" x14ac:dyDescent="0.2">
      <c r="C30" s="45"/>
      <c r="D30" s="45"/>
      <c r="F30" s="45"/>
      <c r="G30" s="45"/>
      <c r="J30" s="45"/>
      <c r="P30" s="45"/>
      <c r="Q30" s="45"/>
    </row>
    <row r="31" spans="1:18" x14ac:dyDescent="0.2">
      <c r="C31" s="45"/>
      <c r="D31" s="45"/>
      <c r="F31" s="45"/>
      <c r="G31" s="45"/>
      <c r="J31" s="45"/>
      <c r="P31" s="45"/>
      <c r="Q31" s="45"/>
    </row>
    <row r="32" spans="1:18" ht="21" customHeight="1" x14ac:dyDescent="0.2">
      <c r="C32" s="60" t="s">
        <v>62</v>
      </c>
      <c r="D32" s="61">
        <f>G15*4300</f>
        <v>2549040.0000000005</v>
      </c>
      <c r="F32" s="45"/>
      <c r="G32" s="45"/>
      <c r="J32" s="45"/>
      <c r="P32" s="45"/>
      <c r="Q32" s="45"/>
    </row>
    <row r="33" spans="1:18" ht="21" customHeight="1" x14ac:dyDescent="0.2">
      <c r="A33" s="3"/>
      <c r="C33" s="60" t="s">
        <v>63</v>
      </c>
      <c r="D33" s="61">
        <v>1740000</v>
      </c>
      <c r="F33" s="62"/>
      <c r="O33" s="66" t="s">
        <v>64</v>
      </c>
      <c r="P33" s="66"/>
      <c r="Q33" s="66"/>
    </row>
    <row r="34" spans="1:18" ht="21" customHeight="1" x14ac:dyDescent="0.2">
      <c r="A34" s="48"/>
      <c r="C34" s="60" t="s">
        <v>65</v>
      </c>
      <c r="D34" s="63">
        <f>D32-D33</f>
        <v>809040.00000000047</v>
      </c>
      <c r="P34" s="64"/>
    </row>
    <row r="35" spans="1:18" x14ac:dyDescent="0.2">
      <c r="A35" s="56"/>
      <c r="D35" s="64"/>
      <c r="P35" s="64"/>
    </row>
    <row r="36" spans="1:18" x14ac:dyDescent="0.2">
      <c r="A36" s="46"/>
      <c r="D36" s="64"/>
      <c r="P36" s="64"/>
    </row>
    <row r="37" spans="1:18" x14ac:dyDescent="0.2">
      <c r="A37" s="56"/>
      <c r="D37" s="65"/>
      <c r="P37" s="65"/>
    </row>
    <row r="38" spans="1:18" x14ac:dyDescent="0.2">
      <c r="A38" s="3"/>
    </row>
    <row r="39" spans="1:18" x14ac:dyDescent="0.2">
      <c r="A39" s="45"/>
    </row>
    <row r="40" spans="1:18" x14ac:dyDescent="0.2">
      <c r="A40" s="64"/>
    </row>
    <row r="41" spans="1:18" x14ac:dyDescent="0.2">
      <c r="A41" s="64"/>
    </row>
    <row r="42" spans="1:18" x14ac:dyDescent="0.2">
      <c r="A42" s="64"/>
    </row>
    <row r="43" spans="1:18" x14ac:dyDescent="0.2">
      <c r="A43" s="64"/>
    </row>
    <row r="44" spans="1:18" x14ac:dyDescent="0.2">
      <c r="A44" s="65"/>
    </row>
    <row r="45" spans="1:18" s="42" customFormat="1" x14ac:dyDescent="0.2">
      <c r="A45" s="45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s="42" customFormat="1" x14ac:dyDescent="0.2">
      <c r="A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54" spans="1:18" s="42" customFormat="1" x14ac:dyDescent="0.2">
      <c r="A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s="42" customFormat="1" ht="16.5" x14ac:dyDescent="0.2">
      <c r="A55" s="48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s="42" customFormat="1" x14ac:dyDescent="0.2">
      <c r="A56" s="5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s="42" customFormat="1" x14ac:dyDescent="0.2">
      <c r="A57" s="4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s="42" customFormat="1" x14ac:dyDescent="0.2">
      <c r="A58" s="5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s="42" customFormat="1" x14ac:dyDescent="0.2">
      <c r="A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s="42" customFormat="1" x14ac:dyDescent="0.2">
      <c r="A60" s="4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s="42" customFormat="1" x14ac:dyDescent="0.2">
      <c r="A61" s="6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s="42" customFormat="1" x14ac:dyDescent="0.2">
      <c r="A62" s="6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s="42" customFormat="1" x14ac:dyDescent="0.2">
      <c r="A63" s="6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s="42" customFormat="1" x14ac:dyDescent="0.2">
      <c r="A64" s="6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s="42" customFormat="1" x14ac:dyDescent="0.2">
      <c r="A65" s="6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s="42" customFormat="1" x14ac:dyDescent="0.2">
      <c r="A66" s="4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</sheetData>
  <mergeCells count="34">
    <mergeCell ref="A1:Q1"/>
    <mergeCell ref="M3:N3"/>
    <mergeCell ref="P3:R3"/>
    <mergeCell ref="C4:D4"/>
    <mergeCell ref="M4:N4"/>
    <mergeCell ref="P4:R4"/>
    <mergeCell ref="M5:N5"/>
    <mergeCell ref="P5:R5"/>
    <mergeCell ref="M6:N6"/>
    <mergeCell ref="P6:R6"/>
    <mergeCell ref="A8:A10"/>
    <mergeCell ref="B8:C10"/>
    <mergeCell ref="D8:D10"/>
    <mergeCell ref="E8:E10"/>
    <mergeCell ref="F8:F10"/>
    <mergeCell ref="G8:G10"/>
    <mergeCell ref="H8:H10"/>
    <mergeCell ref="I8:K8"/>
    <mergeCell ref="L8:N8"/>
    <mergeCell ref="O8:Q8"/>
    <mergeCell ref="I9:K9"/>
    <mergeCell ref="L9:N9"/>
    <mergeCell ref="O9:Q9"/>
    <mergeCell ref="B11:C11"/>
    <mergeCell ref="B12:C12"/>
    <mergeCell ref="B13:C13"/>
    <mergeCell ref="B14:C14"/>
    <mergeCell ref="O33:Q33"/>
    <mergeCell ref="F19:G19"/>
    <mergeCell ref="C19:D19"/>
    <mergeCell ref="P19:Q19"/>
    <mergeCell ref="C29:D29"/>
    <mergeCell ref="F29:G29"/>
    <mergeCell ref="P29:Q29"/>
  </mergeCells>
  <pageMargins left="0.25" right="0.25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29</vt:lpstr>
      <vt:lpstr>'29'!Print_Area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2024-06-12T03:25:32Z</dcterms:created>
  <dcterms:modified xsi:type="dcterms:W3CDTF">2024-06-12T08:41:02Z</dcterms:modified>
</cp:coreProperties>
</file>