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034" sheetId="1" r:id="rId1"/>
    <sheet name="035" sheetId="2" r:id="rId2"/>
  </sheets>
  <calcPr calcId="152511"/>
</workbook>
</file>

<file path=xl/calcChain.xml><?xml version="1.0" encoding="utf-8"?>
<calcChain xmlns="http://schemas.openxmlformats.org/spreadsheetml/2006/main">
  <c r="J48" i="2" l="1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M48" i="2" s="1"/>
  <c r="J21" i="1" l="1"/>
  <c r="N20" i="1" l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21" i="1" l="1"/>
</calcChain>
</file>

<file path=xl/sharedStrings.xml><?xml version="1.0" encoding="utf-8"?>
<sst xmlns="http://schemas.openxmlformats.org/spreadsheetml/2006/main" count="554" uniqueCount="161">
  <si>
    <t>PARTS ORDER APPROVAL FORM</t>
  </si>
  <si>
    <t>No.</t>
  </si>
  <si>
    <t>Proposal No.</t>
  </si>
  <si>
    <t>Proposal Date</t>
  </si>
  <si>
    <t>Brand Name</t>
  </si>
  <si>
    <t>Machine Model</t>
  </si>
  <si>
    <t>Description</t>
  </si>
  <si>
    <t>Parts No.</t>
  </si>
  <si>
    <t>Replacement Parts No.</t>
  </si>
  <si>
    <t>Stock Status</t>
  </si>
  <si>
    <t xml:space="preserve"> Order Qty</t>
  </si>
  <si>
    <t>Unit Code</t>
  </si>
  <si>
    <t>P Price ($)</t>
  </si>
  <si>
    <t>Total Price ($)</t>
  </si>
  <si>
    <t>Shipment Mode</t>
  </si>
  <si>
    <t>Order Status (Customer or Stock)</t>
  </si>
  <si>
    <t>Remark</t>
  </si>
  <si>
    <t>034-12-2024</t>
  </si>
  <si>
    <t>5.12.2024</t>
  </si>
  <si>
    <t>LOVOL</t>
  </si>
  <si>
    <t>MH88LD,MH88T</t>
  </si>
  <si>
    <t>Cylinder liner</t>
  </si>
  <si>
    <t>1002026-X2</t>
  </si>
  <si>
    <t>Pcs</t>
  </si>
  <si>
    <t>Sea</t>
  </si>
  <si>
    <t>Stock and Production</t>
  </si>
  <si>
    <t>Piston ring Assembly</t>
  </si>
  <si>
    <t>1004110AX3</t>
  </si>
  <si>
    <t>Cylinder gasket Assembly(head gasket)</t>
  </si>
  <si>
    <t>1003030AX2</t>
  </si>
  <si>
    <t>SHAFT-III SLIDING GEAR</t>
  </si>
  <si>
    <t>DV01402010031</t>
    <phoneticPr fontId="0" type="noConversion"/>
  </si>
  <si>
    <t>III SHAFT JAW</t>
  </si>
  <si>
    <t>DV01402010033</t>
  </si>
  <si>
    <t>INPUT GEAR</t>
  </si>
  <si>
    <t>DV03402010003</t>
    <phoneticPr fontId="0" type="noConversion"/>
  </si>
  <si>
    <t>SHAFT-I SLIDING GEAR</t>
  </si>
  <si>
    <t>RV03402000048</t>
    <phoneticPr fontId="0" type="noConversion"/>
  </si>
  <si>
    <t>III DRIVEN GEAR</t>
  </si>
  <si>
    <t>DV01402010028</t>
    <phoneticPr fontId="0" type="noConversion"/>
  </si>
  <si>
    <t>RIGHT HALF SHAFT(AF88-181)(short)</t>
  </si>
  <si>
    <t>RV01402060018</t>
    <phoneticPr fontId="0" type="noConversion"/>
  </si>
  <si>
    <t>LIP-SHAPE SEAL RING(MH88T)</t>
  </si>
  <si>
    <t>GBT9877.1-FB60X80X8D</t>
  </si>
  <si>
    <t>Gearbox Assembly</t>
  </si>
  <si>
    <t>DV01302000082</t>
    <phoneticPr fontId="0" type="noConversion"/>
  </si>
  <si>
    <t>Gear Shifting rod assembly</t>
  </si>
  <si>
    <t>RV03105010019</t>
    <phoneticPr fontId="0" type="noConversion"/>
  </si>
  <si>
    <t>Matador Tractor</t>
  </si>
  <si>
    <t>Final transmission ring</t>
  </si>
  <si>
    <t>SH550.39.108</t>
  </si>
  <si>
    <t>Unit Take Out</t>
  </si>
  <si>
    <t>Semi shaft left/right</t>
  </si>
  <si>
    <t>SH550.39.101/102</t>
  </si>
  <si>
    <t>Planet carrier assembly</t>
  </si>
  <si>
    <t>SH550.39.103/10</t>
  </si>
  <si>
    <t>Friction disc</t>
  </si>
  <si>
    <t>SH550.43.014</t>
  </si>
  <si>
    <t>Prepared By</t>
  </si>
  <si>
    <t>Acknowledged  By</t>
  </si>
  <si>
    <t>Approved By</t>
  </si>
  <si>
    <t>Name : Aye Thet Mon</t>
  </si>
  <si>
    <t>Name : Ye Kyaw Thu</t>
  </si>
  <si>
    <t>Name : Maung Maung</t>
  </si>
  <si>
    <t>Sign :……………………………….</t>
  </si>
  <si>
    <t>02-ATT-PRT-FRM-001-00</t>
  </si>
  <si>
    <t>035-12-2024</t>
  </si>
  <si>
    <t>9.12.2024</t>
  </si>
  <si>
    <t xml:space="preserve">Matador Tractor </t>
  </si>
  <si>
    <t>Ignition Switck</t>
  </si>
  <si>
    <t>FT300.48.064</t>
  </si>
  <si>
    <t>for Brand new tractor parts</t>
  </si>
  <si>
    <t xml:space="preserve">PTO Shaft </t>
  </si>
  <si>
    <t>RZ554410B107000</t>
    <phoneticPr fontId="3" type="noConversion"/>
  </si>
  <si>
    <t>PTO Seal</t>
  </si>
  <si>
    <t>GBT9877.1-FB50*72*8D</t>
    <phoneticPr fontId="3" type="noConversion"/>
  </si>
  <si>
    <t>Monitor</t>
  </si>
  <si>
    <t>DE604.487.1A</t>
  </si>
  <si>
    <t>Four function switch(lighting switch)</t>
  </si>
  <si>
    <t>SD554D.482.4</t>
  </si>
  <si>
    <t>Three function switch (Lighting switch)</t>
  </si>
  <si>
    <t>DB704.482.4</t>
  </si>
  <si>
    <t>Front lamp (Set)</t>
  </si>
  <si>
    <t>SJ1004.481.1a/2a</t>
    <phoneticPr fontId="3" type="noConversion"/>
  </si>
  <si>
    <t>Back Lamp (Set)</t>
  </si>
  <si>
    <t>SD250.48-01L</t>
    <phoneticPr fontId="3" type="noConversion"/>
  </si>
  <si>
    <t>Signal Lamp (Set)</t>
  </si>
  <si>
    <t>SJ2004.484.5-1</t>
  </si>
  <si>
    <t>Start motor</t>
  </si>
  <si>
    <t>QDJ1409E-P</t>
    <phoneticPr fontId="3" type="noConversion"/>
  </si>
  <si>
    <t>Fuse box</t>
  </si>
  <si>
    <t>SD704.482J.2A</t>
    <phoneticPr fontId="3" type="noConversion"/>
  </si>
  <si>
    <t>Alternator</t>
  </si>
  <si>
    <t>2409002310021</t>
    <phoneticPr fontId="3" type="noConversion"/>
  </si>
  <si>
    <t>Front hub seal</t>
  </si>
  <si>
    <t>GBT9877.1-FB80x105x12</t>
    <phoneticPr fontId="3" type="noConversion"/>
  </si>
  <si>
    <t>Axle seal</t>
  </si>
  <si>
    <t>GBT9877.1-FB50x72x8D</t>
    <phoneticPr fontId="3" type="noConversion"/>
  </si>
  <si>
    <t>Differential seal</t>
  </si>
  <si>
    <t>GBT9877.1-FB55x80x8D</t>
    <phoneticPr fontId="3" type="noConversion"/>
  </si>
  <si>
    <t>Tie rod</t>
  </si>
  <si>
    <t>QJ554-1.31.023</t>
    <phoneticPr fontId="3" type="noConversion"/>
  </si>
  <si>
    <t>Steering cylinder</t>
  </si>
  <si>
    <t>QJ554-1.31.020C</t>
    <phoneticPr fontId="3" type="noConversion"/>
  </si>
  <si>
    <t>Cross Bll Shaft (Axle shaft)</t>
  </si>
  <si>
    <t>QJ554-1.31.142/112</t>
    <phoneticPr fontId="3" type="noConversion"/>
  </si>
  <si>
    <t>Steering cylinder seal</t>
  </si>
  <si>
    <t>QJ554-1.31.020CWXB</t>
    <phoneticPr fontId="3" type="noConversion"/>
  </si>
  <si>
    <t xml:space="preserve">4WD shaft </t>
    <phoneticPr fontId="3" type="noConversion"/>
  </si>
  <si>
    <t>TB454.423</t>
    <phoneticPr fontId="3" type="noConversion"/>
  </si>
  <si>
    <t>4WD shaft seal</t>
    <phoneticPr fontId="3" type="noConversion"/>
  </si>
  <si>
    <t>FT304.42X.137</t>
    <phoneticPr fontId="3" type="noConversion"/>
  </si>
  <si>
    <t xml:space="preserve">4WD sleeve </t>
    <phoneticPr fontId="3" type="noConversion"/>
  </si>
  <si>
    <t>FT304.42X.135</t>
    <phoneticPr fontId="3" type="noConversion"/>
  </si>
  <si>
    <t>Floating Seal (Axle)</t>
  </si>
  <si>
    <t>QJ554.31.103A</t>
    <phoneticPr fontId="3" type="noConversion"/>
  </si>
  <si>
    <t>Lifting cylinder</t>
    <phoneticPr fontId="3" type="noConversion"/>
  </si>
  <si>
    <t>TB600.55C.2</t>
    <phoneticPr fontId="3" type="noConversion"/>
  </si>
  <si>
    <t>Lifting cylinder seal</t>
    <phoneticPr fontId="3" type="noConversion"/>
  </si>
  <si>
    <t>TB600.55C.2.1</t>
    <phoneticPr fontId="3" type="noConversion"/>
  </si>
  <si>
    <t>Oil seal in rear axle</t>
    <phoneticPr fontId="3" type="noConversion"/>
  </si>
  <si>
    <t>GBT9877.1-FB70x95x10D</t>
    <phoneticPr fontId="3" type="noConversion"/>
  </si>
  <si>
    <t>O-ring in rear axle</t>
    <phoneticPr fontId="3" type="noConversion"/>
  </si>
  <si>
    <t>GBT3452.1-115x3.55G</t>
    <phoneticPr fontId="3" type="noConversion"/>
  </si>
  <si>
    <t xml:space="preserve">PTO Cluth plate </t>
  </si>
  <si>
    <t>CF550A.21.025</t>
    <phoneticPr fontId="3" type="noConversion"/>
  </si>
  <si>
    <t>Main cluth plate</t>
  </si>
  <si>
    <t>CF550A.21.024</t>
    <phoneticPr fontId="3" type="noConversion"/>
  </si>
  <si>
    <t>Cluth fingure</t>
  </si>
  <si>
    <t>TB550.211A</t>
    <phoneticPr fontId="3" type="noConversion"/>
  </si>
  <si>
    <t>Cluth bearing</t>
  </si>
  <si>
    <t>TA800.212-02</t>
    <phoneticPr fontId="3" type="noConversion"/>
  </si>
  <si>
    <t xml:space="preserve">Brake Disc </t>
  </si>
  <si>
    <t>TB550.431.3</t>
    <phoneticPr fontId="3" type="noConversion"/>
  </si>
  <si>
    <t>Steering pump</t>
  </si>
  <si>
    <t>CBZ310A-120125</t>
    <phoneticPr fontId="3" type="noConversion"/>
  </si>
  <si>
    <t>Hydroulic pump</t>
  </si>
  <si>
    <t>TB500.581.1</t>
    <phoneticPr fontId="3" type="noConversion"/>
  </si>
  <si>
    <t>Steering oil tank</t>
    <phoneticPr fontId="3" type="noConversion"/>
  </si>
  <si>
    <t>FT354.40C.011</t>
    <phoneticPr fontId="3" type="noConversion"/>
  </si>
  <si>
    <t>Bonnet cylinder</t>
  </si>
  <si>
    <t>TB504.47.03</t>
    <phoneticPr fontId="3" type="noConversion"/>
  </si>
  <si>
    <t>Pistion (engine parts)</t>
  </si>
  <si>
    <t>2409800400100</t>
    <phoneticPr fontId="3" type="noConversion"/>
  </si>
  <si>
    <t>Linner(engine parts)</t>
  </si>
  <si>
    <t>2409800100200</t>
    <phoneticPr fontId="3" type="noConversion"/>
  </si>
  <si>
    <t>pistion ring (engine parts)</t>
  </si>
  <si>
    <t>2409800410100</t>
    <phoneticPr fontId="3" type="noConversion"/>
  </si>
  <si>
    <t>main bearing (engine parts)</t>
  </si>
  <si>
    <t>2409500102600</t>
    <phoneticPr fontId="3" type="noConversion"/>
  </si>
  <si>
    <t>connecting bearing (engine parts)</t>
  </si>
  <si>
    <t>2409500400300</t>
    <phoneticPr fontId="3" type="noConversion"/>
  </si>
  <si>
    <t>thrust bearing (engine parts)</t>
  </si>
  <si>
    <t>2409000102200</t>
    <phoneticPr fontId="3" type="noConversion"/>
  </si>
  <si>
    <t>Gasket Full set</t>
  </si>
  <si>
    <t>QC498QCD</t>
    <phoneticPr fontId="3" type="noConversion"/>
  </si>
  <si>
    <t>valve / valve guide  / valve guide seal (one set)</t>
  </si>
  <si>
    <t>2409500301500</t>
    <phoneticPr fontId="3" type="noConversion"/>
  </si>
  <si>
    <t>All relay</t>
  </si>
  <si>
    <t xml:space="preserve">sale history </t>
  </si>
  <si>
    <t>ASD Suggestion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</si>
</sst>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0">
    <font>
      <sz val="11"/>
      <color theme="1"/>
      <name val="Calibri"/>
      <family val="2"/>
      <scheme val="minor"/>
    </font>
    <font>
      <sz val="13"/>
      <color theme="1"/>
      <name val="Cambria"/>
      <family val="1"/>
    </font>
    <font>
      <sz val="11"/>
      <color theme="1"/>
      <name val="Cambria"/>
      <family val="1"/>
    </font>
    <font>
      <sz val="11"/>
      <color theme="1"/>
      <name val="Calibri"/>
      <family val="2"/>
      <charset val="134"/>
      <scheme val="minor"/>
    </font>
    <font>
      <sz val="11"/>
      <color rgb="FF333333"/>
      <name val="Cambria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1"/>
      <color rgb="FF000000"/>
      <name val="Cambria"/>
      <family val="1"/>
    </font>
    <font>
      <sz val="11"/>
      <color theme="1"/>
      <name val="Times New Roman"/>
      <family val="1"/>
    </font>
    <font>
      <sz val="1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>
      <alignment vertical="center"/>
    </xf>
    <xf numFmtId="43" fontId="5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2" borderId="0" xfId="1" applyFont="1" applyFill="1" applyBorder="1" applyAlignment="1">
      <alignment vertical="center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2" fillId="2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 applyBorder="1" applyAlignment="1" applyProtection="1">
      <alignment horizontal="left" vertical="center"/>
    </xf>
    <xf numFmtId="0" fontId="2" fillId="2" borderId="0" xfId="1" applyFont="1" applyFill="1" applyBorder="1" applyAlignment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2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/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2" fontId="2" fillId="0" borderId="0" xfId="0" applyNumberFormat="1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164" fontId="2" fillId="0" borderId="0" xfId="0" applyNumberFormat="1" applyFont="1" applyAlignment="1" applyProtection="1">
      <alignment horizontal="center"/>
    </xf>
    <xf numFmtId="0" fontId="2" fillId="0" borderId="0" xfId="0" applyFont="1" applyProtection="1"/>
    <xf numFmtId="2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7" fillId="3" borderId="1" xfId="0" applyFont="1" applyFill="1" applyBorder="1" applyAlignment="1">
      <alignment horizontal="left" vertical="center" wrapText="1" readingOrder="1"/>
    </xf>
    <xf numFmtId="0" fontId="8" fillId="0" borderId="1" xfId="0" applyFont="1" applyBorder="1"/>
    <xf numFmtId="43" fontId="7" fillId="3" borderId="1" xfId="2" applyFont="1" applyFill="1" applyBorder="1" applyAlignment="1">
      <alignment horizontal="right" vertical="center" wrapText="1" readingOrder="1"/>
    </xf>
    <xf numFmtId="43" fontId="2" fillId="0" borderId="1" xfId="2" applyFont="1" applyBorder="1" applyAlignment="1">
      <alignment horizontal="right"/>
    </xf>
    <xf numFmtId="0" fontId="9" fillId="0" borderId="1" xfId="0" applyFont="1" applyBorder="1"/>
    <xf numFmtId="0" fontId="2" fillId="0" borderId="1" xfId="0" quotePrefix="1" applyFont="1" applyBorder="1"/>
    <xf numFmtId="0" fontId="2" fillId="0" borderId="4" xfId="0" applyFont="1" applyBorder="1"/>
    <xf numFmtId="0" fontId="2" fillId="2" borderId="0" xfId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2" fontId="2" fillId="0" borderId="0" xfId="0" applyNumberFormat="1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left"/>
    </xf>
    <xf numFmtId="0" fontId="2" fillId="0" borderId="0" xfId="0" applyFont="1" applyBorder="1"/>
    <xf numFmtId="0" fontId="2" fillId="4" borderId="1" xfId="0" applyFont="1" applyFill="1" applyBorder="1"/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164" fontId="2" fillId="0" borderId="0" xfId="0" applyNumberFormat="1" applyFont="1" applyAlignment="1" applyProtection="1">
      <alignment horizontal="left" wrapText="1"/>
    </xf>
    <xf numFmtId="0" fontId="2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left" wrapText="1"/>
    </xf>
    <xf numFmtId="0" fontId="2" fillId="0" borderId="0" xfId="0" applyFont="1" applyBorder="1" applyAlignment="1" applyProtection="1">
      <alignment horizont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4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333376</xdr:colOff>
      <xdr:row>0</xdr:row>
      <xdr:rowOff>0</xdr:rowOff>
    </xdr:from>
    <xdr:ext cx="1434353" cy="428625"/>
    <xdr:pic>
      <xdr:nvPicPr>
        <xdr:cNvPr id="2" name="Picture 1" descr="Secondary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030076" y="0"/>
          <a:ext cx="1434353" cy="428625"/>
        </a:xfrm>
        <a:prstGeom prst="rect">
          <a:avLst/>
        </a:prstGeom>
      </xdr:spPr>
    </xdr:pic>
    <xdr:clientData/>
  </xdr:oneCellAnchor>
  <xdr:oneCellAnchor>
    <xdr:from>
      <xdr:col>1</xdr:col>
      <xdr:colOff>209550</xdr:colOff>
      <xdr:row>0</xdr:row>
      <xdr:rowOff>0</xdr:rowOff>
    </xdr:from>
    <xdr:ext cx="962025" cy="514916"/>
    <xdr:pic>
      <xdr:nvPicPr>
        <xdr:cNvPr id="3" name="Picture 2" descr="Win Motors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28650" y="0"/>
          <a:ext cx="962025" cy="51491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466726</xdr:colOff>
      <xdr:row>0</xdr:row>
      <xdr:rowOff>200025</xdr:rowOff>
    </xdr:from>
    <xdr:ext cx="1434353" cy="428625"/>
    <xdr:pic>
      <xdr:nvPicPr>
        <xdr:cNvPr id="2" name="Picture 1" descr="Secondary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820651" y="200025"/>
          <a:ext cx="1434353" cy="428625"/>
        </a:xfrm>
        <a:prstGeom prst="rect">
          <a:avLst/>
        </a:prstGeom>
      </xdr:spPr>
    </xdr:pic>
    <xdr:clientData/>
  </xdr:oneCellAnchor>
  <xdr:oneCellAnchor>
    <xdr:from>
      <xdr:col>1</xdr:col>
      <xdr:colOff>314325</xdr:colOff>
      <xdr:row>0</xdr:row>
      <xdr:rowOff>4</xdr:rowOff>
    </xdr:from>
    <xdr:ext cx="1192307" cy="638172"/>
    <xdr:pic>
      <xdr:nvPicPr>
        <xdr:cNvPr id="3" name="Picture 2" descr="Win Motors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33425" y="4"/>
          <a:ext cx="1192307" cy="63817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topLeftCell="F1" workbookViewId="0">
      <pane ySplit="4" topLeftCell="A5" activePane="bottomLeft" state="frozen"/>
      <selection pane="bottomLeft" activeCell="Q4" sqref="Q4"/>
    </sheetView>
  </sheetViews>
  <sheetFormatPr defaultColWidth="14.5703125" defaultRowHeight="27" customHeight="1"/>
  <cols>
    <col min="1" max="1" width="6.28515625" style="8" customWidth="1"/>
    <col min="2" max="2" width="13" style="1" customWidth="1"/>
    <col min="3" max="3" width="13.5703125" style="1" customWidth="1"/>
    <col min="4" max="4" width="12.140625" style="1" customWidth="1"/>
    <col min="5" max="5" width="16.42578125" style="8" customWidth="1"/>
    <col min="6" max="6" width="24.7109375" style="24" customWidth="1"/>
    <col min="7" max="7" width="18.7109375" style="50" customWidth="1"/>
    <col min="8" max="8" width="12.7109375" style="1" customWidth="1"/>
    <col min="9" max="9" width="10.28515625" style="1" customWidth="1"/>
    <col min="10" max="11" width="10.42578125" style="8" customWidth="1"/>
    <col min="12" max="12" width="12.42578125" style="1" customWidth="1"/>
    <col min="13" max="13" width="12.42578125" style="47" customWidth="1"/>
    <col min="14" max="14" width="14.5703125" style="8"/>
    <col min="15" max="15" width="10.28515625" style="1" customWidth="1"/>
    <col min="16" max="16" width="14.5703125" style="1"/>
    <col min="17" max="17" width="12.7109375" style="8" customWidth="1"/>
    <col min="18" max="16384" width="14.5703125" style="1"/>
  </cols>
  <sheetData>
    <row r="1" spans="1:17" ht="16.5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spans="1:17" ht="16.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7" s="26" customFormat="1" ht="16.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s="8" customFormat="1" ht="42.75">
      <c r="A4" s="2" t="s">
        <v>1</v>
      </c>
      <c r="B4" s="3" t="s">
        <v>2</v>
      </c>
      <c r="C4" s="4" t="s">
        <v>3</v>
      </c>
      <c r="D4" s="3" t="s">
        <v>4</v>
      </c>
      <c r="E4" s="3" t="s">
        <v>5</v>
      </c>
      <c r="F4" s="3" t="s">
        <v>6</v>
      </c>
      <c r="G4" s="2" t="s">
        <v>7</v>
      </c>
      <c r="H4" s="3" t="s">
        <v>8</v>
      </c>
      <c r="I4" s="76" t="s">
        <v>9</v>
      </c>
      <c r="J4" s="77" t="s">
        <v>10</v>
      </c>
      <c r="K4" s="77" t="s">
        <v>159</v>
      </c>
      <c r="L4" s="5" t="s">
        <v>11</v>
      </c>
      <c r="M4" s="7" t="s">
        <v>12</v>
      </c>
      <c r="N4" s="3" t="s">
        <v>13</v>
      </c>
      <c r="O4" s="3" t="s">
        <v>14</v>
      </c>
      <c r="P4" s="3" t="s">
        <v>15</v>
      </c>
      <c r="Q4" s="87" t="s">
        <v>160</v>
      </c>
    </row>
    <row r="5" spans="1:17" ht="28.5">
      <c r="A5" s="3">
        <v>1</v>
      </c>
      <c r="B5" s="9" t="s">
        <v>17</v>
      </c>
      <c r="C5" s="9" t="s">
        <v>18</v>
      </c>
      <c r="D5" s="10" t="s">
        <v>19</v>
      </c>
      <c r="E5" s="3" t="s">
        <v>20</v>
      </c>
      <c r="F5" s="11" t="s">
        <v>21</v>
      </c>
      <c r="G5" s="12" t="s">
        <v>22</v>
      </c>
      <c r="H5" s="13"/>
      <c r="I5" s="14">
        <v>0</v>
      </c>
      <c r="J5" s="15">
        <v>40</v>
      </c>
      <c r="K5" s="78">
        <v>0</v>
      </c>
      <c r="L5" s="14" t="s">
        <v>23</v>
      </c>
      <c r="M5" s="16">
        <v>5.88</v>
      </c>
      <c r="N5" s="16">
        <f>M5*J5</f>
        <v>235.2</v>
      </c>
      <c r="O5" s="3" t="s">
        <v>24</v>
      </c>
      <c r="P5" s="3" t="s">
        <v>25</v>
      </c>
      <c r="Q5" s="87">
        <v>40</v>
      </c>
    </row>
    <row r="6" spans="1:17" ht="28.5">
      <c r="A6" s="3">
        <v>2</v>
      </c>
      <c r="B6" s="9" t="s">
        <v>17</v>
      </c>
      <c r="C6" s="9" t="s">
        <v>18</v>
      </c>
      <c r="D6" s="10" t="s">
        <v>19</v>
      </c>
      <c r="E6" s="3" t="s">
        <v>20</v>
      </c>
      <c r="F6" s="11" t="s">
        <v>26</v>
      </c>
      <c r="G6" s="12" t="s">
        <v>27</v>
      </c>
      <c r="H6" s="13"/>
      <c r="I6" s="14">
        <v>3</v>
      </c>
      <c r="J6" s="15">
        <v>40</v>
      </c>
      <c r="K6" s="78">
        <v>0</v>
      </c>
      <c r="L6" s="14" t="s">
        <v>23</v>
      </c>
      <c r="M6" s="16">
        <v>10.29</v>
      </c>
      <c r="N6" s="16">
        <f t="shared" ref="N6:N20" si="0">M6*J6</f>
        <v>411.59999999999997</v>
      </c>
      <c r="O6" s="3" t="s">
        <v>24</v>
      </c>
      <c r="P6" s="3" t="s">
        <v>25</v>
      </c>
      <c r="Q6" s="87">
        <v>40</v>
      </c>
    </row>
    <row r="7" spans="1:17" ht="28.5">
      <c r="A7" s="3">
        <v>3</v>
      </c>
      <c r="B7" s="9" t="s">
        <v>17</v>
      </c>
      <c r="C7" s="9" t="s">
        <v>18</v>
      </c>
      <c r="D7" s="10" t="s">
        <v>19</v>
      </c>
      <c r="E7" s="3" t="s">
        <v>20</v>
      </c>
      <c r="F7" s="11" t="s">
        <v>28</v>
      </c>
      <c r="G7" s="12" t="s">
        <v>29</v>
      </c>
      <c r="H7" s="13"/>
      <c r="I7" s="14">
        <v>0</v>
      </c>
      <c r="J7" s="15">
        <v>20</v>
      </c>
      <c r="K7" s="78">
        <v>0</v>
      </c>
      <c r="L7" s="14" t="s">
        <v>23</v>
      </c>
      <c r="M7" s="16">
        <v>2.94</v>
      </c>
      <c r="N7" s="16">
        <f t="shared" si="0"/>
        <v>58.8</v>
      </c>
      <c r="O7" s="3" t="s">
        <v>24</v>
      </c>
      <c r="P7" s="3" t="s">
        <v>25</v>
      </c>
      <c r="Q7" s="87">
        <v>20</v>
      </c>
    </row>
    <row r="8" spans="1:17" ht="28.5">
      <c r="A8" s="3">
        <v>4</v>
      </c>
      <c r="B8" s="9" t="s">
        <v>17</v>
      </c>
      <c r="C8" s="9" t="s">
        <v>18</v>
      </c>
      <c r="D8" s="10" t="s">
        <v>19</v>
      </c>
      <c r="E8" s="3" t="s">
        <v>20</v>
      </c>
      <c r="F8" s="18" t="s">
        <v>30</v>
      </c>
      <c r="G8" s="19" t="s">
        <v>31</v>
      </c>
      <c r="H8" s="13"/>
      <c r="I8" s="14">
        <v>2</v>
      </c>
      <c r="J8" s="15">
        <v>40</v>
      </c>
      <c r="K8" s="78">
        <v>9</v>
      </c>
      <c r="L8" s="14" t="s">
        <v>23</v>
      </c>
      <c r="M8" s="16">
        <v>17.09</v>
      </c>
      <c r="N8" s="16">
        <f t="shared" si="0"/>
        <v>683.6</v>
      </c>
      <c r="O8" s="3" t="s">
        <v>24</v>
      </c>
      <c r="P8" s="3" t="s">
        <v>25</v>
      </c>
      <c r="Q8" s="87">
        <v>40</v>
      </c>
    </row>
    <row r="9" spans="1:17" ht="28.5">
      <c r="A9" s="3">
        <v>5</v>
      </c>
      <c r="B9" s="9" t="s">
        <v>17</v>
      </c>
      <c r="C9" s="9" t="s">
        <v>18</v>
      </c>
      <c r="D9" s="10" t="s">
        <v>19</v>
      </c>
      <c r="E9" s="3" t="s">
        <v>20</v>
      </c>
      <c r="F9" s="18" t="s">
        <v>32</v>
      </c>
      <c r="G9" s="19" t="s">
        <v>33</v>
      </c>
      <c r="H9" s="13"/>
      <c r="I9" s="14">
        <v>3</v>
      </c>
      <c r="J9" s="15">
        <v>30</v>
      </c>
      <c r="K9" s="78">
        <v>6</v>
      </c>
      <c r="L9" s="14" t="s">
        <v>23</v>
      </c>
      <c r="M9" s="16">
        <v>17.89</v>
      </c>
      <c r="N9" s="16">
        <f t="shared" si="0"/>
        <v>536.70000000000005</v>
      </c>
      <c r="O9" s="3" t="s">
        <v>24</v>
      </c>
      <c r="P9" s="3" t="s">
        <v>25</v>
      </c>
      <c r="Q9" s="87">
        <v>30</v>
      </c>
    </row>
    <row r="10" spans="1:17" ht="28.5">
      <c r="A10" s="3">
        <v>6</v>
      </c>
      <c r="B10" s="9" t="s">
        <v>17</v>
      </c>
      <c r="C10" s="9" t="s">
        <v>18</v>
      </c>
      <c r="D10" s="10" t="s">
        <v>19</v>
      </c>
      <c r="E10" s="3" t="s">
        <v>20</v>
      </c>
      <c r="F10" s="18" t="s">
        <v>34</v>
      </c>
      <c r="G10" s="19" t="s">
        <v>35</v>
      </c>
      <c r="H10" s="13"/>
      <c r="I10" s="14">
        <v>7</v>
      </c>
      <c r="J10" s="15">
        <v>50</v>
      </c>
      <c r="K10" s="78">
        <v>7</v>
      </c>
      <c r="L10" s="14" t="s">
        <v>23</v>
      </c>
      <c r="M10" s="16">
        <v>4.9000000000000004</v>
      </c>
      <c r="N10" s="16">
        <f t="shared" si="0"/>
        <v>245.00000000000003</v>
      </c>
      <c r="O10" s="3" t="s">
        <v>24</v>
      </c>
      <c r="P10" s="3" t="s">
        <v>25</v>
      </c>
      <c r="Q10" s="87">
        <v>30</v>
      </c>
    </row>
    <row r="11" spans="1:17" ht="28.5">
      <c r="A11" s="3">
        <v>7</v>
      </c>
      <c r="B11" s="9" t="s">
        <v>17</v>
      </c>
      <c r="C11" s="9" t="s">
        <v>18</v>
      </c>
      <c r="D11" s="10" t="s">
        <v>19</v>
      </c>
      <c r="E11" s="3" t="s">
        <v>20</v>
      </c>
      <c r="F11" s="18" t="s">
        <v>36</v>
      </c>
      <c r="G11" s="19" t="s">
        <v>37</v>
      </c>
      <c r="H11" s="13"/>
      <c r="I11" s="14">
        <v>1</v>
      </c>
      <c r="J11" s="15">
        <v>30</v>
      </c>
      <c r="K11" s="78">
        <v>1</v>
      </c>
      <c r="L11" s="14" t="s">
        <v>23</v>
      </c>
      <c r="M11" s="16">
        <v>20.34</v>
      </c>
      <c r="N11" s="16">
        <f t="shared" si="0"/>
        <v>610.20000000000005</v>
      </c>
      <c r="O11" s="3" t="s">
        <v>24</v>
      </c>
      <c r="P11" s="3" t="s">
        <v>25</v>
      </c>
      <c r="Q11" s="87">
        <v>20</v>
      </c>
    </row>
    <row r="12" spans="1:17" ht="28.5">
      <c r="A12" s="3">
        <v>8</v>
      </c>
      <c r="B12" s="9" t="s">
        <v>17</v>
      </c>
      <c r="C12" s="9" t="s">
        <v>18</v>
      </c>
      <c r="D12" s="10" t="s">
        <v>19</v>
      </c>
      <c r="E12" s="3" t="s">
        <v>20</v>
      </c>
      <c r="F12" s="18" t="s">
        <v>38</v>
      </c>
      <c r="G12" s="19" t="s">
        <v>39</v>
      </c>
      <c r="H12" s="13"/>
      <c r="I12" s="14">
        <v>21</v>
      </c>
      <c r="J12" s="15">
        <v>20</v>
      </c>
      <c r="K12" s="78">
        <v>2</v>
      </c>
      <c r="L12" s="14" t="s">
        <v>23</v>
      </c>
      <c r="M12" s="16">
        <v>4.6500000000000004</v>
      </c>
      <c r="N12" s="16">
        <f t="shared" si="0"/>
        <v>93</v>
      </c>
      <c r="O12" s="3" t="s">
        <v>24</v>
      </c>
      <c r="P12" s="3" t="s">
        <v>25</v>
      </c>
      <c r="Q12" s="87">
        <v>10</v>
      </c>
    </row>
    <row r="13" spans="1:17" ht="28.5">
      <c r="A13" s="3">
        <v>9</v>
      </c>
      <c r="B13" s="9" t="s">
        <v>17</v>
      </c>
      <c r="C13" s="9" t="s">
        <v>18</v>
      </c>
      <c r="D13" s="10" t="s">
        <v>19</v>
      </c>
      <c r="E13" s="3" t="s">
        <v>20</v>
      </c>
      <c r="F13" s="20" t="s">
        <v>40</v>
      </c>
      <c r="G13" s="19" t="s">
        <v>41</v>
      </c>
      <c r="H13" s="13"/>
      <c r="I13" s="14">
        <v>3</v>
      </c>
      <c r="J13" s="15">
        <v>5</v>
      </c>
      <c r="K13" s="78">
        <v>0</v>
      </c>
      <c r="L13" s="14" t="s">
        <v>23</v>
      </c>
      <c r="M13" s="16">
        <v>38.24</v>
      </c>
      <c r="N13" s="16">
        <f t="shared" si="0"/>
        <v>191.20000000000002</v>
      </c>
      <c r="O13" s="3" t="s">
        <v>24</v>
      </c>
      <c r="P13" s="3" t="s">
        <v>25</v>
      </c>
      <c r="Q13" s="87">
        <v>5</v>
      </c>
    </row>
    <row r="14" spans="1:17" ht="28.5">
      <c r="A14" s="3">
        <v>10</v>
      </c>
      <c r="B14" s="9" t="s">
        <v>17</v>
      </c>
      <c r="C14" s="9" t="s">
        <v>18</v>
      </c>
      <c r="D14" s="10" t="s">
        <v>19</v>
      </c>
      <c r="E14" s="3" t="s">
        <v>20</v>
      </c>
      <c r="F14" s="20" t="s">
        <v>42</v>
      </c>
      <c r="G14" s="19" t="s">
        <v>43</v>
      </c>
      <c r="H14" s="13"/>
      <c r="I14" s="14">
        <v>10</v>
      </c>
      <c r="J14" s="15">
        <v>100</v>
      </c>
      <c r="K14" s="78">
        <v>10</v>
      </c>
      <c r="L14" s="14" t="s">
        <v>23</v>
      </c>
      <c r="M14" s="16">
        <v>1.5</v>
      </c>
      <c r="N14" s="16">
        <f t="shared" si="0"/>
        <v>150</v>
      </c>
      <c r="O14" s="3" t="s">
        <v>24</v>
      </c>
      <c r="P14" s="3" t="s">
        <v>25</v>
      </c>
      <c r="Q14" s="87">
        <v>50</v>
      </c>
    </row>
    <row r="15" spans="1:17" ht="28.5">
      <c r="A15" s="3">
        <v>11</v>
      </c>
      <c r="B15" s="9" t="s">
        <v>17</v>
      </c>
      <c r="C15" s="9" t="s">
        <v>18</v>
      </c>
      <c r="D15" s="10" t="s">
        <v>19</v>
      </c>
      <c r="E15" s="3" t="s">
        <v>20</v>
      </c>
      <c r="F15" s="21" t="s">
        <v>44</v>
      </c>
      <c r="G15" s="22" t="s">
        <v>45</v>
      </c>
      <c r="H15" s="13"/>
      <c r="I15" s="14">
        <v>0</v>
      </c>
      <c r="J15" s="15">
        <v>30</v>
      </c>
      <c r="K15" s="78">
        <v>1</v>
      </c>
      <c r="L15" s="14" t="s">
        <v>23</v>
      </c>
      <c r="M15" s="16">
        <v>54.15</v>
      </c>
      <c r="N15" s="16">
        <f t="shared" si="0"/>
        <v>1624.5</v>
      </c>
      <c r="O15" s="3" t="s">
        <v>24</v>
      </c>
      <c r="P15" s="3" t="s">
        <v>25</v>
      </c>
      <c r="Q15" s="88">
        <v>30</v>
      </c>
    </row>
    <row r="16" spans="1:17" ht="28.5">
      <c r="A16" s="3">
        <v>12</v>
      </c>
      <c r="B16" s="9" t="s">
        <v>17</v>
      </c>
      <c r="C16" s="9" t="s">
        <v>18</v>
      </c>
      <c r="D16" s="10" t="s">
        <v>19</v>
      </c>
      <c r="E16" s="3" t="s">
        <v>20</v>
      </c>
      <c r="F16" s="18" t="s">
        <v>46</v>
      </c>
      <c r="G16" s="19" t="s">
        <v>47</v>
      </c>
      <c r="H16" s="13"/>
      <c r="I16" s="14">
        <v>1</v>
      </c>
      <c r="J16" s="15">
        <v>200</v>
      </c>
      <c r="K16" s="78">
        <v>4</v>
      </c>
      <c r="L16" s="14" t="s">
        <v>23</v>
      </c>
      <c r="M16" s="16">
        <v>3.38</v>
      </c>
      <c r="N16" s="16">
        <f t="shared" si="0"/>
        <v>676</v>
      </c>
      <c r="O16" s="3" t="s">
        <v>24</v>
      </c>
      <c r="P16" s="3" t="s">
        <v>25</v>
      </c>
      <c r="Q16" s="76">
        <v>100</v>
      </c>
    </row>
    <row r="17" spans="1:18" ht="18.75" customHeight="1">
      <c r="A17" s="3">
        <v>13</v>
      </c>
      <c r="B17" s="9" t="s">
        <v>17</v>
      </c>
      <c r="C17" s="9" t="s">
        <v>18</v>
      </c>
      <c r="D17" s="10" t="s">
        <v>48</v>
      </c>
      <c r="E17" s="3">
        <v>704</v>
      </c>
      <c r="F17" s="18" t="s">
        <v>49</v>
      </c>
      <c r="G17" s="19" t="s">
        <v>50</v>
      </c>
      <c r="H17" s="13"/>
      <c r="I17" s="14">
        <v>0</v>
      </c>
      <c r="J17" s="15">
        <v>2</v>
      </c>
      <c r="K17" s="78">
        <v>0</v>
      </c>
      <c r="L17" s="14" t="s">
        <v>23</v>
      </c>
      <c r="M17" s="15">
        <v>41.07</v>
      </c>
      <c r="N17" s="16">
        <f t="shared" si="0"/>
        <v>82.14</v>
      </c>
      <c r="O17" s="3" t="s">
        <v>24</v>
      </c>
      <c r="P17" s="3" t="s">
        <v>51</v>
      </c>
      <c r="Q17" s="76">
        <v>2</v>
      </c>
    </row>
    <row r="18" spans="1:18" ht="18.75" customHeight="1">
      <c r="A18" s="3">
        <v>14</v>
      </c>
      <c r="B18" s="9" t="s">
        <v>17</v>
      </c>
      <c r="C18" s="9" t="s">
        <v>18</v>
      </c>
      <c r="D18" s="10" t="s">
        <v>48</v>
      </c>
      <c r="E18" s="3">
        <v>704</v>
      </c>
      <c r="F18" s="18" t="s">
        <v>52</v>
      </c>
      <c r="G18" s="19" t="s">
        <v>53</v>
      </c>
      <c r="H18" s="13"/>
      <c r="I18" s="14">
        <v>0</v>
      </c>
      <c r="J18" s="15">
        <v>2</v>
      </c>
      <c r="K18" s="78">
        <v>0</v>
      </c>
      <c r="L18" s="14" t="s">
        <v>23</v>
      </c>
      <c r="M18" s="15">
        <v>11.22</v>
      </c>
      <c r="N18" s="16">
        <f t="shared" si="0"/>
        <v>22.44</v>
      </c>
      <c r="O18" s="3" t="s">
        <v>24</v>
      </c>
      <c r="P18" s="3" t="s">
        <v>51</v>
      </c>
      <c r="Q18" s="76">
        <v>2</v>
      </c>
    </row>
    <row r="19" spans="1:18" ht="18.75" customHeight="1">
      <c r="A19" s="3">
        <v>16</v>
      </c>
      <c r="B19" s="9" t="s">
        <v>17</v>
      </c>
      <c r="C19" s="9" t="s">
        <v>18</v>
      </c>
      <c r="D19" s="10" t="s">
        <v>48</v>
      </c>
      <c r="E19" s="3">
        <v>704</v>
      </c>
      <c r="F19" s="18" t="s">
        <v>54</v>
      </c>
      <c r="G19" s="19" t="s">
        <v>55</v>
      </c>
      <c r="H19" s="13"/>
      <c r="I19" s="14">
        <v>0</v>
      </c>
      <c r="J19" s="15">
        <v>2</v>
      </c>
      <c r="K19" s="78">
        <v>0</v>
      </c>
      <c r="L19" s="14" t="s">
        <v>23</v>
      </c>
      <c r="M19" s="15">
        <v>66.349999999999994</v>
      </c>
      <c r="N19" s="16">
        <f t="shared" si="0"/>
        <v>132.69999999999999</v>
      </c>
      <c r="O19" s="3" t="s">
        <v>24</v>
      </c>
      <c r="P19" s="3" t="s">
        <v>51</v>
      </c>
      <c r="Q19" s="76">
        <v>2</v>
      </c>
    </row>
    <row r="20" spans="1:18" ht="18.75" customHeight="1">
      <c r="A20" s="3">
        <v>17</v>
      </c>
      <c r="B20" s="9" t="s">
        <v>17</v>
      </c>
      <c r="C20" s="9" t="s">
        <v>18</v>
      </c>
      <c r="D20" s="10" t="s">
        <v>48</v>
      </c>
      <c r="E20" s="3">
        <v>704</v>
      </c>
      <c r="F20" s="18" t="s">
        <v>56</v>
      </c>
      <c r="G20" s="19" t="s">
        <v>57</v>
      </c>
      <c r="H20" s="13"/>
      <c r="I20" s="14">
        <v>0</v>
      </c>
      <c r="J20" s="15">
        <v>6</v>
      </c>
      <c r="K20" s="78">
        <v>0</v>
      </c>
      <c r="L20" s="14" t="s">
        <v>23</v>
      </c>
      <c r="M20" s="15">
        <v>6.05</v>
      </c>
      <c r="N20" s="16">
        <f t="shared" si="0"/>
        <v>36.299999999999997</v>
      </c>
      <c r="O20" s="3" t="s">
        <v>24</v>
      </c>
      <c r="P20" s="3" t="s">
        <v>51</v>
      </c>
      <c r="Q20" s="76">
        <v>6</v>
      </c>
    </row>
    <row r="21" spans="1:18" ht="14.25">
      <c r="D21" s="23"/>
      <c r="G21" s="25"/>
      <c r="H21" s="26"/>
      <c r="I21" s="27"/>
      <c r="J21" s="51">
        <f>SUM(J5:J20)</f>
        <v>617</v>
      </c>
      <c r="K21" s="65"/>
      <c r="L21" s="28"/>
      <c r="M21" s="29"/>
      <c r="N21" s="52">
        <f>SUM(N5:N20)</f>
        <v>5789.38</v>
      </c>
      <c r="O21" s="53"/>
      <c r="P21" s="54"/>
      <c r="Q21" s="86"/>
    </row>
    <row r="22" spans="1:18" ht="14.25">
      <c r="B22" s="80" t="s">
        <v>58</v>
      </c>
      <c r="C22" s="80"/>
      <c r="D22" s="23"/>
      <c r="E22" s="31"/>
      <c r="F22" s="32" t="s">
        <v>59</v>
      </c>
      <c r="G22" s="33"/>
      <c r="H22" s="34"/>
      <c r="I22" s="27"/>
      <c r="J22" s="81" t="s">
        <v>60</v>
      </c>
      <c r="K22" s="81"/>
      <c r="L22" s="81"/>
      <c r="M22" s="81"/>
      <c r="N22" s="81"/>
      <c r="P22" s="30"/>
    </row>
    <row r="23" spans="1:18" ht="14.25">
      <c r="B23" s="35"/>
      <c r="C23" s="35"/>
      <c r="D23" s="36"/>
      <c r="E23" s="37"/>
      <c r="F23" s="37"/>
      <c r="G23" s="33"/>
      <c r="H23" s="36"/>
      <c r="I23" s="36"/>
      <c r="J23" s="38"/>
      <c r="K23" s="38"/>
      <c r="L23" s="37"/>
      <c r="M23" s="39"/>
      <c r="N23" s="38"/>
      <c r="O23" s="40"/>
      <c r="R23" s="30"/>
    </row>
    <row r="24" spans="1:18" ht="14.25">
      <c r="B24" s="82" t="s">
        <v>61</v>
      </c>
      <c r="C24" s="82"/>
      <c r="D24" s="41"/>
      <c r="E24" s="37"/>
      <c r="F24" s="42" t="s">
        <v>62</v>
      </c>
      <c r="G24" s="42"/>
      <c r="H24" s="36"/>
      <c r="I24" s="36"/>
      <c r="J24" s="38"/>
      <c r="K24" s="38"/>
      <c r="L24" s="41" t="s">
        <v>63</v>
      </c>
      <c r="M24" s="43"/>
      <c r="N24" s="44"/>
      <c r="O24" s="40"/>
      <c r="R24" s="30"/>
    </row>
    <row r="25" spans="1:18" ht="14.25">
      <c r="B25" s="35"/>
      <c r="C25" s="45"/>
      <c r="D25" s="45"/>
      <c r="E25" s="31"/>
      <c r="F25" s="31"/>
      <c r="G25" s="42"/>
      <c r="H25" s="46"/>
      <c r="I25" s="31"/>
      <c r="J25" s="35"/>
      <c r="K25" s="74"/>
      <c r="L25" s="31"/>
      <c r="M25" s="43"/>
      <c r="N25" s="35"/>
      <c r="O25" s="40"/>
      <c r="R25" s="30"/>
    </row>
    <row r="26" spans="1:18" ht="14.25">
      <c r="B26" s="41" t="s">
        <v>64</v>
      </c>
      <c r="C26" s="41"/>
      <c r="D26" s="36"/>
      <c r="E26" s="37"/>
      <c r="F26" s="42" t="s">
        <v>64</v>
      </c>
      <c r="G26" s="42"/>
      <c r="H26" s="36"/>
      <c r="I26" s="36"/>
      <c r="J26" s="38"/>
      <c r="K26" s="38"/>
      <c r="L26" s="41" t="s">
        <v>64</v>
      </c>
      <c r="M26" s="43"/>
      <c r="N26" s="38"/>
      <c r="O26" s="40"/>
      <c r="R26" s="30"/>
    </row>
    <row r="27" spans="1:18" ht="14.25">
      <c r="B27" s="35"/>
      <c r="C27" s="35"/>
      <c r="D27" s="35"/>
      <c r="E27" s="35"/>
      <c r="F27" s="35"/>
      <c r="G27" s="42"/>
      <c r="H27" s="35"/>
      <c r="I27" s="35"/>
      <c r="J27" s="35"/>
      <c r="K27" s="74"/>
      <c r="L27" s="35"/>
      <c r="R27" s="30"/>
    </row>
    <row r="28" spans="1:18" ht="14.25">
      <c r="F28" s="48"/>
      <c r="G28" s="49"/>
      <c r="O28" s="35"/>
      <c r="P28" s="35" t="s">
        <v>65</v>
      </c>
      <c r="Q28" s="75"/>
      <c r="R28" s="35"/>
    </row>
    <row r="29" spans="1:18" ht="14.25">
      <c r="F29" s="48"/>
      <c r="G29" s="49"/>
      <c r="R29" s="30"/>
    </row>
    <row r="30" spans="1:18" ht="14.25">
      <c r="F30" s="48"/>
      <c r="G30" s="49"/>
    </row>
  </sheetData>
  <mergeCells count="4">
    <mergeCell ref="A1:Q1"/>
    <mergeCell ref="B22:C22"/>
    <mergeCell ref="J22:N22"/>
    <mergeCell ref="B24:C24"/>
  </mergeCells>
  <conditionalFormatting sqref="F22:F27">
    <cfRule type="duplicateValues" dxfId="3" priority="1"/>
  </conditionalFormatting>
  <conditionalFormatting sqref="G4">
    <cfRule type="duplicateValues" dxfId="2" priority="2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opLeftCell="G1" workbookViewId="0">
      <selection activeCell="M48" sqref="M48"/>
    </sheetView>
  </sheetViews>
  <sheetFormatPr defaultColWidth="14.5703125" defaultRowHeight="27" customHeight="1"/>
  <cols>
    <col min="1" max="1" width="6.28515625" style="8" customWidth="1"/>
    <col min="2" max="2" width="13" style="1" customWidth="1"/>
    <col min="3" max="3" width="13.5703125" style="1" customWidth="1"/>
    <col min="4" max="4" width="16.28515625" style="1" customWidth="1"/>
    <col min="5" max="5" width="8.5703125" style="8" bestFit="1" customWidth="1"/>
    <col min="6" max="6" width="36.28515625" style="24" customWidth="1"/>
    <col min="7" max="7" width="22.7109375" style="50" customWidth="1"/>
    <col min="8" max="8" width="12.7109375" style="1" customWidth="1"/>
    <col min="9" max="9" width="12.42578125" style="1" customWidth="1"/>
    <col min="10" max="10" width="10.42578125" style="8" customWidth="1"/>
    <col min="11" max="11" width="12.42578125" style="1" customWidth="1"/>
    <col min="12" max="12" width="12.42578125" style="47" customWidth="1"/>
    <col min="13" max="13" width="14.5703125" style="8"/>
    <col min="14" max="15" width="14.5703125" style="1"/>
    <col min="16" max="16" width="14.5703125" style="30"/>
    <col min="17" max="16384" width="14.5703125" style="1"/>
  </cols>
  <sheetData>
    <row r="1" spans="1:16" ht="15.75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2" spans="1:16" s="8" customFormat="1" ht="42.75">
      <c r="A2" s="2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3" t="s">
        <v>8</v>
      </c>
      <c r="I2" s="5" t="s">
        <v>9</v>
      </c>
      <c r="J2" s="6" t="s">
        <v>10</v>
      </c>
      <c r="K2" s="5" t="s">
        <v>11</v>
      </c>
      <c r="L2" s="7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spans="1:16" ht="28.5">
      <c r="A3" s="3">
        <v>1</v>
      </c>
      <c r="B3" s="9" t="s">
        <v>66</v>
      </c>
      <c r="C3" s="9" t="s">
        <v>67</v>
      </c>
      <c r="D3" s="10" t="s">
        <v>68</v>
      </c>
      <c r="E3" s="3">
        <v>504</v>
      </c>
      <c r="F3" s="18" t="s">
        <v>69</v>
      </c>
      <c r="G3" s="57" t="s">
        <v>70</v>
      </c>
      <c r="H3" s="13"/>
      <c r="I3" s="14">
        <v>0</v>
      </c>
      <c r="J3" s="58">
        <v>5</v>
      </c>
      <c r="K3" s="14" t="s">
        <v>23</v>
      </c>
      <c r="L3" s="59">
        <v>6.43</v>
      </c>
      <c r="M3" s="16">
        <f>L3*J3</f>
        <v>32.15</v>
      </c>
      <c r="N3" s="3" t="s">
        <v>24</v>
      </c>
      <c r="O3" s="3" t="s">
        <v>71</v>
      </c>
      <c r="P3" s="17"/>
    </row>
    <row r="4" spans="1:16" ht="28.5">
      <c r="A4" s="3">
        <v>2</v>
      </c>
      <c r="B4" s="9" t="s">
        <v>66</v>
      </c>
      <c r="C4" s="9" t="s">
        <v>67</v>
      </c>
      <c r="D4" s="10" t="s">
        <v>68</v>
      </c>
      <c r="E4" s="3">
        <v>504</v>
      </c>
      <c r="F4" s="18" t="s">
        <v>72</v>
      </c>
      <c r="G4" s="57" t="s">
        <v>73</v>
      </c>
      <c r="H4" s="13"/>
      <c r="I4" s="14">
        <v>0</v>
      </c>
      <c r="J4" s="58">
        <v>2</v>
      </c>
      <c r="K4" s="14" t="s">
        <v>23</v>
      </c>
      <c r="L4" s="59">
        <v>13.97</v>
      </c>
      <c r="M4" s="16">
        <f t="shared" ref="M4:M47" si="0">L4*J4</f>
        <v>27.94</v>
      </c>
      <c r="N4" s="3" t="s">
        <v>24</v>
      </c>
      <c r="O4" s="3" t="s">
        <v>71</v>
      </c>
      <c r="P4" s="17"/>
    </row>
    <row r="5" spans="1:16" ht="28.5">
      <c r="A5" s="3">
        <v>3</v>
      </c>
      <c r="B5" s="9" t="s">
        <v>66</v>
      </c>
      <c r="C5" s="9" t="s">
        <v>67</v>
      </c>
      <c r="D5" s="10" t="s">
        <v>68</v>
      </c>
      <c r="E5" s="3">
        <v>504</v>
      </c>
      <c r="F5" s="18" t="s">
        <v>74</v>
      </c>
      <c r="G5" s="18" t="s">
        <v>75</v>
      </c>
      <c r="H5" s="13"/>
      <c r="I5" s="14">
        <v>0</v>
      </c>
      <c r="J5" s="58">
        <v>10</v>
      </c>
      <c r="K5" s="14" t="s">
        <v>23</v>
      </c>
      <c r="L5" s="60">
        <v>1.38</v>
      </c>
      <c r="M5" s="16">
        <f t="shared" si="0"/>
        <v>13.799999999999999</v>
      </c>
      <c r="N5" s="3" t="s">
        <v>24</v>
      </c>
      <c r="O5" s="3" t="s">
        <v>71</v>
      </c>
      <c r="P5" s="17"/>
    </row>
    <row r="6" spans="1:16" ht="28.5">
      <c r="A6" s="3">
        <v>4</v>
      </c>
      <c r="B6" s="9" t="s">
        <v>66</v>
      </c>
      <c r="C6" s="9" t="s">
        <v>67</v>
      </c>
      <c r="D6" s="10" t="s">
        <v>68</v>
      </c>
      <c r="E6" s="3">
        <v>504</v>
      </c>
      <c r="F6" s="18" t="s">
        <v>76</v>
      </c>
      <c r="G6" s="57" t="s">
        <v>77</v>
      </c>
      <c r="H6" s="13"/>
      <c r="I6" s="14">
        <v>0</v>
      </c>
      <c r="J6" s="58">
        <v>2</v>
      </c>
      <c r="K6" s="14" t="s">
        <v>23</v>
      </c>
      <c r="L6" s="59">
        <v>31.62</v>
      </c>
      <c r="M6" s="16">
        <f t="shared" si="0"/>
        <v>63.24</v>
      </c>
      <c r="N6" s="3" t="s">
        <v>24</v>
      </c>
      <c r="O6" s="3" t="s">
        <v>71</v>
      </c>
      <c r="P6" s="17"/>
    </row>
    <row r="7" spans="1:16" ht="28.5">
      <c r="A7" s="3">
        <v>5</v>
      </c>
      <c r="B7" s="9" t="s">
        <v>66</v>
      </c>
      <c r="C7" s="9" t="s">
        <v>67</v>
      </c>
      <c r="D7" s="10" t="s">
        <v>68</v>
      </c>
      <c r="E7" s="3">
        <v>504</v>
      </c>
      <c r="F7" s="18" t="s">
        <v>78</v>
      </c>
      <c r="G7" s="57" t="s">
        <v>79</v>
      </c>
      <c r="H7" s="13"/>
      <c r="I7" s="14">
        <v>0</v>
      </c>
      <c r="J7" s="58">
        <v>5</v>
      </c>
      <c r="K7" s="14" t="s">
        <v>23</v>
      </c>
      <c r="L7" s="59">
        <v>3.82</v>
      </c>
      <c r="M7" s="16">
        <f t="shared" si="0"/>
        <v>19.099999999999998</v>
      </c>
      <c r="N7" s="3" t="s">
        <v>24</v>
      </c>
      <c r="O7" s="3" t="s">
        <v>71</v>
      </c>
      <c r="P7" s="17"/>
    </row>
    <row r="8" spans="1:16" ht="28.5">
      <c r="A8" s="3">
        <v>6</v>
      </c>
      <c r="B8" s="9" t="s">
        <v>66</v>
      </c>
      <c r="C8" s="9" t="s">
        <v>67</v>
      </c>
      <c r="D8" s="10" t="s">
        <v>68</v>
      </c>
      <c r="E8" s="3">
        <v>504</v>
      </c>
      <c r="F8" s="18" t="s">
        <v>80</v>
      </c>
      <c r="G8" s="57" t="s">
        <v>81</v>
      </c>
      <c r="H8" s="13"/>
      <c r="I8" s="14">
        <v>0</v>
      </c>
      <c r="J8" s="58">
        <v>5</v>
      </c>
      <c r="K8" s="14" t="s">
        <v>23</v>
      </c>
      <c r="L8" s="59">
        <v>3.97</v>
      </c>
      <c r="M8" s="16">
        <f t="shared" si="0"/>
        <v>19.850000000000001</v>
      </c>
      <c r="N8" s="3" t="s">
        <v>24</v>
      </c>
      <c r="O8" s="3" t="s">
        <v>71</v>
      </c>
      <c r="P8" s="17"/>
    </row>
    <row r="9" spans="1:16" ht="28.5">
      <c r="A9" s="3">
        <v>7</v>
      </c>
      <c r="B9" s="9" t="s">
        <v>66</v>
      </c>
      <c r="C9" s="9" t="s">
        <v>67</v>
      </c>
      <c r="D9" s="10" t="s">
        <v>68</v>
      </c>
      <c r="E9" s="3">
        <v>504</v>
      </c>
      <c r="F9" s="73" t="s">
        <v>82</v>
      </c>
      <c r="G9" s="57" t="s">
        <v>83</v>
      </c>
      <c r="H9" s="13"/>
      <c r="I9" s="14">
        <v>0</v>
      </c>
      <c r="J9" s="58">
        <v>2</v>
      </c>
      <c r="K9" s="14" t="s">
        <v>23</v>
      </c>
      <c r="L9" s="59">
        <v>38.68</v>
      </c>
      <c r="M9" s="16">
        <f t="shared" si="0"/>
        <v>77.36</v>
      </c>
      <c r="N9" s="3" t="s">
        <v>24</v>
      </c>
      <c r="O9" s="3" t="s">
        <v>71</v>
      </c>
      <c r="P9" s="17"/>
    </row>
    <row r="10" spans="1:16" ht="28.5">
      <c r="A10" s="3">
        <v>8</v>
      </c>
      <c r="B10" s="9" t="s">
        <v>66</v>
      </c>
      <c r="C10" s="9" t="s">
        <v>67</v>
      </c>
      <c r="D10" s="10" t="s">
        <v>68</v>
      </c>
      <c r="E10" s="3">
        <v>504</v>
      </c>
      <c r="F10" s="73" t="s">
        <v>84</v>
      </c>
      <c r="G10" s="61" t="s">
        <v>85</v>
      </c>
      <c r="H10" s="13"/>
      <c r="I10" s="14">
        <v>0</v>
      </c>
      <c r="J10" s="58">
        <v>2</v>
      </c>
      <c r="K10" s="14" t="s">
        <v>23</v>
      </c>
      <c r="L10" s="59">
        <v>3.9</v>
      </c>
      <c r="M10" s="16">
        <f t="shared" si="0"/>
        <v>7.8</v>
      </c>
      <c r="N10" s="3" t="s">
        <v>24</v>
      </c>
      <c r="O10" s="3" t="s">
        <v>71</v>
      </c>
      <c r="P10" s="17"/>
    </row>
    <row r="11" spans="1:16" ht="28.5">
      <c r="A11" s="3">
        <v>9</v>
      </c>
      <c r="B11" s="9" t="s">
        <v>66</v>
      </c>
      <c r="C11" s="9" t="s">
        <v>67</v>
      </c>
      <c r="D11" s="10" t="s">
        <v>68</v>
      </c>
      <c r="E11" s="3">
        <v>504</v>
      </c>
      <c r="F11" s="73" t="s">
        <v>86</v>
      </c>
      <c r="G11" s="18" t="s">
        <v>87</v>
      </c>
      <c r="H11" s="13"/>
      <c r="I11" s="14">
        <v>0</v>
      </c>
      <c r="J11" s="58">
        <v>2</v>
      </c>
      <c r="K11" s="14" t="s">
        <v>23</v>
      </c>
      <c r="L11" s="59">
        <v>4.5599999999999996</v>
      </c>
      <c r="M11" s="16">
        <f t="shared" si="0"/>
        <v>9.1199999999999992</v>
      </c>
      <c r="N11" s="3" t="s">
        <v>24</v>
      </c>
      <c r="O11" s="3" t="s">
        <v>71</v>
      </c>
      <c r="P11" s="17"/>
    </row>
    <row r="12" spans="1:16" ht="28.5">
      <c r="A12" s="3">
        <v>10</v>
      </c>
      <c r="B12" s="9" t="s">
        <v>66</v>
      </c>
      <c r="C12" s="9" t="s">
        <v>67</v>
      </c>
      <c r="D12" s="10" t="s">
        <v>68</v>
      </c>
      <c r="E12" s="3">
        <v>504</v>
      </c>
      <c r="F12" s="73" t="s">
        <v>88</v>
      </c>
      <c r="G12" s="18" t="s">
        <v>89</v>
      </c>
      <c r="H12" s="13"/>
      <c r="I12" s="14">
        <v>0</v>
      </c>
      <c r="J12" s="58">
        <v>4</v>
      </c>
      <c r="K12" s="14" t="s">
        <v>23</v>
      </c>
      <c r="L12" s="60">
        <v>66.180000000000007</v>
      </c>
      <c r="M12" s="16">
        <f t="shared" si="0"/>
        <v>264.72000000000003</v>
      </c>
      <c r="N12" s="3" t="s">
        <v>24</v>
      </c>
      <c r="O12" s="3" t="s">
        <v>71</v>
      </c>
      <c r="P12" s="17"/>
    </row>
    <row r="13" spans="1:16" ht="28.5">
      <c r="A13" s="3">
        <v>11</v>
      </c>
      <c r="B13" s="9" t="s">
        <v>66</v>
      </c>
      <c r="C13" s="9" t="s">
        <v>67</v>
      </c>
      <c r="D13" s="10" t="s">
        <v>68</v>
      </c>
      <c r="E13" s="3">
        <v>504</v>
      </c>
      <c r="F13" s="18" t="s">
        <v>90</v>
      </c>
      <c r="G13" s="18" t="s">
        <v>91</v>
      </c>
      <c r="H13" s="13"/>
      <c r="I13" s="14">
        <v>0</v>
      </c>
      <c r="J13" s="58">
        <v>2</v>
      </c>
      <c r="K13" s="14" t="s">
        <v>23</v>
      </c>
      <c r="L13" s="60">
        <v>13.68</v>
      </c>
      <c r="M13" s="16">
        <f t="shared" si="0"/>
        <v>27.36</v>
      </c>
      <c r="N13" s="3" t="s">
        <v>24</v>
      </c>
      <c r="O13" s="3" t="s">
        <v>71</v>
      </c>
      <c r="P13" s="17"/>
    </row>
    <row r="14" spans="1:16" ht="28.5">
      <c r="A14" s="3">
        <v>12</v>
      </c>
      <c r="B14" s="9" t="s">
        <v>66</v>
      </c>
      <c r="C14" s="9" t="s">
        <v>67</v>
      </c>
      <c r="D14" s="10" t="s">
        <v>68</v>
      </c>
      <c r="E14" s="3">
        <v>504</v>
      </c>
      <c r="F14" s="18" t="s">
        <v>92</v>
      </c>
      <c r="G14" s="62" t="s">
        <v>93</v>
      </c>
      <c r="H14" s="13"/>
      <c r="I14" s="14">
        <v>0</v>
      </c>
      <c r="J14" s="58">
        <v>4</v>
      </c>
      <c r="K14" s="14" t="s">
        <v>23</v>
      </c>
      <c r="L14" s="60">
        <v>53.68</v>
      </c>
      <c r="M14" s="16">
        <f t="shared" si="0"/>
        <v>214.72</v>
      </c>
      <c r="N14" s="3" t="s">
        <v>24</v>
      </c>
      <c r="O14" s="3" t="s">
        <v>71</v>
      </c>
      <c r="P14" s="17"/>
    </row>
    <row r="15" spans="1:16" ht="28.5">
      <c r="A15" s="3">
        <v>13</v>
      </c>
      <c r="B15" s="9" t="s">
        <v>66</v>
      </c>
      <c r="C15" s="9" t="s">
        <v>67</v>
      </c>
      <c r="D15" s="10" t="s">
        <v>68</v>
      </c>
      <c r="E15" s="3">
        <v>504</v>
      </c>
      <c r="F15" s="18" t="s">
        <v>94</v>
      </c>
      <c r="G15" s="18" t="s">
        <v>95</v>
      </c>
      <c r="H15" s="13"/>
      <c r="I15" s="14">
        <v>0</v>
      </c>
      <c r="J15" s="58">
        <v>10</v>
      </c>
      <c r="K15" s="14" t="s">
        <v>23</v>
      </c>
      <c r="L15" s="60">
        <v>2.1</v>
      </c>
      <c r="M15" s="16">
        <f t="shared" si="0"/>
        <v>21</v>
      </c>
      <c r="N15" s="3" t="s">
        <v>24</v>
      </c>
      <c r="O15" s="3" t="s">
        <v>71</v>
      </c>
      <c r="P15" s="17"/>
    </row>
    <row r="16" spans="1:16" ht="28.5">
      <c r="A16" s="3">
        <v>14</v>
      </c>
      <c r="B16" s="9" t="s">
        <v>66</v>
      </c>
      <c r="C16" s="9" t="s">
        <v>67</v>
      </c>
      <c r="D16" s="10" t="s">
        <v>68</v>
      </c>
      <c r="E16" s="3">
        <v>504</v>
      </c>
      <c r="F16" s="18" t="s">
        <v>96</v>
      </c>
      <c r="G16" s="18" t="s">
        <v>97</v>
      </c>
      <c r="H16" s="13"/>
      <c r="I16" s="14">
        <v>0</v>
      </c>
      <c r="J16" s="58">
        <v>10</v>
      </c>
      <c r="K16" s="14" t="s">
        <v>23</v>
      </c>
      <c r="L16" s="60">
        <v>1.38</v>
      </c>
      <c r="M16" s="16">
        <f t="shared" si="0"/>
        <v>13.799999999999999</v>
      </c>
      <c r="N16" s="3" t="s">
        <v>24</v>
      </c>
      <c r="O16" s="3" t="s">
        <v>71</v>
      </c>
      <c r="P16" s="17"/>
    </row>
    <row r="17" spans="1:16" ht="28.5">
      <c r="A17" s="3">
        <v>15</v>
      </c>
      <c r="B17" s="9" t="s">
        <v>66</v>
      </c>
      <c r="C17" s="9" t="s">
        <v>67</v>
      </c>
      <c r="D17" s="10" t="s">
        <v>68</v>
      </c>
      <c r="E17" s="3">
        <v>504</v>
      </c>
      <c r="F17" s="18" t="s">
        <v>98</v>
      </c>
      <c r="G17" s="18" t="s">
        <v>99</v>
      </c>
      <c r="H17" s="13"/>
      <c r="I17" s="14">
        <v>0</v>
      </c>
      <c r="J17" s="58">
        <v>10</v>
      </c>
      <c r="K17" s="14" t="s">
        <v>23</v>
      </c>
      <c r="L17" s="60">
        <v>1.5</v>
      </c>
      <c r="M17" s="16">
        <f t="shared" si="0"/>
        <v>15</v>
      </c>
      <c r="N17" s="3" t="s">
        <v>24</v>
      </c>
      <c r="O17" s="3" t="s">
        <v>71</v>
      </c>
      <c r="P17" s="17"/>
    </row>
    <row r="18" spans="1:16" ht="28.5">
      <c r="A18" s="3">
        <v>16</v>
      </c>
      <c r="B18" s="9" t="s">
        <v>66</v>
      </c>
      <c r="C18" s="9" t="s">
        <v>67</v>
      </c>
      <c r="D18" s="10" t="s">
        <v>68</v>
      </c>
      <c r="E18" s="3">
        <v>504</v>
      </c>
      <c r="F18" s="18" t="s">
        <v>100</v>
      </c>
      <c r="G18" s="18" t="s">
        <v>101</v>
      </c>
      <c r="H18" s="13"/>
      <c r="I18" s="14">
        <v>0</v>
      </c>
      <c r="J18" s="58">
        <v>4</v>
      </c>
      <c r="K18" s="14" t="s">
        <v>23</v>
      </c>
      <c r="L18" s="60">
        <v>9.41</v>
      </c>
      <c r="M18" s="16">
        <f t="shared" si="0"/>
        <v>37.64</v>
      </c>
      <c r="N18" s="3" t="s">
        <v>24</v>
      </c>
      <c r="O18" s="3" t="s">
        <v>71</v>
      </c>
      <c r="P18" s="17"/>
    </row>
    <row r="19" spans="1:16" ht="28.5">
      <c r="A19" s="3">
        <v>17</v>
      </c>
      <c r="B19" s="9" t="s">
        <v>66</v>
      </c>
      <c r="C19" s="9" t="s">
        <v>67</v>
      </c>
      <c r="D19" s="10" t="s">
        <v>68</v>
      </c>
      <c r="E19" s="3">
        <v>504</v>
      </c>
      <c r="F19" s="18" t="s">
        <v>102</v>
      </c>
      <c r="G19" s="18" t="s">
        <v>103</v>
      </c>
      <c r="H19" s="13"/>
      <c r="I19" s="14">
        <v>0</v>
      </c>
      <c r="J19" s="58">
        <v>2</v>
      </c>
      <c r="K19" s="14" t="s">
        <v>23</v>
      </c>
      <c r="L19" s="60">
        <v>72.790000000000006</v>
      </c>
      <c r="M19" s="16">
        <f t="shared" si="0"/>
        <v>145.58000000000001</v>
      </c>
      <c r="N19" s="3" t="s">
        <v>24</v>
      </c>
      <c r="O19" s="3" t="s">
        <v>71</v>
      </c>
      <c r="P19" s="17"/>
    </row>
    <row r="20" spans="1:16" ht="28.5">
      <c r="A20" s="3">
        <v>18</v>
      </c>
      <c r="B20" s="9" t="s">
        <v>66</v>
      </c>
      <c r="C20" s="9" t="s">
        <v>67</v>
      </c>
      <c r="D20" s="10" t="s">
        <v>68</v>
      </c>
      <c r="E20" s="3">
        <v>504</v>
      </c>
      <c r="F20" s="18" t="s">
        <v>104</v>
      </c>
      <c r="G20" s="18" t="s">
        <v>105</v>
      </c>
      <c r="H20" s="13"/>
      <c r="I20" s="14">
        <v>0</v>
      </c>
      <c r="J20" s="58">
        <v>2</v>
      </c>
      <c r="K20" s="14" t="s">
        <v>23</v>
      </c>
      <c r="L20" s="60">
        <v>8.5299999999999994</v>
      </c>
      <c r="M20" s="16">
        <f t="shared" si="0"/>
        <v>17.059999999999999</v>
      </c>
      <c r="N20" s="3" t="s">
        <v>24</v>
      </c>
      <c r="O20" s="3" t="s">
        <v>71</v>
      </c>
      <c r="P20" s="17"/>
    </row>
    <row r="21" spans="1:16" ht="28.5">
      <c r="A21" s="3">
        <v>19</v>
      </c>
      <c r="B21" s="9" t="s">
        <v>66</v>
      </c>
      <c r="C21" s="9" t="s">
        <v>67</v>
      </c>
      <c r="D21" s="10" t="s">
        <v>68</v>
      </c>
      <c r="E21" s="3">
        <v>504</v>
      </c>
      <c r="F21" s="18" t="s">
        <v>106</v>
      </c>
      <c r="G21" s="18" t="s">
        <v>107</v>
      </c>
      <c r="H21" s="13"/>
      <c r="I21" s="14">
        <v>0</v>
      </c>
      <c r="J21" s="58">
        <v>10</v>
      </c>
      <c r="K21" s="14" t="s">
        <v>23</v>
      </c>
      <c r="L21" s="60">
        <v>3.6</v>
      </c>
      <c r="M21" s="16">
        <f t="shared" si="0"/>
        <v>36</v>
      </c>
      <c r="N21" s="3" t="s">
        <v>24</v>
      </c>
      <c r="O21" s="3" t="s">
        <v>71</v>
      </c>
      <c r="P21" s="17"/>
    </row>
    <row r="22" spans="1:16" ht="28.5">
      <c r="A22" s="3">
        <v>20</v>
      </c>
      <c r="B22" s="9" t="s">
        <v>66</v>
      </c>
      <c r="C22" s="9" t="s">
        <v>67</v>
      </c>
      <c r="D22" s="10" t="s">
        <v>68</v>
      </c>
      <c r="E22" s="3">
        <v>504</v>
      </c>
      <c r="F22" s="18" t="s">
        <v>108</v>
      </c>
      <c r="G22" s="18" t="s">
        <v>109</v>
      </c>
      <c r="H22" s="13"/>
      <c r="I22" s="14">
        <v>0</v>
      </c>
      <c r="J22" s="58">
        <v>2</v>
      </c>
      <c r="K22" s="14" t="s">
        <v>23</v>
      </c>
      <c r="L22" s="60">
        <v>24.27</v>
      </c>
      <c r="M22" s="16">
        <f t="shared" si="0"/>
        <v>48.54</v>
      </c>
      <c r="N22" s="3" t="s">
        <v>24</v>
      </c>
      <c r="O22" s="3" t="s">
        <v>71</v>
      </c>
      <c r="P22" s="17"/>
    </row>
    <row r="23" spans="1:16" ht="28.5">
      <c r="A23" s="3">
        <v>21</v>
      </c>
      <c r="B23" s="9" t="s">
        <v>66</v>
      </c>
      <c r="C23" s="9" t="s">
        <v>67</v>
      </c>
      <c r="D23" s="10" t="s">
        <v>68</v>
      </c>
      <c r="E23" s="3">
        <v>504</v>
      </c>
      <c r="F23" s="18" t="s">
        <v>110</v>
      </c>
      <c r="G23" s="18" t="s">
        <v>111</v>
      </c>
      <c r="H23" s="13"/>
      <c r="I23" s="14">
        <v>0</v>
      </c>
      <c r="J23" s="58">
        <v>6</v>
      </c>
      <c r="K23" s="14" t="s">
        <v>23</v>
      </c>
      <c r="L23" s="60">
        <v>2.1</v>
      </c>
      <c r="M23" s="16">
        <f t="shared" si="0"/>
        <v>12.600000000000001</v>
      </c>
      <c r="N23" s="3" t="s">
        <v>24</v>
      </c>
      <c r="O23" s="3" t="s">
        <v>71</v>
      </c>
      <c r="P23" s="17"/>
    </row>
    <row r="24" spans="1:16" ht="28.5">
      <c r="A24" s="3">
        <v>22</v>
      </c>
      <c r="B24" s="9" t="s">
        <v>66</v>
      </c>
      <c r="C24" s="9" t="s">
        <v>67</v>
      </c>
      <c r="D24" s="10" t="s">
        <v>68</v>
      </c>
      <c r="E24" s="3">
        <v>504</v>
      </c>
      <c r="F24" s="18" t="s">
        <v>112</v>
      </c>
      <c r="G24" s="18" t="s">
        <v>113</v>
      </c>
      <c r="H24" s="13"/>
      <c r="I24" s="14">
        <v>0</v>
      </c>
      <c r="J24" s="58">
        <v>10</v>
      </c>
      <c r="K24" s="14" t="s">
        <v>23</v>
      </c>
      <c r="L24" s="60">
        <v>2.65</v>
      </c>
      <c r="M24" s="16">
        <f t="shared" si="0"/>
        <v>26.5</v>
      </c>
      <c r="N24" s="3" t="s">
        <v>24</v>
      </c>
      <c r="O24" s="3" t="s">
        <v>71</v>
      </c>
      <c r="P24" s="17"/>
    </row>
    <row r="25" spans="1:16" ht="28.5">
      <c r="A25" s="3">
        <v>23</v>
      </c>
      <c r="B25" s="9" t="s">
        <v>66</v>
      </c>
      <c r="C25" s="9" t="s">
        <v>67</v>
      </c>
      <c r="D25" s="10" t="s">
        <v>68</v>
      </c>
      <c r="E25" s="3">
        <v>504</v>
      </c>
      <c r="F25" s="18" t="s">
        <v>114</v>
      </c>
      <c r="G25" s="63" t="s">
        <v>115</v>
      </c>
      <c r="H25" s="13"/>
      <c r="I25" s="14">
        <v>0</v>
      </c>
      <c r="J25" s="58">
        <v>10</v>
      </c>
      <c r="K25" s="14" t="s">
        <v>23</v>
      </c>
      <c r="L25" s="60">
        <v>1.62</v>
      </c>
      <c r="M25" s="16">
        <f t="shared" si="0"/>
        <v>16.200000000000003</v>
      </c>
      <c r="N25" s="3" t="s">
        <v>24</v>
      </c>
      <c r="O25" s="3" t="s">
        <v>71</v>
      </c>
      <c r="P25" s="17"/>
    </row>
    <row r="26" spans="1:16" ht="28.5">
      <c r="A26" s="3">
        <v>24</v>
      </c>
      <c r="B26" s="9" t="s">
        <v>66</v>
      </c>
      <c r="C26" s="9" t="s">
        <v>67</v>
      </c>
      <c r="D26" s="10" t="s">
        <v>68</v>
      </c>
      <c r="E26" s="3">
        <v>504</v>
      </c>
      <c r="F26" s="18" t="s">
        <v>116</v>
      </c>
      <c r="G26" s="18" t="s">
        <v>117</v>
      </c>
      <c r="H26" s="13"/>
      <c r="I26" s="14">
        <v>0</v>
      </c>
      <c r="J26" s="58">
        <v>2</v>
      </c>
      <c r="K26" s="14" t="s">
        <v>23</v>
      </c>
      <c r="L26" s="60">
        <v>37.79</v>
      </c>
      <c r="M26" s="16">
        <f t="shared" si="0"/>
        <v>75.58</v>
      </c>
      <c r="N26" s="3" t="s">
        <v>24</v>
      </c>
      <c r="O26" s="3" t="s">
        <v>71</v>
      </c>
      <c r="P26" s="17"/>
    </row>
    <row r="27" spans="1:16" ht="28.5">
      <c r="A27" s="3">
        <v>25</v>
      </c>
      <c r="B27" s="9" t="s">
        <v>66</v>
      </c>
      <c r="C27" s="9" t="s">
        <v>67</v>
      </c>
      <c r="D27" s="10" t="s">
        <v>68</v>
      </c>
      <c r="E27" s="3">
        <v>504</v>
      </c>
      <c r="F27" s="18" t="s">
        <v>118</v>
      </c>
      <c r="G27" s="18" t="s">
        <v>119</v>
      </c>
      <c r="H27" s="13"/>
      <c r="I27" s="14">
        <v>0</v>
      </c>
      <c r="J27" s="58">
        <v>10</v>
      </c>
      <c r="K27" s="14" t="s">
        <v>23</v>
      </c>
      <c r="L27" s="60">
        <v>7.08</v>
      </c>
      <c r="M27" s="16">
        <f t="shared" si="0"/>
        <v>70.8</v>
      </c>
      <c r="N27" s="3" t="s">
        <v>24</v>
      </c>
      <c r="O27" s="3" t="s">
        <v>71</v>
      </c>
      <c r="P27" s="17"/>
    </row>
    <row r="28" spans="1:16" ht="28.5">
      <c r="A28" s="3">
        <v>26</v>
      </c>
      <c r="B28" s="9" t="s">
        <v>66</v>
      </c>
      <c r="C28" s="9" t="s">
        <v>67</v>
      </c>
      <c r="D28" s="10" t="s">
        <v>68</v>
      </c>
      <c r="E28" s="3">
        <v>504</v>
      </c>
      <c r="F28" s="18" t="s">
        <v>120</v>
      </c>
      <c r="G28" s="18" t="s">
        <v>121</v>
      </c>
      <c r="H28" s="13"/>
      <c r="I28" s="14">
        <v>0</v>
      </c>
      <c r="J28" s="58">
        <v>6</v>
      </c>
      <c r="K28" s="14" t="s">
        <v>23</v>
      </c>
      <c r="L28" s="60">
        <v>1.6</v>
      </c>
      <c r="M28" s="16">
        <f t="shared" si="0"/>
        <v>9.6000000000000014</v>
      </c>
      <c r="N28" s="3" t="s">
        <v>24</v>
      </c>
      <c r="O28" s="3" t="s">
        <v>71</v>
      </c>
      <c r="P28" s="17"/>
    </row>
    <row r="29" spans="1:16" ht="28.5">
      <c r="A29" s="3">
        <v>27</v>
      </c>
      <c r="B29" s="9" t="s">
        <v>66</v>
      </c>
      <c r="C29" s="9" t="s">
        <v>67</v>
      </c>
      <c r="D29" s="10" t="s">
        <v>68</v>
      </c>
      <c r="E29" s="3">
        <v>504</v>
      </c>
      <c r="F29" s="18" t="s">
        <v>122</v>
      </c>
      <c r="G29" s="18" t="s">
        <v>123</v>
      </c>
      <c r="H29" s="13"/>
      <c r="I29" s="14">
        <v>0</v>
      </c>
      <c r="J29" s="58">
        <v>6</v>
      </c>
      <c r="K29" s="14" t="s">
        <v>23</v>
      </c>
      <c r="L29" s="60">
        <v>0.33</v>
      </c>
      <c r="M29" s="16">
        <f t="shared" si="0"/>
        <v>1.98</v>
      </c>
      <c r="N29" s="3" t="s">
        <v>24</v>
      </c>
      <c r="O29" s="3" t="s">
        <v>71</v>
      </c>
      <c r="P29" s="17"/>
    </row>
    <row r="30" spans="1:16" ht="28.5">
      <c r="A30" s="3">
        <v>28</v>
      </c>
      <c r="B30" s="9" t="s">
        <v>66</v>
      </c>
      <c r="C30" s="9" t="s">
        <v>67</v>
      </c>
      <c r="D30" s="10" t="s">
        <v>68</v>
      </c>
      <c r="E30" s="3">
        <v>504</v>
      </c>
      <c r="F30" s="18" t="s">
        <v>124</v>
      </c>
      <c r="G30" s="18" t="s">
        <v>125</v>
      </c>
      <c r="H30" s="13"/>
      <c r="I30" s="14">
        <v>0</v>
      </c>
      <c r="J30" s="58">
        <v>4</v>
      </c>
      <c r="K30" s="14" t="s">
        <v>23</v>
      </c>
      <c r="L30" s="60">
        <v>26.62</v>
      </c>
      <c r="M30" s="16">
        <f t="shared" si="0"/>
        <v>106.48</v>
      </c>
      <c r="N30" s="3" t="s">
        <v>24</v>
      </c>
      <c r="O30" s="3" t="s">
        <v>71</v>
      </c>
      <c r="P30" s="17"/>
    </row>
    <row r="31" spans="1:16" ht="28.5">
      <c r="A31" s="3">
        <v>29</v>
      </c>
      <c r="B31" s="9" t="s">
        <v>66</v>
      </c>
      <c r="C31" s="9" t="s">
        <v>67</v>
      </c>
      <c r="D31" s="10" t="s">
        <v>68</v>
      </c>
      <c r="E31" s="3">
        <v>504</v>
      </c>
      <c r="F31" s="18" t="s">
        <v>126</v>
      </c>
      <c r="G31" s="18" t="s">
        <v>127</v>
      </c>
      <c r="H31" s="13"/>
      <c r="I31" s="14">
        <v>0</v>
      </c>
      <c r="J31" s="58">
        <v>4</v>
      </c>
      <c r="K31" s="14" t="s">
        <v>23</v>
      </c>
      <c r="L31" s="60">
        <v>26.62</v>
      </c>
      <c r="M31" s="16">
        <f t="shared" si="0"/>
        <v>106.48</v>
      </c>
      <c r="N31" s="3" t="s">
        <v>24</v>
      </c>
      <c r="O31" s="3" t="s">
        <v>71</v>
      </c>
      <c r="P31" s="17"/>
    </row>
    <row r="32" spans="1:16" ht="28.5">
      <c r="A32" s="3">
        <v>30</v>
      </c>
      <c r="B32" s="9" t="s">
        <v>66</v>
      </c>
      <c r="C32" s="9" t="s">
        <v>67</v>
      </c>
      <c r="D32" s="10" t="s">
        <v>68</v>
      </c>
      <c r="E32" s="3">
        <v>504</v>
      </c>
      <c r="F32" s="18" t="s">
        <v>128</v>
      </c>
      <c r="G32" s="18" t="s">
        <v>129</v>
      </c>
      <c r="H32" s="13"/>
      <c r="I32" s="14">
        <v>0</v>
      </c>
      <c r="J32" s="58">
        <v>2</v>
      </c>
      <c r="K32" s="14" t="s">
        <v>23</v>
      </c>
      <c r="L32" s="60">
        <v>181.32</v>
      </c>
      <c r="M32" s="16">
        <f t="shared" si="0"/>
        <v>362.64</v>
      </c>
      <c r="N32" s="3" t="s">
        <v>24</v>
      </c>
      <c r="O32" s="3" t="s">
        <v>71</v>
      </c>
      <c r="P32" s="17"/>
    </row>
    <row r="33" spans="1:16" ht="28.5">
      <c r="A33" s="3">
        <v>31</v>
      </c>
      <c r="B33" s="9" t="s">
        <v>66</v>
      </c>
      <c r="C33" s="9" t="s">
        <v>67</v>
      </c>
      <c r="D33" s="10" t="s">
        <v>68</v>
      </c>
      <c r="E33" s="3">
        <v>504</v>
      </c>
      <c r="F33" s="18" t="s">
        <v>130</v>
      </c>
      <c r="G33" s="18" t="s">
        <v>131</v>
      </c>
      <c r="H33" s="13"/>
      <c r="I33" s="14">
        <v>0</v>
      </c>
      <c r="J33" s="58">
        <v>5</v>
      </c>
      <c r="K33" s="14" t="s">
        <v>23</v>
      </c>
      <c r="L33" s="60">
        <v>8.3800000000000008</v>
      </c>
      <c r="M33" s="16">
        <f t="shared" si="0"/>
        <v>41.900000000000006</v>
      </c>
      <c r="N33" s="3" t="s">
        <v>24</v>
      </c>
      <c r="O33" s="3" t="s">
        <v>71</v>
      </c>
      <c r="P33" s="17"/>
    </row>
    <row r="34" spans="1:16" ht="28.5">
      <c r="A34" s="3">
        <v>32</v>
      </c>
      <c r="B34" s="9" t="s">
        <v>66</v>
      </c>
      <c r="C34" s="9" t="s">
        <v>67</v>
      </c>
      <c r="D34" s="10" t="s">
        <v>68</v>
      </c>
      <c r="E34" s="3">
        <v>504</v>
      </c>
      <c r="F34" s="18" t="s">
        <v>132</v>
      </c>
      <c r="G34" s="18" t="s">
        <v>133</v>
      </c>
      <c r="H34" s="13"/>
      <c r="I34" s="14">
        <v>0</v>
      </c>
      <c r="J34" s="58">
        <v>8</v>
      </c>
      <c r="K34" s="14" t="s">
        <v>23</v>
      </c>
      <c r="L34" s="60">
        <v>14.41</v>
      </c>
      <c r="M34" s="16">
        <f t="shared" si="0"/>
        <v>115.28</v>
      </c>
      <c r="N34" s="3" t="s">
        <v>24</v>
      </c>
      <c r="O34" s="3" t="s">
        <v>71</v>
      </c>
      <c r="P34" s="17"/>
    </row>
    <row r="35" spans="1:16" ht="28.5">
      <c r="A35" s="3">
        <v>33</v>
      </c>
      <c r="B35" s="9" t="s">
        <v>66</v>
      </c>
      <c r="C35" s="9" t="s">
        <v>67</v>
      </c>
      <c r="D35" s="10" t="s">
        <v>68</v>
      </c>
      <c r="E35" s="3">
        <v>504</v>
      </c>
      <c r="F35" s="18" t="s">
        <v>134</v>
      </c>
      <c r="G35" s="18" t="s">
        <v>135</v>
      </c>
      <c r="H35" s="13"/>
      <c r="I35" s="14">
        <v>0</v>
      </c>
      <c r="J35" s="58">
        <v>2</v>
      </c>
      <c r="K35" s="14" t="s">
        <v>23</v>
      </c>
      <c r="L35" s="60">
        <v>32.06</v>
      </c>
      <c r="M35" s="16">
        <f t="shared" si="0"/>
        <v>64.12</v>
      </c>
      <c r="N35" s="3" t="s">
        <v>24</v>
      </c>
      <c r="O35" s="3" t="s">
        <v>71</v>
      </c>
      <c r="P35" s="17"/>
    </row>
    <row r="36" spans="1:16" ht="28.5">
      <c r="A36" s="3">
        <v>34</v>
      </c>
      <c r="B36" s="9" t="s">
        <v>66</v>
      </c>
      <c r="C36" s="9" t="s">
        <v>67</v>
      </c>
      <c r="D36" s="10" t="s">
        <v>68</v>
      </c>
      <c r="E36" s="3">
        <v>504</v>
      </c>
      <c r="F36" s="18" t="s">
        <v>136</v>
      </c>
      <c r="G36" s="18" t="s">
        <v>137</v>
      </c>
      <c r="H36" s="13"/>
      <c r="I36" s="14">
        <v>0</v>
      </c>
      <c r="J36" s="58">
        <v>3</v>
      </c>
      <c r="K36" s="14" t="s">
        <v>23</v>
      </c>
      <c r="L36" s="60">
        <v>23.35</v>
      </c>
      <c r="M36" s="16">
        <f t="shared" si="0"/>
        <v>70.050000000000011</v>
      </c>
      <c r="N36" s="3" t="s">
        <v>24</v>
      </c>
      <c r="O36" s="3" t="s">
        <v>71</v>
      </c>
      <c r="P36" s="17"/>
    </row>
    <row r="37" spans="1:16" ht="28.5">
      <c r="A37" s="3">
        <v>35</v>
      </c>
      <c r="B37" s="9" t="s">
        <v>66</v>
      </c>
      <c r="C37" s="9" t="s">
        <v>67</v>
      </c>
      <c r="D37" s="10" t="s">
        <v>68</v>
      </c>
      <c r="E37" s="3">
        <v>504</v>
      </c>
      <c r="F37" s="73" t="s">
        <v>138</v>
      </c>
      <c r="G37" s="18" t="s">
        <v>139</v>
      </c>
      <c r="H37" s="13"/>
      <c r="I37" s="14">
        <v>0</v>
      </c>
      <c r="J37" s="58">
        <v>1</v>
      </c>
      <c r="K37" s="14" t="s">
        <v>23</v>
      </c>
      <c r="L37" s="60">
        <v>4.5</v>
      </c>
      <c r="M37" s="16">
        <f t="shared" si="0"/>
        <v>4.5</v>
      </c>
      <c r="N37" s="3" t="s">
        <v>24</v>
      </c>
      <c r="O37" s="3" t="s">
        <v>71</v>
      </c>
      <c r="P37" s="17"/>
    </row>
    <row r="38" spans="1:16" ht="28.5">
      <c r="A38" s="3">
        <v>36</v>
      </c>
      <c r="B38" s="9" t="s">
        <v>66</v>
      </c>
      <c r="C38" s="9" t="s">
        <v>67</v>
      </c>
      <c r="D38" s="10" t="s">
        <v>68</v>
      </c>
      <c r="E38" s="3">
        <v>504</v>
      </c>
      <c r="F38" s="18" t="s">
        <v>140</v>
      </c>
      <c r="G38" s="18" t="s">
        <v>141</v>
      </c>
      <c r="H38" s="13"/>
      <c r="I38" s="14">
        <v>0</v>
      </c>
      <c r="J38" s="58">
        <v>2</v>
      </c>
      <c r="K38" s="14" t="s">
        <v>23</v>
      </c>
      <c r="L38" s="60">
        <v>5.43</v>
      </c>
      <c r="M38" s="16">
        <f t="shared" si="0"/>
        <v>10.86</v>
      </c>
      <c r="N38" s="3" t="s">
        <v>24</v>
      </c>
      <c r="O38" s="3" t="s">
        <v>71</v>
      </c>
      <c r="P38" s="17"/>
    </row>
    <row r="39" spans="1:16" ht="28.5">
      <c r="A39" s="3">
        <v>37</v>
      </c>
      <c r="B39" s="9" t="s">
        <v>66</v>
      </c>
      <c r="C39" s="9" t="s">
        <v>67</v>
      </c>
      <c r="D39" s="10" t="s">
        <v>68</v>
      </c>
      <c r="E39" s="3">
        <v>504</v>
      </c>
      <c r="F39" s="18" t="s">
        <v>142</v>
      </c>
      <c r="G39" s="62" t="s">
        <v>143</v>
      </c>
      <c r="H39" s="13"/>
      <c r="I39" s="14">
        <v>0</v>
      </c>
      <c r="J39" s="58">
        <v>8</v>
      </c>
      <c r="K39" s="14" t="s">
        <v>23</v>
      </c>
      <c r="L39" s="60">
        <v>15.58</v>
      </c>
      <c r="M39" s="16">
        <f t="shared" si="0"/>
        <v>124.64</v>
      </c>
      <c r="N39" s="3" t="s">
        <v>24</v>
      </c>
      <c r="O39" s="3" t="s">
        <v>71</v>
      </c>
      <c r="P39" s="17"/>
    </row>
    <row r="40" spans="1:16" ht="28.5">
      <c r="A40" s="3">
        <v>38</v>
      </c>
      <c r="B40" s="9" t="s">
        <v>66</v>
      </c>
      <c r="C40" s="9" t="s">
        <v>67</v>
      </c>
      <c r="D40" s="10" t="s">
        <v>68</v>
      </c>
      <c r="E40" s="3">
        <v>504</v>
      </c>
      <c r="F40" s="18" t="s">
        <v>144</v>
      </c>
      <c r="G40" s="62" t="s">
        <v>145</v>
      </c>
      <c r="H40" s="13"/>
      <c r="I40" s="14">
        <v>0</v>
      </c>
      <c r="J40" s="58">
        <v>8</v>
      </c>
      <c r="K40" s="14" t="s">
        <v>23</v>
      </c>
      <c r="L40" s="60">
        <v>9.8699999999999992</v>
      </c>
      <c r="M40" s="16">
        <f t="shared" si="0"/>
        <v>78.959999999999994</v>
      </c>
      <c r="N40" s="3" t="s">
        <v>24</v>
      </c>
      <c r="O40" s="3" t="s">
        <v>71</v>
      </c>
      <c r="P40" s="17"/>
    </row>
    <row r="41" spans="1:16" ht="28.5">
      <c r="A41" s="3">
        <v>39</v>
      </c>
      <c r="B41" s="9" t="s">
        <v>66</v>
      </c>
      <c r="C41" s="9" t="s">
        <v>67</v>
      </c>
      <c r="D41" s="10" t="s">
        <v>68</v>
      </c>
      <c r="E41" s="3">
        <v>504</v>
      </c>
      <c r="F41" s="18" t="s">
        <v>146</v>
      </c>
      <c r="G41" s="62" t="s">
        <v>147</v>
      </c>
      <c r="H41" s="13"/>
      <c r="I41" s="14">
        <v>0</v>
      </c>
      <c r="J41" s="58">
        <v>8</v>
      </c>
      <c r="K41" s="14" t="s">
        <v>23</v>
      </c>
      <c r="L41" s="60">
        <v>6.37</v>
      </c>
      <c r="M41" s="16">
        <f t="shared" si="0"/>
        <v>50.96</v>
      </c>
      <c r="N41" s="3" t="s">
        <v>24</v>
      </c>
      <c r="O41" s="3" t="s">
        <v>71</v>
      </c>
      <c r="P41" s="17"/>
    </row>
    <row r="42" spans="1:16" ht="28.5">
      <c r="A42" s="3">
        <v>40</v>
      </c>
      <c r="B42" s="9" t="s">
        <v>66</v>
      </c>
      <c r="C42" s="9" t="s">
        <v>67</v>
      </c>
      <c r="D42" s="10" t="s">
        <v>68</v>
      </c>
      <c r="E42" s="3">
        <v>504</v>
      </c>
      <c r="F42" s="18" t="s">
        <v>148</v>
      </c>
      <c r="G42" s="62" t="s">
        <v>149</v>
      </c>
      <c r="H42" s="13"/>
      <c r="I42" s="14">
        <v>0</v>
      </c>
      <c r="J42" s="58">
        <v>4</v>
      </c>
      <c r="K42" s="14" t="s">
        <v>23</v>
      </c>
      <c r="L42" s="60">
        <v>4.8899999999999997</v>
      </c>
      <c r="M42" s="16">
        <f t="shared" si="0"/>
        <v>19.559999999999999</v>
      </c>
      <c r="N42" s="3" t="s">
        <v>24</v>
      </c>
      <c r="O42" s="3" t="s">
        <v>71</v>
      </c>
      <c r="P42" s="17"/>
    </row>
    <row r="43" spans="1:16" ht="28.5">
      <c r="A43" s="3">
        <v>41</v>
      </c>
      <c r="B43" s="9" t="s">
        <v>66</v>
      </c>
      <c r="C43" s="9" t="s">
        <v>67</v>
      </c>
      <c r="D43" s="10" t="s">
        <v>68</v>
      </c>
      <c r="E43" s="3">
        <v>504</v>
      </c>
      <c r="F43" s="18" t="s">
        <v>150</v>
      </c>
      <c r="G43" s="62" t="s">
        <v>151</v>
      </c>
      <c r="H43" s="13"/>
      <c r="I43" s="14">
        <v>0</v>
      </c>
      <c r="J43" s="58">
        <v>4</v>
      </c>
      <c r="K43" s="14" t="s">
        <v>23</v>
      </c>
      <c r="L43" s="60">
        <v>5.34</v>
      </c>
      <c r="M43" s="16">
        <f t="shared" si="0"/>
        <v>21.36</v>
      </c>
      <c r="N43" s="3" t="s">
        <v>24</v>
      </c>
      <c r="O43" s="3" t="s">
        <v>71</v>
      </c>
      <c r="P43" s="17"/>
    </row>
    <row r="44" spans="1:16" ht="28.5">
      <c r="A44" s="3">
        <v>42</v>
      </c>
      <c r="B44" s="9" t="s">
        <v>66</v>
      </c>
      <c r="C44" s="9" t="s">
        <v>67</v>
      </c>
      <c r="D44" s="10" t="s">
        <v>68</v>
      </c>
      <c r="E44" s="3">
        <v>504</v>
      </c>
      <c r="F44" s="18" t="s">
        <v>152</v>
      </c>
      <c r="G44" s="62" t="s">
        <v>153</v>
      </c>
      <c r="H44" s="13"/>
      <c r="I44" s="14">
        <v>0</v>
      </c>
      <c r="J44" s="58">
        <v>4</v>
      </c>
      <c r="K44" s="14" t="s">
        <v>23</v>
      </c>
      <c r="L44" s="60">
        <v>1.5</v>
      </c>
      <c r="M44" s="16">
        <f t="shared" si="0"/>
        <v>6</v>
      </c>
      <c r="N44" s="3" t="s">
        <v>24</v>
      </c>
      <c r="O44" s="3" t="s">
        <v>71</v>
      </c>
      <c r="P44" s="17"/>
    </row>
    <row r="45" spans="1:16" ht="28.5">
      <c r="A45" s="3">
        <v>43</v>
      </c>
      <c r="B45" s="9" t="s">
        <v>66</v>
      </c>
      <c r="C45" s="9" t="s">
        <v>67</v>
      </c>
      <c r="D45" s="10" t="s">
        <v>68</v>
      </c>
      <c r="E45" s="3">
        <v>504</v>
      </c>
      <c r="F45" s="18" t="s">
        <v>154</v>
      </c>
      <c r="G45" s="18" t="s">
        <v>155</v>
      </c>
      <c r="H45" s="13"/>
      <c r="I45" s="14">
        <v>0</v>
      </c>
      <c r="J45" s="58">
        <v>4</v>
      </c>
      <c r="K45" s="14" t="s">
        <v>23</v>
      </c>
      <c r="L45" s="60">
        <v>8.5299999999999994</v>
      </c>
      <c r="M45" s="16">
        <f t="shared" si="0"/>
        <v>34.119999999999997</v>
      </c>
      <c r="N45" s="3" t="s">
        <v>24</v>
      </c>
      <c r="O45" s="3" t="s">
        <v>71</v>
      </c>
      <c r="P45" s="17"/>
    </row>
    <row r="46" spans="1:16" ht="28.5">
      <c r="A46" s="3">
        <v>44</v>
      </c>
      <c r="B46" s="9" t="s">
        <v>66</v>
      </c>
      <c r="C46" s="9" t="s">
        <v>67</v>
      </c>
      <c r="D46" s="10" t="s">
        <v>68</v>
      </c>
      <c r="E46" s="3">
        <v>504</v>
      </c>
      <c r="F46" s="18" t="s">
        <v>156</v>
      </c>
      <c r="G46" s="62" t="s">
        <v>157</v>
      </c>
      <c r="H46" s="13"/>
      <c r="I46" s="14">
        <v>0</v>
      </c>
      <c r="J46" s="58">
        <v>8</v>
      </c>
      <c r="K46" s="14" t="s">
        <v>23</v>
      </c>
      <c r="L46" s="60">
        <v>11.18</v>
      </c>
      <c r="M46" s="16">
        <f t="shared" si="0"/>
        <v>89.44</v>
      </c>
      <c r="N46" s="3" t="s">
        <v>24</v>
      </c>
      <c r="O46" s="3" t="s">
        <v>71</v>
      </c>
      <c r="P46" s="17"/>
    </row>
    <row r="47" spans="1:16" ht="28.5">
      <c r="A47" s="3">
        <v>45</v>
      </c>
      <c r="B47" s="9" t="s">
        <v>66</v>
      </c>
      <c r="C47" s="9" t="s">
        <v>67</v>
      </c>
      <c r="D47" s="10" t="s">
        <v>68</v>
      </c>
      <c r="E47" s="3">
        <v>504</v>
      </c>
      <c r="F47" s="73" t="s">
        <v>158</v>
      </c>
      <c r="G47" s="62"/>
      <c r="H47" s="13"/>
      <c r="I47" s="14">
        <v>0</v>
      </c>
      <c r="J47" s="58">
        <v>10</v>
      </c>
      <c r="K47" s="14" t="s">
        <v>23</v>
      </c>
      <c r="L47" s="60">
        <v>6.2</v>
      </c>
      <c r="M47" s="16">
        <f t="shared" si="0"/>
        <v>62</v>
      </c>
      <c r="N47" s="3" t="s">
        <v>24</v>
      </c>
      <c r="O47" s="3" t="s">
        <v>71</v>
      </c>
      <c r="P47" s="17"/>
    </row>
    <row r="48" spans="1:16" s="26" customFormat="1" ht="14.25">
      <c r="A48" s="64"/>
      <c r="D48" s="23"/>
      <c r="E48" s="65"/>
      <c r="F48" s="66"/>
      <c r="G48" s="25"/>
      <c r="I48" s="27"/>
      <c r="J48" s="65">
        <f>SUM(J3:J47)</f>
        <v>234</v>
      </c>
      <c r="K48" s="67"/>
      <c r="L48" s="68"/>
      <c r="M48" s="69">
        <f>SUM(M3:M47)</f>
        <v>2694.3900000000003</v>
      </c>
      <c r="N48" s="70"/>
    </row>
    <row r="49" spans="1:17" s="26" customFormat="1" ht="27" customHeight="1">
      <c r="A49" s="64"/>
      <c r="B49" s="84" t="s">
        <v>58</v>
      </c>
      <c r="C49" s="84"/>
      <c r="D49" s="23"/>
      <c r="E49" s="37"/>
      <c r="F49" s="71" t="s">
        <v>59</v>
      </c>
      <c r="G49" s="33"/>
      <c r="H49" s="34"/>
      <c r="I49" s="27"/>
      <c r="J49" s="85" t="s">
        <v>60</v>
      </c>
      <c r="K49" s="85"/>
      <c r="L49" s="85"/>
      <c r="M49" s="85"/>
      <c r="O49" s="70"/>
      <c r="P49" s="70"/>
    </row>
    <row r="50" spans="1:17" s="26" customFormat="1" ht="27" customHeight="1">
      <c r="A50" s="65"/>
      <c r="B50" s="38"/>
      <c r="C50" s="38"/>
      <c r="D50" s="36"/>
      <c r="E50" s="37"/>
      <c r="F50" s="37"/>
      <c r="G50" s="33"/>
      <c r="H50" s="36"/>
      <c r="I50" s="36"/>
      <c r="J50" s="38"/>
      <c r="K50" s="37"/>
      <c r="L50" s="39"/>
      <c r="M50" s="38"/>
      <c r="N50" s="72"/>
      <c r="P50" s="70"/>
      <c r="Q50" s="70"/>
    </row>
    <row r="51" spans="1:17" ht="27" customHeight="1">
      <c r="B51" s="82" t="s">
        <v>61</v>
      </c>
      <c r="C51" s="82"/>
      <c r="D51" s="41"/>
      <c r="E51" s="37"/>
      <c r="F51" s="42" t="s">
        <v>62</v>
      </c>
      <c r="G51" s="42"/>
      <c r="H51" s="36"/>
      <c r="I51" s="36"/>
      <c r="J51" s="38"/>
      <c r="K51" s="41" t="s">
        <v>63</v>
      </c>
      <c r="L51" s="43"/>
      <c r="M51" s="44"/>
      <c r="N51" s="40"/>
      <c r="Q51" s="30"/>
    </row>
    <row r="52" spans="1:17" ht="27" customHeight="1">
      <c r="B52" s="56"/>
      <c r="C52" s="45"/>
      <c r="D52" s="45"/>
      <c r="E52" s="31"/>
      <c r="F52" s="31"/>
      <c r="G52" s="42"/>
      <c r="H52" s="46"/>
      <c r="I52" s="31"/>
      <c r="J52" s="56"/>
      <c r="K52" s="31"/>
      <c r="L52" s="43"/>
      <c r="M52" s="56"/>
      <c r="N52" s="40"/>
      <c r="Q52" s="30"/>
    </row>
    <row r="53" spans="1:17" ht="27" customHeight="1">
      <c r="B53" s="41" t="s">
        <v>64</v>
      </c>
      <c r="C53" s="41"/>
      <c r="D53" s="36"/>
      <c r="E53" s="37"/>
      <c r="F53" s="42" t="s">
        <v>64</v>
      </c>
      <c r="G53" s="42"/>
      <c r="H53" s="36"/>
      <c r="I53" s="36"/>
      <c r="J53" s="38"/>
      <c r="K53" s="41" t="s">
        <v>64</v>
      </c>
      <c r="L53" s="43"/>
      <c r="M53" s="38"/>
      <c r="N53" s="40"/>
      <c r="Q53" s="30"/>
    </row>
    <row r="54" spans="1:17" ht="27" customHeight="1">
      <c r="B54" s="56"/>
      <c r="C54" s="56"/>
      <c r="D54" s="56"/>
      <c r="E54" s="56"/>
      <c r="F54" s="56"/>
      <c r="G54" s="42"/>
      <c r="H54" s="56"/>
      <c r="I54" s="56"/>
      <c r="J54" s="56"/>
      <c r="K54" s="56"/>
      <c r="Q54" s="30"/>
    </row>
    <row r="55" spans="1:17" ht="27" customHeight="1">
      <c r="F55" s="48"/>
      <c r="G55" s="49"/>
      <c r="N55" s="56"/>
      <c r="O55" s="56" t="s">
        <v>65</v>
      </c>
      <c r="P55" s="56"/>
      <c r="Q55" s="56"/>
    </row>
    <row r="56" spans="1:17" ht="27" customHeight="1">
      <c r="F56" s="48"/>
      <c r="G56" s="49"/>
      <c r="Q56" s="30"/>
    </row>
    <row r="57" spans="1:17" ht="27" customHeight="1">
      <c r="F57" s="48"/>
      <c r="G57" s="49"/>
    </row>
  </sheetData>
  <mergeCells count="4">
    <mergeCell ref="A1:P1"/>
    <mergeCell ref="B49:C49"/>
    <mergeCell ref="J49:M49"/>
    <mergeCell ref="B51:C51"/>
  </mergeCells>
  <conditionalFormatting sqref="F49:F54">
    <cfRule type="duplicateValues" dxfId="1" priority="1"/>
  </conditionalFormatting>
  <conditionalFormatting sqref="G2">
    <cfRule type="duplicateValues" dxfId="0" priority="2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034</vt:lpstr>
      <vt:lpstr>035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2024-12-17T02:46:42Z</dcterms:modified>
</cp:coreProperties>
</file>