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2. CPO-CE1-REM-2024-11-0042\"/>
    </mc:Choice>
  </mc:AlternateContent>
  <bookViews>
    <workbookView xWindow="0" yWindow="0" windowWidth="20490" windowHeight="7155"/>
  </bookViews>
  <sheets>
    <sheet name="80" sheetId="1" r:id="rId1"/>
    <sheet name="Attach" sheetId="2" r:id="rId2"/>
  </sheets>
  <definedNames>
    <definedName name="_xlnm._FilterDatabase" localSheetId="0" hidden="1">'80'!$A$10:$S$25</definedName>
    <definedName name="_xlnm.Print_Area" localSheetId="0">'80'!$A$1:$S$41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4" i="1" l="1"/>
  <c r="N24" i="1"/>
  <c r="K24" i="1"/>
  <c r="G24" i="1"/>
  <c r="Q23" i="1"/>
  <c r="N23" i="1"/>
  <c r="K23" i="1"/>
  <c r="G23" i="1"/>
  <c r="Q22" i="1"/>
  <c r="N22" i="1"/>
  <c r="K22" i="1"/>
  <c r="G22" i="1"/>
  <c r="Q21" i="1"/>
  <c r="N21" i="1"/>
  <c r="K21" i="1"/>
  <c r="G21" i="1"/>
  <c r="Q20" i="1"/>
  <c r="N20" i="1"/>
  <c r="K20" i="1"/>
  <c r="G20" i="1"/>
  <c r="N19" i="1"/>
  <c r="K19" i="1"/>
  <c r="G19" i="1"/>
  <c r="Q18" i="1"/>
  <c r="N18" i="1"/>
  <c r="K18" i="1"/>
  <c r="G18" i="1"/>
  <c r="Q17" i="1"/>
  <c r="N17" i="1"/>
  <c r="K17" i="1"/>
  <c r="G17" i="1"/>
  <c r="Q16" i="1"/>
  <c r="N16" i="1"/>
  <c r="K16" i="1"/>
  <c r="G16" i="1"/>
  <c r="Q15" i="1"/>
  <c r="N15" i="1"/>
  <c r="K15" i="1"/>
  <c r="G15" i="1"/>
  <c r="Q14" i="1"/>
  <c r="N14" i="1"/>
  <c r="K14" i="1"/>
  <c r="G14" i="1"/>
  <c r="Q13" i="1"/>
  <c r="N13" i="1"/>
  <c r="K13" i="1"/>
  <c r="G13" i="1"/>
  <c r="Q12" i="1"/>
  <c r="N12" i="1"/>
  <c r="K12" i="1"/>
  <c r="G12" i="1"/>
  <c r="Q11" i="1"/>
  <c r="Q25" i="1" s="1"/>
  <c r="N11" i="1"/>
  <c r="N25" i="1" s="1"/>
  <c r="K11" i="1"/>
  <c r="K25" i="1" s="1"/>
  <c r="G11" i="1"/>
  <c r="G25" i="1" l="1"/>
</calcChain>
</file>

<file path=xl/sharedStrings.xml><?xml version="1.0" encoding="utf-8"?>
<sst xmlns="http://schemas.openxmlformats.org/spreadsheetml/2006/main" count="120" uniqueCount="78">
  <si>
    <t>Local Inventory Purchase Request Form</t>
  </si>
  <si>
    <t>BU Name</t>
  </si>
  <si>
    <t xml:space="preserve">:  </t>
  </si>
  <si>
    <t>Reman</t>
  </si>
  <si>
    <t>MC Model</t>
  </si>
  <si>
    <t>:</t>
  </si>
  <si>
    <t>EC290BPrime / 19536</t>
  </si>
  <si>
    <t xml:space="preserve">Proposal No.  </t>
  </si>
  <si>
    <t>PR-Local-REM-2024-11-0080</t>
  </si>
  <si>
    <t>MC Brand</t>
  </si>
  <si>
    <t>Volvo</t>
  </si>
  <si>
    <t>Proposal Date</t>
  </si>
  <si>
    <t>Customer Name</t>
  </si>
  <si>
    <t>Recon</t>
  </si>
  <si>
    <t>Order Type</t>
  </si>
  <si>
    <t>For OVH Job</t>
  </si>
  <si>
    <t>JO Number/BR CPO No</t>
  </si>
  <si>
    <t>200-2024100048 / 200-2024100055 / 200-2024100056</t>
  </si>
  <si>
    <t>Engine / Final Drive Right / Swing Drive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</si>
  <si>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</si>
  <si>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</si>
  <si>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</si>
  <si>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</si>
  <si>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</si>
  <si>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</si>
  <si>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</si>
  <si>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</si>
  <si>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</si>
  <si>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</si>
  <si>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</si>
  <si>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</si>
  <si>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Aung APEX 09-250075450
Pi Jay &amp; Sons 09-770549615
Ko Khin Latt 09-73186247
WIN 09-421079154
Grand Seal International 09-443033850</t>
  </si>
  <si>
    <t>Multiparts 09-880006984</t>
  </si>
  <si>
    <t>CE1</t>
  </si>
  <si>
    <t>Thrust Washer</t>
  </si>
  <si>
    <t>Multipart</t>
  </si>
  <si>
    <t>Engine</t>
  </si>
  <si>
    <t>Exhaust Valve</t>
  </si>
  <si>
    <t>Valve Guide</t>
  </si>
  <si>
    <t>Cover</t>
  </si>
  <si>
    <t>O-ring</t>
  </si>
  <si>
    <t>Oil Pump Housing</t>
  </si>
  <si>
    <t>Guide Washer</t>
  </si>
  <si>
    <t>Fuel Pipe</t>
  </si>
  <si>
    <t>Floating Seal</t>
  </si>
  <si>
    <t>FD</t>
  </si>
  <si>
    <t>Hexagon Screw</t>
  </si>
  <si>
    <t>990519/60110000</t>
  </si>
  <si>
    <t>Hex-socket Screw</t>
  </si>
  <si>
    <t>Local Kit</t>
  </si>
  <si>
    <t>RM-VLV-29-FD</t>
  </si>
  <si>
    <t>Needle Bearing</t>
  </si>
  <si>
    <t>7117-30230(REM)</t>
  </si>
  <si>
    <t>SD</t>
  </si>
  <si>
    <t>Pin</t>
  </si>
  <si>
    <t>CE1 only 1pc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</si>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</sst>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164" fontId="10" fillId="0" borderId="14" xfId="2" applyNumberFormat="1" applyFont="1" applyBorder="1" applyAlignment="1">
      <alignment horizontal="center" vertical="center"/>
    </xf>
    <xf numFmtId="9" fontId="6" fillId="0" borderId="14" xfId="3" applyFont="1" applyFill="1" applyBorder="1" applyAlignment="1">
      <alignment horizontal="center" vertical="center" wrapText="1"/>
    </xf>
    <xf numFmtId="43" fontId="12" fillId="0" borderId="14" xfId="2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43" fontId="10" fillId="0" borderId="14" xfId="2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3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5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5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5" fillId="0" borderId="0" xfId="1" applyFont="1" applyFill="1" applyBorder="1" applyAlignment="1">
      <alignment horizontal="center" vertical="top" wrapText="1"/>
    </xf>
    <xf numFmtId="0" fontId="15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6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7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8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6" fillId="0" borderId="5" xfId="0" quotePrefix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  <xdr:oneCellAnchor>
    <xdr:from>
      <xdr:col>16</xdr:col>
      <xdr:colOff>180975</xdr:colOff>
      <xdr:row>63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171069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</xdr:row>
      <xdr:rowOff>9525</xdr:rowOff>
    </xdr:from>
    <xdr:to>
      <xdr:col>13</xdr:col>
      <xdr:colOff>465022</xdr:colOff>
      <xdr:row>30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333375"/>
          <a:ext cx="7313497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3"/>
  <sheetViews>
    <sheetView tabSelected="1" workbookViewId="0">
      <selection activeCell="F5" sqref="F5"/>
    </sheetView>
  </sheetViews>
  <sheetFormatPr defaultRowHeight="12.75" x14ac:dyDescent="0.2"/>
  <cols>
    <col min="1" max="1" width="15.5" style="67" bestFit="1" customWidth="1"/>
    <col min="2" max="2" width="3.5" style="67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bestFit="1" customWidth="1"/>
    <col min="7" max="7" width="21" style="3" customWidth="1"/>
    <col min="8" max="8" width="19.83203125" style="3" customWidth="1"/>
    <col min="9" max="9" width="6.6640625" style="3" customWidth="1"/>
    <col min="10" max="10" width="14.664062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3.5" style="3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2.1640625" style="3" customWidth="1"/>
    <col min="19" max="19" width="28.6640625" style="3" bestFit="1" customWidth="1"/>
    <col min="20" max="16384" width="9.33203125" style="3"/>
  </cols>
  <sheetData>
    <row r="1" spans="1:20" s="1" customFormat="1" ht="24.75" customHeight="1" x14ac:dyDescent="0.2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20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6" t="s">
        <v>4</v>
      </c>
      <c r="N3" s="86"/>
      <c r="O3" s="9" t="s">
        <v>5</v>
      </c>
      <c r="P3" s="97" t="s">
        <v>6</v>
      </c>
      <c r="Q3" s="87"/>
      <c r="R3" s="87"/>
      <c r="S3" s="87"/>
    </row>
    <row r="4" spans="1:20" ht="27.75" customHeight="1" x14ac:dyDescent="0.2">
      <c r="A4" s="4" t="s">
        <v>7</v>
      </c>
      <c r="B4" s="2" t="s">
        <v>2</v>
      </c>
      <c r="C4" s="98" t="s">
        <v>8</v>
      </c>
      <c r="D4" s="98"/>
      <c r="E4" s="10"/>
      <c r="F4" s="11"/>
      <c r="G4" s="8"/>
      <c r="H4" s="8"/>
      <c r="I4" s="8"/>
      <c r="J4" s="8"/>
      <c r="K4" s="10"/>
      <c r="L4" s="8"/>
      <c r="M4" s="86" t="s">
        <v>9</v>
      </c>
      <c r="N4" s="86"/>
      <c r="O4" s="9" t="s">
        <v>5</v>
      </c>
      <c r="P4" s="97" t="s">
        <v>10</v>
      </c>
      <c r="Q4" s="87"/>
      <c r="R4" s="87"/>
      <c r="S4" s="87"/>
    </row>
    <row r="5" spans="1:20" ht="27.75" customHeight="1" x14ac:dyDescent="0.2">
      <c r="A5" s="4" t="s">
        <v>11</v>
      </c>
      <c r="B5" s="2" t="s">
        <v>2</v>
      </c>
      <c r="C5" s="12">
        <v>45623</v>
      </c>
      <c r="D5" s="10"/>
      <c r="E5" s="10"/>
      <c r="F5" s="11"/>
      <c r="G5" s="8"/>
      <c r="H5" s="8"/>
      <c r="I5" s="8"/>
      <c r="J5" s="8"/>
      <c r="K5" s="10"/>
      <c r="L5" s="8"/>
      <c r="M5" s="86" t="s">
        <v>12</v>
      </c>
      <c r="N5" s="86"/>
      <c r="O5" s="9" t="s">
        <v>5</v>
      </c>
      <c r="P5" s="87" t="s">
        <v>13</v>
      </c>
      <c r="Q5" s="87"/>
      <c r="R5" s="87"/>
      <c r="S5" s="87"/>
    </row>
    <row r="6" spans="1:20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86" t="s">
        <v>16</v>
      </c>
      <c r="N6" s="86"/>
      <c r="O6" s="9" t="s">
        <v>5</v>
      </c>
      <c r="P6" s="87" t="s">
        <v>17</v>
      </c>
      <c r="Q6" s="87"/>
      <c r="R6" s="87"/>
      <c r="S6" s="87"/>
    </row>
    <row r="7" spans="1:20" ht="27.75" customHeight="1" x14ac:dyDescent="0.2">
      <c r="A7" s="4"/>
      <c r="B7" s="2"/>
      <c r="C7" s="5"/>
      <c r="D7" s="10"/>
      <c r="E7" s="10"/>
      <c r="F7" s="11"/>
      <c r="G7" s="13"/>
      <c r="H7" s="8"/>
      <c r="I7" s="8"/>
      <c r="J7" s="8"/>
      <c r="K7" s="10"/>
      <c r="L7" s="8"/>
      <c r="M7" s="14"/>
      <c r="N7" s="15"/>
      <c r="O7" s="9"/>
      <c r="P7" s="88" t="s">
        <v>18</v>
      </c>
      <c r="Q7" s="89"/>
      <c r="R7" s="89"/>
      <c r="S7" s="89"/>
    </row>
    <row r="8" spans="1:20" ht="22.5" customHeight="1" x14ac:dyDescent="0.2">
      <c r="A8" s="83" t="s">
        <v>19</v>
      </c>
      <c r="B8" s="90" t="s">
        <v>20</v>
      </c>
      <c r="C8" s="91"/>
      <c r="D8" s="83" t="s">
        <v>21</v>
      </c>
      <c r="E8" s="83" t="s">
        <v>22</v>
      </c>
      <c r="F8" s="83" t="s">
        <v>23</v>
      </c>
      <c r="G8" s="83" t="s">
        <v>24</v>
      </c>
      <c r="H8" s="83" t="s">
        <v>25</v>
      </c>
      <c r="I8" s="80" t="s">
        <v>26</v>
      </c>
      <c r="J8" s="81"/>
      <c r="K8" s="82"/>
      <c r="L8" s="80" t="s">
        <v>27</v>
      </c>
      <c r="M8" s="81"/>
      <c r="N8" s="82"/>
      <c r="O8" s="80" t="s">
        <v>28</v>
      </c>
      <c r="P8" s="81"/>
      <c r="Q8" s="82"/>
      <c r="R8" s="78" t="s">
        <v>29</v>
      </c>
      <c r="S8" s="78" t="s">
        <v>30</v>
      </c>
    </row>
    <row r="9" spans="1:20" ht="93" customHeight="1" x14ac:dyDescent="0.2">
      <c r="A9" s="84"/>
      <c r="B9" s="92"/>
      <c r="C9" s="93"/>
      <c r="D9" s="84"/>
      <c r="E9" s="84"/>
      <c r="F9" s="84"/>
      <c r="G9" s="84"/>
      <c r="H9" s="84"/>
      <c r="I9" s="80" t="s">
        <v>31</v>
      </c>
      <c r="J9" s="81"/>
      <c r="K9" s="82"/>
      <c r="L9" s="80" t="s">
        <v>32</v>
      </c>
      <c r="M9" s="81"/>
      <c r="N9" s="82"/>
      <c r="O9" s="80" t="s">
        <v>33</v>
      </c>
      <c r="P9" s="81"/>
      <c r="Q9" s="82"/>
      <c r="R9" s="79"/>
      <c r="S9" s="79"/>
    </row>
    <row r="10" spans="1:20" ht="21.75" customHeight="1" x14ac:dyDescent="0.2">
      <c r="A10" s="85"/>
      <c r="B10" s="94"/>
      <c r="C10" s="95"/>
      <c r="D10" s="85"/>
      <c r="E10" s="85"/>
      <c r="F10" s="85"/>
      <c r="G10" s="85"/>
      <c r="H10" s="85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20" s="33" customFormat="1" ht="30" customHeight="1" x14ac:dyDescent="0.2">
      <c r="A11" s="19">
        <v>1</v>
      </c>
      <c r="B11" s="76" t="s">
        <v>34</v>
      </c>
      <c r="C11" s="77"/>
      <c r="D11" s="20">
        <v>21141955</v>
      </c>
      <c r="E11" s="21">
        <v>2</v>
      </c>
      <c r="F11" s="22"/>
      <c r="G11" s="23">
        <f>F11*E11</f>
        <v>0</v>
      </c>
      <c r="H11" s="24">
        <v>0</v>
      </c>
      <c r="I11" s="21"/>
      <c r="J11" s="25"/>
      <c r="K11" s="25">
        <f t="shared" ref="K11:K24" si="0">J11*I11</f>
        <v>0</v>
      </c>
      <c r="L11" s="26">
        <v>2</v>
      </c>
      <c r="M11" s="27">
        <v>36.65</v>
      </c>
      <c r="N11" s="28">
        <f t="shared" ref="N11:N24" si="1">M11*L11</f>
        <v>73.3</v>
      </c>
      <c r="O11" s="29"/>
      <c r="P11" s="30"/>
      <c r="Q11" s="25">
        <f>P11*O11</f>
        <v>0</v>
      </c>
      <c r="R11" s="31"/>
      <c r="S11" s="32" t="s">
        <v>35</v>
      </c>
      <c r="T11" s="33" t="s">
        <v>36</v>
      </c>
    </row>
    <row r="12" spans="1:20" s="33" customFormat="1" ht="30" customHeight="1" x14ac:dyDescent="0.2">
      <c r="A12" s="19">
        <v>2</v>
      </c>
      <c r="B12" s="76" t="s">
        <v>37</v>
      </c>
      <c r="C12" s="77"/>
      <c r="D12" s="20">
        <v>21739130</v>
      </c>
      <c r="E12" s="21">
        <v>6</v>
      </c>
      <c r="F12" s="22"/>
      <c r="G12" s="23">
        <f t="shared" ref="G12:G24" si="2">F12*E12</f>
        <v>0</v>
      </c>
      <c r="H12" s="24">
        <v>0</v>
      </c>
      <c r="I12" s="21"/>
      <c r="J12" s="25"/>
      <c r="K12" s="25">
        <f t="shared" si="0"/>
        <v>0</v>
      </c>
      <c r="L12" s="26">
        <v>6</v>
      </c>
      <c r="M12" s="27">
        <v>18.920000000000002</v>
      </c>
      <c r="N12" s="28">
        <f t="shared" si="1"/>
        <v>113.52000000000001</v>
      </c>
      <c r="O12" s="29"/>
      <c r="P12" s="30"/>
      <c r="Q12" s="25">
        <f>P12*O12</f>
        <v>0</v>
      </c>
      <c r="R12" s="31"/>
      <c r="S12" s="32" t="s">
        <v>35</v>
      </c>
      <c r="T12" s="33" t="s">
        <v>36</v>
      </c>
    </row>
    <row r="13" spans="1:20" s="33" customFormat="1" ht="30" customHeight="1" x14ac:dyDescent="0.2">
      <c r="A13" s="19">
        <v>3</v>
      </c>
      <c r="B13" s="76" t="s">
        <v>38</v>
      </c>
      <c r="C13" s="77"/>
      <c r="D13" s="20">
        <v>23935512</v>
      </c>
      <c r="E13" s="21">
        <v>12</v>
      </c>
      <c r="F13" s="22"/>
      <c r="G13" s="23">
        <f t="shared" si="2"/>
        <v>0</v>
      </c>
      <c r="H13" s="24">
        <v>0</v>
      </c>
      <c r="I13" s="21"/>
      <c r="J13" s="25"/>
      <c r="K13" s="25">
        <f t="shared" si="0"/>
        <v>0</v>
      </c>
      <c r="L13" s="21">
        <v>12</v>
      </c>
      <c r="M13" s="27">
        <v>6.65</v>
      </c>
      <c r="N13" s="28">
        <f t="shared" si="1"/>
        <v>79.800000000000011</v>
      </c>
      <c r="O13" s="29"/>
      <c r="P13" s="30"/>
      <c r="Q13" s="25">
        <f t="shared" ref="Q13:Q18" si="3">P13*O13</f>
        <v>0</v>
      </c>
      <c r="R13" s="31"/>
      <c r="S13" s="32" t="s">
        <v>35</v>
      </c>
      <c r="T13" s="33" t="s">
        <v>36</v>
      </c>
    </row>
    <row r="14" spans="1:20" s="33" customFormat="1" ht="30" customHeight="1" x14ac:dyDescent="0.2">
      <c r="A14" s="19">
        <v>4</v>
      </c>
      <c r="B14" s="76" t="s">
        <v>39</v>
      </c>
      <c r="C14" s="77"/>
      <c r="D14" s="20">
        <v>22610639</v>
      </c>
      <c r="E14" s="21">
        <v>1</v>
      </c>
      <c r="F14" s="22"/>
      <c r="G14" s="23">
        <f t="shared" si="2"/>
        <v>0</v>
      </c>
      <c r="H14" s="24">
        <v>0</v>
      </c>
      <c r="I14" s="21">
        <v>1</v>
      </c>
      <c r="J14" s="25">
        <v>50000</v>
      </c>
      <c r="K14" s="25">
        <f t="shared" si="0"/>
        <v>50000</v>
      </c>
      <c r="L14" s="26"/>
      <c r="M14" s="27"/>
      <c r="N14" s="28">
        <f t="shared" si="1"/>
        <v>0</v>
      </c>
      <c r="O14" s="29"/>
      <c r="P14" s="30"/>
      <c r="Q14" s="25">
        <f t="shared" si="3"/>
        <v>0</v>
      </c>
      <c r="R14" s="31"/>
      <c r="S14" s="32"/>
      <c r="T14" s="33" t="s">
        <v>36</v>
      </c>
    </row>
    <row r="15" spans="1:20" s="33" customFormat="1" ht="30" customHeight="1" x14ac:dyDescent="0.2">
      <c r="A15" s="19">
        <v>5</v>
      </c>
      <c r="B15" s="76" t="s">
        <v>40</v>
      </c>
      <c r="C15" s="77"/>
      <c r="D15" s="20">
        <v>20405652</v>
      </c>
      <c r="E15" s="21">
        <v>1</v>
      </c>
      <c r="F15" s="22"/>
      <c r="G15" s="23">
        <f t="shared" si="2"/>
        <v>0</v>
      </c>
      <c r="H15" s="24">
        <v>0</v>
      </c>
      <c r="I15" s="21">
        <v>1</v>
      </c>
      <c r="J15" s="25">
        <v>3000</v>
      </c>
      <c r="K15" s="25">
        <f t="shared" si="0"/>
        <v>3000</v>
      </c>
      <c r="L15" s="26"/>
      <c r="M15" s="27"/>
      <c r="N15" s="28">
        <f t="shared" si="1"/>
        <v>0</v>
      </c>
      <c r="O15" s="29"/>
      <c r="P15" s="30"/>
      <c r="Q15" s="25">
        <f t="shared" si="3"/>
        <v>0</v>
      </c>
      <c r="R15" s="31"/>
      <c r="S15" s="32"/>
      <c r="T15" s="33" t="s">
        <v>36</v>
      </c>
    </row>
    <row r="16" spans="1:20" s="33" customFormat="1" ht="30" customHeight="1" x14ac:dyDescent="0.2">
      <c r="A16" s="19">
        <v>6</v>
      </c>
      <c r="B16" s="76" t="s">
        <v>41</v>
      </c>
      <c r="C16" s="77"/>
      <c r="D16" s="20">
        <v>21600207</v>
      </c>
      <c r="E16" s="21">
        <v>1</v>
      </c>
      <c r="F16" s="22"/>
      <c r="G16" s="23">
        <f t="shared" si="2"/>
        <v>0</v>
      </c>
      <c r="H16" s="24">
        <v>0</v>
      </c>
      <c r="I16" s="21"/>
      <c r="J16" s="25"/>
      <c r="K16" s="25">
        <f t="shared" si="0"/>
        <v>0</v>
      </c>
      <c r="L16" s="26">
        <v>1</v>
      </c>
      <c r="M16" s="27">
        <v>115.6</v>
      </c>
      <c r="N16" s="28">
        <f t="shared" si="1"/>
        <v>115.6</v>
      </c>
      <c r="O16" s="29"/>
      <c r="P16" s="30"/>
      <c r="Q16" s="25">
        <f t="shared" si="3"/>
        <v>0</v>
      </c>
      <c r="R16" s="31"/>
      <c r="S16" s="32" t="s">
        <v>35</v>
      </c>
      <c r="T16" s="33" t="s">
        <v>36</v>
      </c>
    </row>
    <row r="17" spans="1:21" s="33" customFormat="1" ht="30" customHeight="1" x14ac:dyDescent="0.2">
      <c r="A17" s="19">
        <v>7</v>
      </c>
      <c r="B17" s="76" t="s">
        <v>42</v>
      </c>
      <c r="C17" s="77"/>
      <c r="D17" s="20">
        <v>21801406</v>
      </c>
      <c r="E17" s="21">
        <v>1</v>
      </c>
      <c r="F17" s="22"/>
      <c r="G17" s="23">
        <f t="shared" si="2"/>
        <v>0</v>
      </c>
      <c r="H17" s="24">
        <v>0</v>
      </c>
      <c r="I17" s="21">
        <v>1</v>
      </c>
      <c r="J17" s="25">
        <v>55000</v>
      </c>
      <c r="K17" s="25">
        <f t="shared" si="0"/>
        <v>55000</v>
      </c>
      <c r="L17" s="26"/>
      <c r="M17" s="27"/>
      <c r="N17" s="28">
        <f t="shared" si="1"/>
        <v>0</v>
      </c>
      <c r="O17" s="29"/>
      <c r="P17" s="30"/>
      <c r="Q17" s="25">
        <f t="shared" si="3"/>
        <v>0</v>
      </c>
      <c r="R17" s="31"/>
      <c r="S17" s="32"/>
      <c r="T17" s="33" t="s">
        <v>36</v>
      </c>
    </row>
    <row r="18" spans="1:21" s="33" customFormat="1" ht="30" customHeight="1" x14ac:dyDescent="0.2">
      <c r="A18" s="19">
        <v>8</v>
      </c>
      <c r="B18" s="76" t="s">
        <v>43</v>
      </c>
      <c r="C18" s="77"/>
      <c r="D18" s="20">
        <v>21147486</v>
      </c>
      <c r="E18" s="21">
        <v>1</v>
      </c>
      <c r="F18" s="22"/>
      <c r="G18" s="23">
        <f t="shared" si="2"/>
        <v>0</v>
      </c>
      <c r="H18" s="24">
        <v>0</v>
      </c>
      <c r="I18" s="21">
        <v>1</v>
      </c>
      <c r="J18" s="25">
        <v>220000</v>
      </c>
      <c r="K18" s="25">
        <f t="shared" si="0"/>
        <v>220000</v>
      </c>
      <c r="L18" s="26"/>
      <c r="M18" s="27"/>
      <c r="N18" s="28">
        <f t="shared" si="1"/>
        <v>0</v>
      </c>
      <c r="O18" s="29"/>
      <c r="P18" s="30"/>
      <c r="Q18" s="25">
        <f t="shared" si="3"/>
        <v>0</v>
      </c>
      <c r="R18" s="31"/>
      <c r="S18" s="32"/>
      <c r="T18" s="33" t="s">
        <v>36</v>
      </c>
    </row>
    <row r="19" spans="1:21" s="33" customFormat="1" ht="30" customHeight="1" x14ac:dyDescent="0.2">
      <c r="A19" s="19">
        <v>9</v>
      </c>
      <c r="B19" s="76" t="s">
        <v>44</v>
      </c>
      <c r="C19" s="77"/>
      <c r="D19" s="20">
        <v>14667679</v>
      </c>
      <c r="E19" s="21">
        <v>1</v>
      </c>
      <c r="F19" s="22"/>
      <c r="G19" s="23">
        <f t="shared" si="2"/>
        <v>0</v>
      </c>
      <c r="H19" s="24">
        <v>0</v>
      </c>
      <c r="I19" s="21"/>
      <c r="J19" s="25"/>
      <c r="K19" s="25">
        <f t="shared" si="0"/>
        <v>0</v>
      </c>
      <c r="L19" s="26">
        <v>1</v>
      </c>
      <c r="M19" s="27">
        <v>96.52</v>
      </c>
      <c r="N19" s="28">
        <f t="shared" si="1"/>
        <v>96.52</v>
      </c>
      <c r="O19" s="29">
        <v>1</v>
      </c>
      <c r="P19" s="34">
        <v>665.5</v>
      </c>
      <c r="Q19" s="25"/>
      <c r="R19" s="31"/>
      <c r="S19" s="32" t="s">
        <v>35</v>
      </c>
      <c r="T19" s="33" t="s">
        <v>45</v>
      </c>
    </row>
    <row r="20" spans="1:21" s="33" customFormat="1" ht="30" customHeight="1" x14ac:dyDescent="0.2">
      <c r="A20" s="19">
        <v>10</v>
      </c>
      <c r="B20" s="76" t="s">
        <v>46</v>
      </c>
      <c r="C20" s="77"/>
      <c r="D20" s="20" t="s">
        <v>47</v>
      </c>
      <c r="E20" s="21">
        <v>16</v>
      </c>
      <c r="F20" s="22"/>
      <c r="G20" s="23">
        <f t="shared" si="2"/>
        <v>0</v>
      </c>
      <c r="H20" s="24">
        <v>0</v>
      </c>
      <c r="I20" s="21"/>
      <c r="J20" s="25"/>
      <c r="K20" s="25">
        <f t="shared" si="0"/>
        <v>0</v>
      </c>
      <c r="L20" s="26">
        <v>16</v>
      </c>
      <c r="M20" s="27">
        <v>1.04</v>
      </c>
      <c r="N20" s="28">
        <f t="shared" si="1"/>
        <v>16.64</v>
      </c>
      <c r="O20" s="21"/>
      <c r="P20" s="30"/>
      <c r="Q20" s="25">
        <f>P20*O20</f>
        <v>0</v>
      </c>
      <c r="R20" s="31"/>
      <c r="S20" s="32" t="s">
        <v>35</v>
      </c>
      <c r="T20" s="33" t="s">
        <v>45</v>
      </c>
    </row>
    <row r="21" spans="1:21" s="33" customFormat="1" ht="30" customHeight="1" x14ac:dyDescent="0.2">
      <c r="A21" s="19">
        <v>11</v>
      </c>
      <c r="B21" s="76" t="s">
        <v>48</v>
      </c>
      <c r="C21" s="77"/>
      <c r="D21" s="20">
        <v>997878</v>
      </c>
      <c r="E21" s="21">
        <v>2</v>
      </c>
      <c r="F21" s="22"/>
      <c r="G21" s="23">
        <f t="shared" si="2"/>
        <v>0</v>
      </c>
      <c r="H21" s="24">
        <v>0</v>
      </c>
      <c r="I21" s="21">
        <v>2</v>
      </c>
      <c r="J21" s="25">
        <v>5500</v>
      </c>
      <c r="K21" s="25">
        <f t="shared" si="0"/>
        <v>11000</v>
      </c>
      <c r="L21" s="26"/>
      <c r="M21" s="27"/>
      <c r="N21" s="28">
        <f t="shared" si="1"/>
        <v>0</v>
      </c>
      <c r="O21" s="29"/>
      <c r="P21" s="30"/>
      <c r="Q21" s="25">
        <f>P21*O21</f>
        <v>0</v>
      </c>
      <c r="R21" s="31"/>
      <c r="S21" s="32"/>
      <c r="T21" s="33" t="s">
        <v>45</v>
      </c>
    </row>
    <row r="22" spans="1:21" s="33" customFormat="1" ht="30" customHeight="1" x14ac:dyDescent="0.2">
      <c r="A22" s="19">
        <v>12</v>
      </c>
      <c r="B22" s="76" t="s">
        <v>49</v>
      </c>
      <c r="C22" s="77"/>
      <c r="D22" s="20" t="s">
        <v>50</v>
      </c>
      <c r="E22" s="21">
        <v>1</v>
      </c>
      <c r="F22" s="22"/>
      <c r="G22" s="23">
        <f t="shared" si="2"/>
        <v>0</v>
      </c>
      <c r="H22" s="24">
        <v>0</v>
      </c>
      <c r="I22" s="21">
        <v>1</v>
      </c>
      <c r="J22" s="25">
        <v>15000</v>
      </c>
      <c r="K22" s="25">
        <f t="shared" si="0"/>
        <v>15000</v>
      </c>
      <c r="L22" s="26"/>
      <c r="M22" s="27"/>
      <c r="N22" s="28">
        <f t="shared" si="1"/>
        <v>0</v>
      </c>
      <c r="O22" s="29"/>
      <c r="P22" s="30"/>
      <c r="Q22" s="25">
        <f>P22*O22</f>
        <v>0</v>
      </c>
      <c r="R22" s="31"/>
      <c r="S22" s="32"/>
      <c r="T22" s="33" t="s">
        <v>45</v>
      </c>
    </row>
    <row r="23" spans="1:21" s="33" customFormat="1" ht="30" customHeight="1" x14ac:dyDescent="0.2">
      <c r="A23" s="19">
        <v>13</v>
      </c>
      <c r="B23" s="76" t="s">
        <v>51</v>
      </c>
      <c r="C23" s="77"/>
      <c r="D23" s="20" t="s">
        <v>52</v>
      </c>
      <c r="E23" s="21">
        <v>3</v>
      </c>
      <c r="F23" s="22">
        <v>22.98</v>
      </c>
      <c r="G23" s="23">
        <f t="shared" si="2"/>
        <v>68.94</v>
      </c>
      <c r="H23" s="24">
        <v>2</v>
      </c>
      <c r="I23" s="21"/>
      <c r="J23" s="25"/>
      <c r="K23" s="25">
        <f t="shared" si="0"/>
        <v>0</v>
      </c>
      <c r="L23" s="26"/>
      <c r="M23" s="27"/>
      <c r="N23" s="28">
        <f t="shared" si="1"/>
        <v>0</v>
      </c>
      <c r="O23" s="26">
        <v>1</v>
      </c>
      <c r="P23" s="27">
        <v>43.59</v>
      </c>
      <c r="Q23" s="25">
        <f>P23*O23</f>
        <v>43.59</v>
      </c>
      <c r="R23" s="31"/>
      <c r="S23" s="32" t="s">
        <v>33</v>
      </c>
      <c r="T23" s="33" t="s">
        <v>53</v>
      </c>
      <c r="U23" s="27">
        <v>53.49</v>
      </c>
    </row>
    <row r="24" spans="1:21" s="33" customFormat="1" ht="30" customHeight="1" x14ac:dyDescent="0.2">
      <c r="A24" s="19">
        <v>14</v>
      </c>
      <c r="B24" s="76" t="s">
        <v>54</v>
      </c>
      <c r="C24" s="77"/>
      <c r="D24" s="20">
        <v>14547277</v>
      </c>
      <c r="E24" s="21">
        <v>3</v>
      </c>
      <c r="F24" s="22">
        <v>16.760000000000002</v>
      </c>
      <c r="G24" s="23">
        <f t="shared" si="2"/>
        <v>50.28</v>
      </c>
      <c r="H24" s="24">
        <v>1</v>
      </c>
      <c r="I24" s="21">
        <v>1</v>
      </c>
      <c r="J24" s="30">
        <v>50000</v>
      </c>
      <c r="K24" s="25">
        <f t="shared" si="0"/>
        <v>50000</v>
      </c>
      <c r="L24" s="26"/>
      <c r="M24" s="27"/>
      <c r="N24" s="28">
        <f t="shared" si="1"/>
        <v>0</v>
      </c>
      <c r="O24" s="26">
        <v>1</v>
      </c>
      <c r="P24" s="27">
        <v>30.47</v>
      </c>
      <c r="Q24" s="25">
        <f>P24*O24</f>
        <v>30.47</v>
      </c>
      <c r="R24" s="31"/>
      <c r="S24" s="32" t="s">
        <v>55</v>
      </c>
      <c r="T24" s="33" t="s">
        <v>53</v>
      </c>
      <c r="U24" s="27">
        <v>37.4</v>
      </c>
    </row>
    <row r="25" spans="1:21" s="33" customFormat="1" ht="31.5" customHeight="1" x14ac:dyDescent="0.2">
      <c r="A25" s="35"/>
      <c r="B25" s="35"/>
      <c r="C25" s="35"/>
      <c r="D25" s="36"/>
      <c r="E25" s="37"/>
      <c r="F25" s="38" t="s">
        <v>56</v>
      </c>
      <c r="G25" s="39">
        <f>SUM(G11:G24)</f>
        <v>119.22</v>
      </c>
      <c r="H25" s="40"/>
      <c r="I25" s="35"/>
      <c r="J25" s="41" t="s">
        <v>57</v>
      </c>
      <c r="K25" s="42">
        <f>SUM(K11:K24)</f>
        <v>404000</v>
      </c>
      <c r="L25" s="38"/>
      <c r="M25" s="38" t="s">
        <v>56</v>
      </c>
      <c r="N25" s="39">
        <f>SUM(N11:N24)</f>
        <v>495.38</v>
      </c>
      <c r="O25" s="43"/>
      <c r="P25" s="41" t="s">
        <v>57</v>
      </c>
      <c r="Q25" s="39">
        <f>SUM(Q11:Q24)</f>
        <v>74.06</v>
      </c>
      <c r="R25" s="42"/>
      <c r="S25" s="44"/>
    </row>
    <row r="26" spans="1:21" s="33" customFormat="1" ht="30" customHeight="1" x14ac:dyDescent="0.2">
      <c r="A26" s="35"/>
      <c r="B26" s="35"/>
      <c r="C26" s="35"/>
      <c r="D26" s="36"/>
      <c r="E26" s="37"/>
      <c r="F26" s="37"/>
      <c r="H26" s="45"/>
      <c r="I26" s="35"/>
      <c r="J26" s="42"/>
      <c r="K26" s="42"/>
      <c r="L26" s="38"/>
      <c r="M26" s="38"/>
      <c r="N26" s="46"/>
      <c r="O26" s="47"/>
      <c r="P26" s="42"/>
      <c r="Q26" s="42"/>
      <c r="R26" s="42"/>
      <c r="S26" s="44"/>
    </row>
    <row r="27" spans="1:21" s="33" customFormat="1" ht="14.25" customHeight="1" x14ac:dyDescent="0.2">
      <c r="A27" s="48"/>
      <c r="B27" s="49"/>
      <c r="C27" s="50" t="s">
        <v>58</v>
      </c>
      <c r="D27" s="50"/>
      <c r="E27" s="72" t="s">
        <v>59</v>
      </c>
      <c r="F27" s="72"/>
      <c r="G27" s="50"/>
      <c r="H27" s="38"/>
      <c r="I27" s="72" t="s">
        <v>60</v>
      </c>
      <c r="J27" s="72"/>
      <c r="K27" s="51"/>
      <c r="L27" s="50"/>
      <c r="M27" s="72" t="s">
        <v>61</v>
      </c>
      <c r="N27" s="72"/>
      <c r="O27" s="49"/>
      <c r="P27" s="50"/>
      <c r="Q27" s="50"/>
      <c r="R27" s="72" t="s">
        <v>61</v>
      </c>
      <c r="S27" s="72"/>
    </row>
    <row r="28" spans="1:21" s="33" customFormat="1" ht="14.25" customHeight="1" x14ac:dyDescent="0.2">
      <c r="A28" s="52"/>
      <c r="B28" s="49"/>
      <c r="C28" s="53"/>
      <c r="D28" s="52"/>
      <c r="E28" s="54"/>
      <c r="F28" s="55"/>
      <c r="G28" s="9"/>
      <c r="I28" s="9"/>
      <c r="J28" s="52"/>
      <c r="K28" s="47"/>
      <c r="L28" s="9"/>
      <c r="M28" s="9"/>
      <c r="N28" s="47"/>
      <c r="O28" s="9"/>
      <c r="P28" s="52"/>
      <c r="Q28" s="47"/>
      <c r="R28" s="47"/>
    </row>
    <row r="29" spans="1:21" s="33" customFormat="1" ht="14.25" customHeight="1" x14ac:dyDescent="0.2">
      <c r="A29" s="56" t="s">
        <v>62</v>
      </c>
      <c r="B29" s="57"/>
      <c r="C29" s="53"/>
      <c r="D29" s="56" t="s">
        <v>63</v>
      </c>
      <c r="E29" s="56"/>
      <c r="F29" s="58"/>
      <c r="G29" s="56"/>
      <c r="H29" s="35" t="s">
        <v>63</v>
      </c>
      <c r="I29" s="9"/>
      <c r="K29" s="59"/>
      <c r="L29" s="56"/>
      <c r="M29" s="56" t="s">
        <v>63</v>
      </c>
      <c r="N29" s="56"/>
      <c r="O29" s="9"/>
      <c r="P29" s="56"/>
      <c r="Q29" s="56" t="s">
        <v>64</v>
      </c>
      <c r="R29" s="9" t="s">
        <v>65</v>
      </c>
    </row>
    <row r="30" spans="1:21" s="33" customFormat="1" ht="14.25" customHeight="1" x14ac:dyDescent="0.2">
      <c r="A30" s="56"/>
      <c r="B30" s="57"/>
      <c r="C30" s="53"/>
      <c r="D30" s="56"/>
      <c r="E30" s="56"/>
      <c r="F30" s="58"/>
      <c r="G30" s="56"/>
      <c r="H30" s="60"/>
      <c r="I30" s="9"/>
      <c r="K30" s="59"/>
      <c r="L30" s="56"/>
      <c r="M30" s="9"/>
      <c r="N30" s="56"/>
      <c r="O30" s="9"/>
      <c r="P30" s="46"/>
      <c r="Q30" s="9"/>
      <c r="R30" s="9"/>
    </row>
    <row r="31" spans="1:21" s="33" customFormat="1" ht="14.25" customHeight="1" x14ac:dyDescent="0.2">
      <c r="A31" s="56"/>
      <c r="B31" s="57"/>
      <c r="C31" s="53"/>
      <c r="D31" s="56"/>
      <c r="E31" s="56"/>
      <c r="F31" s="58"/>
      <c r="G31" s="56"/>
      <c r="H31" s="60"/>
      <c r="I31" s="9"/>
      <c r="J31" s="61"/>
      <c r="K31" s="59"/>
      <c r="L31" s="56"/>
      <c r="M31" s="46"/>
      <c r="N31" s="56"/>
      <c r="O31" s="9"/>
      <c r="P31" s="46"/>
      <c r="Q31" s="9"/>
      <c r="R31" s="9"/>
    </row>
    <row r="32" spans="1:21" s="33" customFormat="1" ht="14.25" customHeight="1" x14ac:dyDescent="0.2">
      <c r="A32" s="56"/>
      <c r="B32" s="57"/>
      <c r="C32" s="53"/>
      <c r="D32" s="56"/>
      <c r="E32" s="56"/>
      <c r="F32" s="58"/>
      <c r="G32" s="56"/>
      <c r="H32" s="60"/>
      <c r="I32" s="9"/>
      <c r="K32" s="59"/>
      <c r="L32" s="56"/>
      <c r="M32" s="46"/>
      <c r="N32" s="56"/>
      <c r="O32" s="9"/>
      <c r="P32" s="9"/>
      <c r="Q32" s="9"/>
      <c r="R32" s="9"/>
    </row>
    <row r="33" spans="1:19" s="33" customFormat="1" ht="14.25" customHeight="1" x14ac:dyDescent="0.2">
      <c r="A33" s="56"/>
      <c r="B33" s="57"/>
      <c r="C33" s="53"/>
      <c r="D33" s="56"/>
      <c r="E33" s="56"/>
      <c r="F33" s="58"/>
      <c r="G33" s="56"/>
      <c r="H33" s="60"/>
      <c r="I33" s="9"/>
      <c r="K33" s="59"/>
      <c r="L33" s="56"/>
      <c r="M33" s="9"/>
      <c r="N33" s="56"/>
      <c r="O33" s="9"/>
      <c r="P33" s="9"/>
      <c r="Q33" s="9"/>
      <c r="R33" s="9"/>
    </row>
    <row r="34" spans="1:19" s="33" customFormat="1" ht="14.25" customHeight="1" x14ac:dyDescent="0.2">
      <c r="A34" s="56"/>
      <c r="B34" s="57"/>
      <c r="C34" s="53"/>
      <c r="D34" s="56"/>
      <c r="E34" s="56"/>
      <c r="F34" s="58"/>
      <c r="G34" s="56"/>
      <c r="H34" s="60"/>
      <c r="I34" s="9"/>
      <c r="K34" s="59"/>
      <c r="L34" s="56"/>
      <c r="M34" s="9"/>
      <c r="N34" s="56"/>
      <c r="O34" s="9"/>
      <c r="P34" s="9"/>
      <c r="Q34" s="9"/>
      <c r="R34" s="9"/>
    </row>
    <row r="35" spans="1:19" s="33" customFormat="1" ht="14.25" customHeight="1" x14ac:dyDescent="0.2">
      <c r="A35" s="56"/>
      <c r="B35" s="57"/>
      <c r="C35" s="53"/>
      <c r="D35" s="56"/>
      <c r="E35" s="56"/>
      <c r="F35" s="58"/>
      <c r="G35" s="56"/>
      <c r="H35" s="60"/>
      <c r="I35" s="9"/>
      <c r="K35" s="59"/>
      <c r="L35" s="56"/>
      <c r="M35" s="9"/>
      <c r="N35" s="56"/>
      <c r="O35" s="9"/>
      <c r="P35" s="9"/>
      <c r="Q35" s="9"/>
      <c r="R35" s="9"/>
    </row>
    <row r="36" spans="1:19" s="33" customFormat="1" ht="14.25" customHeight="1" x14ac:dyDescent="0.2">
      <c r="A36" s="62"/>
      <c r="B36" s="57"/>
      <c r="C36" s="53"/>
      <c r="D36" s="62"/>
      <c r="E36" s="62"/>
      <c r="F36" s="58"/>
      <c r="G36" s="62"/>
      <c r="H36" s="52"/>
      <c r="I36" s="9"/>
      <c r="K36" s="59"/>
      <c r="L36" s="62"/>
      <c r="M36" s="9"/>
      <c r="N36" s="62"/>
      <c r="O36" s="9"/>
      <c r="P36" s="9"/>
      <c r="Q36" s="9"/>
      <c r="R36" s="9"/>
    </row>
    <row r="37" spans="1:19" s="33" customFormat="1" ht="15.75" x14ac:dyDescent="0.2">
      <c r="A37" s="56" t="s">
        <v>66</v>
      </c>
      <c r="B37" s="57" t="s">
        <v>5</v>
      </c>
      <c r="C37" s="33" t="s">
        <v>67</v>
      </c>
      <c r="D37" s="56" t="s">
        <v>68</v>
      </c>
      <c r="E37" s="74" t="s">
        <v>69</v>
      </c>
      <c r="F37" s="74"/>
      <c r="G37" s="56"/>
      <c r="H37" s="35" t="s">
        <v>68</v>
      </c>
      <c r="I37" s="63" t="s">
        <v>70</v>
      </c>
      <c r="L37" s="56"/>
      <c r="M37" s="56" t="s">
        <v>68</v>
      </c>
      <c r="N37" s="75" t="s">
        <v>71</v>
      </c>
      <c r="O37" s="75"/>
      <c r="P37" s="56"/>
      <c r="Q37" s="56" t="s">
        <v>66</v>
      </c>
      <c r="R37" s="64" t="s">
        <v>65</v>
      </c>
      <c r="S37" s="33" t="s">
        <v>72</v>
      </c>
    </row>
    <row r="38" spans="1:19" s="33" customFormat="1" ht="15.75" x14ac:dyDescent="0.2">
      <c r="A38" s="52"/>
      <c r="B38" s="48"/>
      <c r="J38" s="52"/>
      <c r="N38" s="65"/>
    </row>
    <row r="39" spans="1:19" s="33" customFormat="1" ht="15.75" x14ac:dyDescent="0.2">
      <c r="A39" s="48"/>
      <c r="B39" s="48"/>
      <c r="C39" s="50"/>
      <c r="D39" s="50"/>
      <c r="E39" s="72" t="s">
        <v>73</v>
      </c>
      <c r="F39" s="72"/>
      <c r="G39" s="50"/>
      <c r="H39" s="38"/>
      <c r="I39" s="38" t="s">
        <v>74</v>
      </c>
      <c r="J39" s="38"/>
      <c r="L39" s="50"/>
      <c r="M39" s="38"/>
      <c r="N39" s="72" t="s">
        <v>75</v>
      </c>
      <c r="O39" s="72"/>
      <c r="P39" s="72"/>
      <c r="Q39" s="72"/>
      <c r="R39" s="38"/>
      <c r="S39" s="38" t="s">
        <v>76</v>
      </c>
    </row>
    <row r="40" spans="1:19" s="33" customFormat="1" ht="15.75" x14ac:dyDescent="0.2">
      <c r="B40" s="48"/>
      <c r="D40" s="52"/>
      <c r="P40" s="52"/>
    </row>
    <row r="41" spans="1:19" s="33" customFormat="1" ht="15.75" x14ac:dyDescent="0.2">
      <c r="A41" s="52"/>
      <c r="B41" s="48"/>
      <c r="D41" s="52"/>
      <c r="P41" s="73" t="s">
        <v>77</v>
      </c>
      <c r="Q41" s="73"/>
      <c r="R41" s="73"/>
      <c r="S41" s="73"/>
    </row>
    <row r="42" spans="1:19" x14ac:dyDescent="0.2">
      <c r="A42" s="66"/>
      <c r="D42" s="68"/>
      <c r="P42" s="68"/>
    </row>
    <row r="43" spans="1:19" x14ac:dyDescent="0.2">
      <c r="A43" s="66"/>
      <c r="D43" s="68"/>
      <c r="P43" s="68"/>
    </row>
    <row r="44" spans="1:19" x14ac:dyDescent="0.2">
      <c r="A44" s="69"/>
      <c r="D44" s="68"/>
      <c r="P44" s="68"/>
    </row>
    <row r="45" spans="1:19" x14ac:dyDescent="0.2">
      <c r="A45" s="66"/>
      <c r="D45" s="70"/>
      <c r="P45" s="70"/>
    </row>
    <row r="46" spans="1:19" x14ac:dyDescent="0.2">
      <c r="A46" s="3"/>
    </row>
    <row r="47" spans="1:19" x14ac:dyDescent="0.2">
      <c r="A47" s="71"/>
    </row>
    <row r="48" spans="1:19" x14ac:dyDescent="0.2">
      <c r="A48" s="68"/>
    </row>
    <row r="49" spans="1:19" x14ac:dyDescent="0.2">
      <c r="A49" s="68"/>
    </row>
    <row r="50" spans="1:19" x14ac:dyDescent="0.2">
      <c r="A50" s="68"/>
    </row>
    <row r="51" spans="1:19" x14ac:dyDescent="0.2">
      <c r="A51" s="68"/>
    </row>
    <row r="52" spans="1:19" x14ac:dyDescent="0.2">
      <c r="A52" s="70"/>
    </row>
    <row r="53" spans="1:19" s="67" customFormat="1" x14ac:dyDescent="0.2">
      <c r="A53" s="7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67" customFormat="1" x14ac:dyDescent="0.2">
      <c r="A54" s="7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67" customFormat="1" x14ac:dyDescent="0.2">
      <c r="A55" s="7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67" customFormat="1" x14ac:dyDescent="0.2">
      <c r="A56" s="7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67" customFormat="1" x14ac:dyDescent="0.2">
      <c r="A57" s="7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67" customFormat="1" x14ac:dyDescent="0.2">
      <c r="A58" s="7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7" customFormat="1" x14ac:dyDescent="0.2">
      <c r="A59" s="7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67" customFormat="1" x14ac:dyDescent="0.2">
      <c r="A60" s="7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67" customFormat="1" x14ac:dyDescent="0.2">
      <c r="A61" s="7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67" customFormat="1" x14ac:dyDescent="0.2">
      <c r="A62" s="7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67" customFormat="1" x14ac:dyDescent="0.2">
      <c r="A63" s="7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autoFilter ref="A10:S25">
    <filterColumn colId="1" showButton="0"/>
  </autoFilter>
  <mergeCells count="50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2:C12"/>
    <mergeCell ref="G8:G10"/>
    <mergeCell ref="H8:H10"/>
    <mergeCell ref="I8:K8"/>
    <mergeCell ref="L8:N8"/>
    <mergeCell ref="S8:S9"/>
    <mergeCell ref="I9:K9"/>
    <mergeCell ref="L9:N9"/>
    <mergeCell ref="O9:Q9"/>
    <mergeCell ref="B11:C11"/>
    <mergeCell ref="O8:Q8"/>
    <mergeCell ref="R8:R9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E39:F39"/>
    <mergeCell ref="N39:O39"/>
    <mergeCell ref="P39:Q39"/>
    <mergeCell ref="P41:S41"/>
    <mergeCell ref="E27:F27"/>
    <mergeCell ref="I27:J27"/>
    <mergeCell ref="M27:N27"/>
    <mergeCell ref="R27:S27"/>
    <mergeCell ref="E37:F37"/>
    <mergeCell ref="N37:O37"/>
  </mergeCells>
  <pageMargins left="0.25" right="0.25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15" sqref="Q15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80</vt:lpstr>
      <vt:lpstr>Attach</vt:lpstr>
      <vt:lpstr>'80'!Print_Area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2024-11-27T03:55:53Z</dcterms:created>
  <dcterms:modified xsi:type="dcterms:W3CDTF">2024-11-29T07:21:49Z</dcterms:modified>
</cp:coreProperties>
</file>