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 3 + CNC (HT)\HRM\SSB List (2024-2025)\2025-2026\May'2025\C&amp;C\"/>
    </mc:Choice>
  </mc:AlternateContent>
  <bookViews>
    <workbookView xWindow="0" yWindow="0" windowWidth="20490" windowHeight="7455" activeTab="1"/>
  </bookViews>
  <sheets>
    <sheet name="Cover" sheetId="3" r:id="rId1"/>
    <sheet name="Detail" sheetId="4" r:id="rId2"/>
  </sheets>
  <definedNames>
    <definedName name="_xlnm._FilterDatabase" localSheetId="1" hidden="1">Detail!$A$1:$M$14</definedName>
    <definedName name="_xlnm.Print_Titles" localSheetId="1">Detail!$1:$4</definedName>
  </definedNames>
  <calcPr calcId="152511"/>
</workbook>
</file>

<file path=xl/calcChain.xml><?xml version="1.0" encoding="utf-8"?>
<calcChain xmlns="http://schemas.openxmlformats.org/spreadsheetml/2006/main">
  <c r="K15" i="4" l="1"/>
  <c r="J6" i="4" l="1"/>
  <c r="J7" i="4"/>
  <c r="J8" i="4"/>
  <c r="J9" i="4"/>
  <c r="J10" i="4"/>
  <c r="J11" i="4"/>
  <c r="J12" i="4"/>
  <c r="J13" i="4"/>
  <c r="J14" i="4"/>
  <c r="I6" i="4"/>
  <c r="I7" i="4"/>
  <c r="K7" i="4" s="1"/>
  <c r="I8" i="4"/>
  <c r="K8" i="4" s="1"/>
  <c r="I9" i="4"/>
  <c r="K9" i="4" s="1"/>
  <c r="I10" i="4"/>
  <c r="I11" i="4"/>
  <c r="K11" i="4" s="1"/>
  <c r="I12" i="4"/>
  <c r="K12" i="4" s="1"/>
  <c r="I13" i="4"/>
  <c r="K13" i="4" s="1"/>
  <c r="I14" i="4"/>
  <c r="K14" i="4" l="1"/>
  <c r="K10" i="4"/>
  <c r="K6" i="4"/>
  <c r="E8" i="3"/>
  <c r="J5" i="4" l="1"/>
  <c r="I5" i="4" l="1"/>
  <c r="K5" i="4" s="1"/>
  <c r="D9" i="3" l="1"/>
  <c r="C9" i="3"/>
  <c r="G8" i="3"/>
  <c r="G9" i="3" l="1"/>
  <c r="E9" i="3"/>
  <c r="F8" i="3"/>
  <c r="F9" i="3" s="1"/>
  <c r="H8" i="3" l="1"/>
  <c r="I8" i="3" s="1"/>
  <c r="H9" i="3" l="1"/>
  <c r="I9" i="3"/>
</calcChain>
</file>

<file path=xl/sharedStrings.xml><?xml version="1.0" encoding="utf-8"?>
<sst xmlns="http://schemas.openxmlformats.org/spreadsheetml/2006/main" count="71" uniqueCount="57">
  <si>
    <t>Month</t>
  </si>
  <si>
    <t>13003.313.4.1.28518</t>
  </si>
  <si>
    <t>ကျား</t>
  </si>
  <si>
    <t>13008.313.4.1.27799</t>
  </si>
  <si>
    <t>13008.313.5.1.84130</t>
  </si>
  <si>
    <t>မ</t>
  </si>
  <si>
    <t>13008.313.6.1.39137</t>
  </si>
  <si>
    <t>13008.313.8.1.102939</t>
  </si>
  <si>
    <t>နိုင်လင်းထွန်း (၃)</t>
  </si>
  <si>
    <t>13008.313.9.1.17267</t>
  </si>
  <si>
    <t>သင်းသင်း</t>
  </si>
  <si>
    <t>ဟိန်းသီဟစိုး</t>
  </si>
  <si>
    <t>ရဲမင်းကျော်</t>
  </si>
  <si>
    <t>နှင်းနုနုလှိုင်</t>
  </si>
  <si>
    <t>အလုပ်ဌာန အမည်နှင့်လိပ်စာ</t>
  </si>
  <si>
    <t>အလုပ်ရှင် အမည်</t>
  </si>
  <si>
    <t>Daw Marlar Win</t>
  </si>
  <si>
    <t>ပေးသွင်းသည့်လ</t>
  </si>
  <si>
    <t>လုပ်ခ၀င်ငွေ</t>
  </si>
  <si>
    <t>အလုပ်သမားဦးရေ</t>
  </si>
  <si>
    <t>ထည့်၀င်ကြေးပေးသွင်သည့် ငွေ</t>
  </si>
  <si>
    <t>မှတ်ချက်</t>
  </si>
  <si>
    <t>အတန်းအစား</t>
  </si>
  <si>
    <t>ပေါင်း</t>
  </si>
  <si>
    <t>အလုပ်သမား (၂%)</t>
  </si>
  <si>
    <t>အလုပ်ရှင် (၁%)</t>
  </si>
  <si>
    <t>အလုပ်ရှင်(၂%)</t>
  </si>
  <si>
    <t>စုစုပေါင်း</t>
  </si>
  <si>
    <t>အလုပ်ရှင်ကိုယ်စား</t>
  </si>
  <si>
    <t>Sr.No</t>
  </si>
  <si>
    <t>Insurance Name အာမခံထားသူအမည်</t>
  </si>
  <si>
    <t xml:space="preserve">SSN. No အာမခံစိစစ်ရေး အမှတ် </t>
  </si>
  <si>
    <t>Payment လုပ်ခ လစာ</t>
  </si>
  <si>
    <t>Health and Social Care Insurance System  ကျန်းမာရေးနှင့် လူမှုရေး စောက်ရှောက်မှုအာမခံစနစ်</t>
  </si>
  <si>
    <t>Total စုစုပေါင်း</t>
  </si>
  <si>
    <t>Remark မှတ်ချက်</t>
  </si>
  <si>
    <t>Employer အလုပ်ရှင်</t>
  </si>
  <si>
    <t>Employee အလုပ်သမား</t>
  </si>
  <si>
    <t xml:space="preserve"> </t>
  </si>
  <si>
    <t>အလုပ်ဌာနအမည် - Fast Point Co.,Ltd</t>
  </si>
  <si>
    <t>13008.313.7.1.32163</t>
  </si>
  <si>
    <t>ယွန်းသက်နွယ်</t>
  </si>
  <si>
    <t>13008.313.12.1.15552</t>
  </si>
  <si>
    <t>Fast Point Co.,Ltd</t>
  </si>
  <si>
    <t xml:space="preserve"> အလုပ်ဌာန မှတ်ပုံတင်အမှတ် - 13008.313.7.2.79</t>
  </si>
  <si>
    <t xml:space="preserve"> Employment Injury Benefit Insurance System အလုပ်တွင်ထိခိုက်မှု       အကျိုးခံစားခွင့် အာမခံစနစ်</t>
  </si>
  <si>
    <t>သက်ဖြိုးအောင်</t>
  </si>
  <si>
    <t>13008.313.8.1.109447</t>
  </si>
  <si>
    <t>လူမှုဖူလုံရေး အလုပ်ရှင် အလုပ်သမား လစဉ်ထည့်ဝင်ကြေး ပေးသွင်းခြင်း</t>
  </si>
  <si>
    <t>13008.313.12.1.71224</t>
  </si>
  <si>
    <t>ဇော်လွင်အောင်(၂)</t>
  </si>
  <si>
    <t>နှင်းသန့်သန့်ဦး</t>
  </si>
  <si>
    <t>စိုးယုနန္ဒါ</t>
  </si>
  <si>
    <t>ဆက်ဝေလွင်</t>
  </si>
  <si>
    <t>May' 25 အတွက်</t>
  </si>
  <si>
    <t>May '2025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</si>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</sst>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00455]0.00%"/>
    <numFmt numFmtId="165" formatCode="[$-10000455]0"/>
  </numFmts>
  <fonts count="12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Myanmar3"/>
      <family val="1"/>
    </font>
    <font>
      <sz val="14"/>
      <color theme="1"/>
      <name val="Myanmar3"/>
      <family val="1"/>
    </font>
    <font>
      <b/>
      <sz val="16"/>
      <color theme="1"/>
      <name val="Myanmar3"/>
      <family val="1"/>
    </font>
    <font>
      <sz val="16"/>
      <color theme="1"/>
      <name val="Myanmar3"/>
      <family val="1"/>
    </font>
    <font>
      <sz val="16"/>
      <name val="Myanmar3"/>
      <family val="1"/>
    </font>
    <font>
      <sz val="11"/>
      <name val="Myanmar3"/>
      <family val="1"/>
    </font>
    <font>
      <sz val="11"/>
      <color theme="1"/>
      <name val="Myanmar3"/>
      <family val="1"/>
    </font>
    <font>
      <b/>
      <sz val="16"/>
      <name val="Myanmar3"/>
      <family val="1"/>
    </font>
    <font>
      <b/>
      <sz val="11"/>
      <color theme="1"/>
      <name val="Pyidaungsu"/>
      <family val="2"/>
    </font>
    <font>
      <sz val="11"/>
      <color theme="1"/>
      <name val="Pyidaungsu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 applyBorder="0"/>
    <xf numFmtId="0" fontId="1" fillId="0" borderId="0"/>
  </cellStyleXfs>
  <cellXfs count="46">
    <xf numFmtId="0" fontId="0" fillId="0" borderId="0" xfId="0" applyNumberFormat="1" applyFill="1" applyAlignment="1" applyProtection="1"/>
    <xf numFmtId="0" fontId="3" fillId="2" borderId="0" xfId="0" applyFont="1" applyFill="1"/>
    <xf numFmtId="164" fontId="3" fillId="2" borderId="0" xfId="0" applyNumberFormat="1" applyFont="1" applyFill="1"/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/>
    <xf numFmtId="165" fontId="5" fillId="2" borderId="2" xfId="0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/>
    <xf numFmtId="165" fontId="5" fillId="2" borderId="2" xfId="0" quotePrefix="1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165" fontId="4" fillId="2" borderId="2" xfId="0" quotePrefix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165" fontId="9" fillId="2" borderId="2" xfId="0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right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7" fontId="2" fillId="2" borderId="1" xfId="0" quotePrefix="1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right" vertical="center"/>
    </xf>
    <xf numFmtId="0" fontId="10" fillId="0" borderId="1" xfId="1" applyFont="1" applyFill="1" applyBorder="1" applyAlignment="1">
      <alignment horizontal="right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"/>
  <sheetViews>
    <sheetView topLeftCell="A4" workbookViewId="0">
      <selection activeCell="C6" sqref="C6:E6"/>
    </sheetView>
  </sheetViews>
  <sheetFormatPr defaultColWidth="9.140625" defaultRowHeight="24.75" x14ac:dyDescent="0.55000000000000004"/>
  <cols>
    <col min="1" max="1" width="1.28515625" style="4" customWidth="1"/>
    <col min="2" max="2" width="19.42578125" style="16" customWidth="1"/>
    <col min="3" max="3" width="9.42578125" style="16" customWidth="1"/>
    <col min="4" max="5" width="9" style="16" customWidth="1"/>
    <col min="6" max="6" width="19.42578125" style="17" customWidth="1"/>
    <col min="7" max="7" width="16.85546875" style="17" customWidth="1"/>
    <col min="8" max="8" width="21" style="17" customWidth="1"/>
    <col min="9" max="9" width="18.85546875" style="17" customWidth="1"/>
    <col min="10" max="10" width="12.28515625" style="4" customWidth="1"/>
    <col min="11" max="11" width="17.42578125" style="4" customWidth="1"/>
    <col min="12" max="12" width="10" style="4" customWidth="1"/>
    <col min="13" max="13" width="8.85546875" style="4" bestFit="1" customWidth="1"/>
    <col min="14" max="16384" width="9.140625" style="4"/>
  </cols>
  <sheetData>
    <row r="2" spans="2:11" s="1" customFormat="1" ht="39.75" customHeight="1" x14ac:dyDescent="0.5">
      <c r="B2" s="31" t="s">
        <v>48</v>
      </c>
      <c r="C2" s="31"/>
      <c r="D2" s="31"/>
      <c r="E2" s="31"/>
      <c r="F2" s="31"/>
      <c r="G2" s="31"/>
      <c r="H2" s="31"/>
      <c r="I2" s="31"/>
      <c r="J2" s="31"/>
    </row>
    <row r="3" spans="2:11" s="1" customFormat="1" ht="28.5" customHeight="1" x14ac:dyDescent="0.5">
      <c r="B3" s="31" t="s">
        <v>14</v>
      </c>
      <c r="C3" s="31"/>
      <c r="D3" s="31"/>
      <c r="E3" s="32" t="s">
        <v>43</v>
      </c>
      <c r="F3" s="32"/>
      <c r="G3" s="32"/>
      <c r="H3" s="32"/>
      <c r="I3" s="32"/>
      <c r="J3" s="32"/>
    </row>
    <row r="4" spans="2:11" s="1" customFormat="1" ht="28.5" customHeight="1" x14ac:dyDescent="0.5">
      <c r="B4" s="31" t="s">
        <v>15</v>
      </c>
      <c r="C4" s="31"/>
      <c r="D4" s="31"/>
      <c r="E4" s="32" t="s">
        <v>16</v>
      </c>
      <c r="F4" s="32"/>
      <c r="G4" s="32"/>
      <c r="H4" s="32"/>
      <c r="I4" s="32"/>
      <c r="J4" s="32"/>
      <c r="K4" s="2"/>
    </row>
    <row r="5" spans="2:11" s="1" customFormat="1" ht="28.5" customHeight="1" x14ac:dyDescent="0.5">
      <c r="B5" s="33" t="s">
        <v>17</v>
      </c>
      <c r="C5" s="33"/>
      <c r="D5" s="33"/>
      <c r="E5" s="34" t="s">
        <v>55</v>
      </c>
      <c r="F5" s="34"/>
      <c r="G5" s="34"/>
      <c r="H5" s="34"/>
      <c r="I5" s="34"/>
      <c r="J5" s="34"/>
    </row>
    <row r="6" spans="2:11" ht="34.5" customHeight="1" x14ac:dyDescent="0.55000000000000004">
      <c r="B6" s="3" t="s">
        <v>18</v>
      </c>
      <c r="C6" s="35" t="s">
        <v>19</v>
      </c>
      <c r="D6" s="36"/>
      <c r="E6" s="37"/>
      <c r="F6" s="35" t="s">
        <v>20</v>
      </c>
      <c r="G6" s="36"/>
      <c r="H6" s="36"/>
      <c r="I6" s="37"/>
      <c r="J6" s="38" t="s">
        <v>21</v>
      </c>
    </row>
    <row r="7" spans="2:11" s="19" customFormat="1" ht="53.25" customHeight="1" x14ac:dyDescent="0.55000000000000004">
      <c r="B7" s="18" t="s">
        <v>22</v>
      </c>
      <c r="C7" s="18" t="s">
        <v>2</v>
      </c>
      <c r="D7" s="18" t="s">
        <v>5</v>
      </c>
      <c r="E7" s="18" t="s">
        <v>23</v>
      </c>
      <c r="F7" s="18" t="s">
        <v>24</v>
      </c>
      <c r="G7" s="18" t="s">
        <v>25</v>
      </c>
      <c r="H7" s="18" t="s">
        <v>26</v>
      </c>
      <c r="I7" s="18" t="s">
        <v>23</v>
      </c>
      <c r="J7" s="39"/>
    </row>
    <row r="8" spans="2:11" ht="36" customHeight="1" x14ac:dyDescent="0.55000000000000004">
      <c r="B8" s="5">
        <v>300000</v>
      </c>
      <c r="C8" s="5">
        <v>6</v>
      </c>
      <c r="D8" s="8">
        <v>4</v>
      </c>
      <c r="E8" s="6">
        <f t="shared" ref="E8" si="0">C8+D8</f>
        <v>10</v>
      </c>
      <c r="F8" s="5">
        <f t="shared" ref="F8" si="1">B8*2%*E8</f>
        <v>60000</v>
      </c>
      <c r="G8" s="5">
        <f t="shared" ref="G8" si="2">B8*1%*E8</f>
        <v>30000</v>
      </c>
      <c r="H8" s="5">
        <f t="shared" ref="H8" si="3">F8</f>
        <v>60000</v>
      </c>
      <c r="I8" s="5">
        <f t="shared" ref="I8" si="4">SUM(F8:H8)</f>
        <v>150000</v>
      </c>
      <c r="J8" s="7"/>
    </row>
    <row r="9" spans="2:11" ht="36" customHeight="1" x14ac:dyDescent="0.55000000000000004">
      <c r="B9" s="3" t="s">
        <v>27</v>
      </c>
      <c r="C9" s="9">
        <f>SUM(C8:C8)</f>
        <v>6</v>
      </c>
      <c r="D9" s="10">
        <f>SUM(D8:D8)</f>
        <v>4</v>
      </c>
      <c r="E9" s="20">
        <f t="shared" ref="E9" si="5">C9+D9</f>
        <v>10</v>
      </c>
      <c r="F9" s="9">
        <f>SUM(F8:F8)</f>
        <v>60000</v>
      </c>
      <c r="G9" s="9">
        <f>SUM(G8:G8)</f>
        <v>30000</v>
      </c>
      <c r="H9" s="9">
        <f>SUM(H8:H8)</f>
        <v>60000</v>
      </c>
      <c r="I9" s="9">
        <f>SUM(I8:I8)</f>
        <v>150000</v>
      </c>
      <c r="J9" s="7"/>
    </row>
    <row r="10" spans="2:11" s="15" customFormat="1" x14ac:dyDescent="0.25">
      <c r="B10" s="11"/>
      <c r="C10" s="12"/>
      <c r="D10" s="12"/>
      <c r="E10" s="12"/>
      <c r="F10" s="13"/>
      <c r="G10" s="14"/>
      <c r="H10" s="14"/>
      <c r="I10" s="40"/>
      <c r="J10" s="40"/>
    </row>
    <row r="11" spans="2:11" s="15" customFormat="1" x14ac:dyDescent="0.25">
      <c r="B11" s="11"/>
      <c r="C11" s="12"/>
      <c r="D11" s="12"/>
      <c r="E11" s="12"/>
      <c r="F11" s="13"/>
      <c r="G11" s="14"/>
      <c r="H11" s="14"/>
      <c r="I11" s="14"/>
      <c r="J11" s="14"/>
    </row>
    <row r="12" spans="2:11" x14ac:dyDescent="0.55000000000000004">
      <c r="G12" s="4"/>
      <c r="H12" s="4"/>
      <c r="I12" s="4"/>
    </row>
    <row r="13" spans="2:11" x14ac:dyDescent="0.55000000000000004">
      <c r="G13" s="4"/>
      <c r="H13" s="4"/>
      <c r="I13" s="30" t="s">
        <v>28</v>
      </c>
      <c r="J13" s="30"/>
    </row>
    <row r="14" spans="2:11" x14ac:dyDescent="0.55000000000000004">
      <c r="I14" s="30" t="s">
        <v>51</v>
      </c>
      <c r="J14" s="30"/>
    </row>
  </sheetData>
  <mergeCells count="13">
    <mergeCell ref="I14:J14"/>
    <mergeCell ref="B2:J2"/>
    <mergeCell ref="B3:D3"/>
    <mergeCell ref="E3:J3"/>
    <mergeCell ref="B4:D4"/>
    <mergeCell ref="E4:J4"/>
    <mergeCell ref="B5:D5"/>
    <mergeCell ref="E5:J5"/>
    <mergeCell ref="C6:E6"/>
    <mergeCell ref="F6:I6"/>
    <mergeCell ref="J6:J7"/>
    <mergeCell ref="I10:J10"/>
    <mergeCell ref="I13:J13"/>
  </mergeCells>
  <pageMargins left="0.5" right="0.25" top="0.28999999999999998" bottom="0.3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4" workbookViewId="0">
      <selection activeCell="B5" sqref="B5:B14"/>
    </sheetView>
  </sheetViews>
  <sheetFormatPr defaultColWidth="9.140625" defaultRowHeight="21" x14ac:dyDescent="0.25"/>
  <cols>
    <col min="1" max="1" width="4.5703125" style="22" customWidth="1"/>
    <col min="2" max="2" width="10" style="22" customWidth="1"/>
    <col min="3" max="3" width="19.85546875" style="22" customWidth="1"/>
    <col min="4" max="4" width="20.5703125" style="22" bestFit="1" customWidth="1"/>
    <col min="5" max="5" width="10.42578125" style="22" customWidth="1"/>
    <col min="6" max="6" width="10" style="22" customWidth="1"/>
    <col min="7" max="7" width="12.5703125" style="22" customWidth="1"/>
    <col min="8" max="8" width="18.140625" style="22" bestFit="1" customWidth="1"/>
    <col min="9" max="9" width="11.7109375" style="22" customWidth="1"/>
    <col min="10" max="10" width="12" style="22" customWidth="1"/>
    <col min="11" max="11" width="12.7109375" style="22" customWidth="1"/>
    <col min="12" max="12" width="9.28515625" style="23" customWidth="1"/>
    <col min="13" max="16384" width="9.140625" style="22"/>
  </cols>
  <sheetData>
    <row r="1" spans="1:13" ht="25.5" customHeight="1" x14ac:dyDescent="0.25">
      <c r="A1" s="41" t="s">
        <v>39</v>
      </c>
      <c r="B1" s="41"/>
      <c r="C1" s="41"/>
      <c r="D1" s="41"/>
      <c r="G1" s="42" t="s">
        <v>44</v>
      </c>
      <c r="H1" s="42"/>
      <c r="I1" s="42"/>
      <c r="J1" s="42"/>
      <c r="K1" s="42"/>
      <c r="L1" s="42"/>
    </row>
    <row r="2" spans="1:13" x14ac:dyDescent="0.25">
      <c r="G2" s="24"/>
      <c r="H2" s="24"/>
      <c r="I2" s="43" t="s">
        <v>54</v>
      </c>
      <c r="J2" s="43"/>
      <c r="K2" s="43"/>
      <c r="L2" s="43"/>
    </row>
    <row r="3" spans="1:13" ht="129.75" customHeight="1" x14ac:dyDescent="0.25">
      <c r="A3" s="44" t="s">
        <v>29</v>
      </c>
      <c r="B3" s="45" t="s">
        <v>0</v>
      </c>
      <c r="C3" s="45" t="s">
        <v>30</v>
      </c>
      <c r="D3" s="45" t="s">
        <v>31</v>
      </c>
      <c r="E3" s="45" t="s">
        <v>32</v>
      </c>
      <c r="F3" s="45" t="s">
        <v>33</v>
      </c>
      <c r="G3" s="45"/>
      <c r="H3" s="26" t="s">
        <v>45</v>
      </c>
      <c r="I3" s="45" t="s">
        <v>34</v>
      </c>
      <c r="J3" s="45"/>
      <c r="K3" s="45"/>
      <c r="L3" s="26" t="s">
        <v>35</v>
      </c>
    </row>
    <row r="4" spans="1:13" ht="93.75" customHeight="1" x14ac:dyDescent="0.25">
      <c r="A4" s="44"/>
      <c r="B4" s="45"/>
      <c r="C4" s="45"/>
      <c r="D4" s="45"/>
      <c r="E4" s="45"/>
      <c r="F4" s="26" t="s">
        <v>36</v>
      </c>
      <c r="G4" s="26" t="s">
        <v>37</v>
      </c>
      <c r="H4" s="26" t="s">
        <v>36</v>
      </c>
      <c r="I4" s="26" t="s">
        <v>36</v>
      </c>
      <c r="J4" s="26" t="s">
        <v>37</v>
      </c>
      <c r="K4" s="26" t="s">
        <v>34</v>
      </c>
      <c r="L4" s="25"/>
    </row>
    <row r="5" spans="1:13" x14ac:dyDescent="0.6">
      <c r="A5" s="21">
        <v>1</v>
      </c>
      <c r="B5" s="21" t="s">
        <v>56</v>
      </c>
      <c r="C5" s="28" t="s">
        <v>11</v>
      </c>
      <c r="D5" s="29" t="s">
        <v>1</v>
      </c>
      <c r="E5" s="29">
        <v>300000</v>
      </c>
      <c r="F5" s="29">
        <v>6000</v>
      </c>
      <c r="G5" s="29">
        <v>6000</v>
      </c>
      <c r="H5" s="29">
        <v>3000</v>
      </c>
      <c r="I5" s="21">
        <f t="shared" ref="I5:I14" si="0">F5+H5</f>
        <v>9000</v>
      </c>
      <c r="J5" s="21">
        <f t="shared" ref="J5:J14" si="1">G5</f>
        <v>6000</v>
      </c>
      <c r="K5" s="21">
        <f t="shared" ref="K5:K14" si="2">I5+J5</f>
        <v>15000</v>
      </c>
      <c r="L5" s="21"/>
      <c r="M5" s="22" t="s">
        <v>38</v>
      </c>
    </row>
    <row r="6" spans="1:13" x14ac:dyDescent="0.6">
      <c r="A6" s="21">
        <v>2</v>
      </c>
      <c r="B6" s="21" t="s">
        <v>56</v>
      </c>
      <c r="C6" s="28" t="s">
        <v>13</v>
      </c>
      <c r="D6" s="29" t="s">
        <v>6</v>
      </c>
      <c r="E6" s="29">
        <v>300000</v>
      </c>
      <c r="F6" s="29">
        <v>6000</v>
      </c>
      <c r="G6" s="29">
        <v>6000</v>
      </c>
      <c r="H6" s="29">
        <v>3000</v>
      </c>
      <c r="I6" s="21">
        <f t="shared" si="0"/>
        <v>9000</v>
      </c>
      <c r="J6" s="21">
        <f t="shared" si="1"/>
        <v>6000</v>
      </c>
      <c r="K6" s="21">
        <f t="shared" si="2"/>
        <v>15000</v>
      </c>
      <c r="L6" s="21"/>
    </row>
    <row r="7" spans="1:13" x14ac:dyDescent="0.6">
      <c r="A7" s="21">
        <v>3</v>
      </c>
      <c r="B7" s="21" t="s">
        <v>56</v>
      </c>
      <c r="C7" s="28" t="s">
        <v>53</v>
      </c>
      <c r="D7" s="29" t="s">
        <v>40</v>
      </c>
      <c r="E7" s="29">
        <v>300000</v>
      </c>
      <c r="F7" s="29">
        <v>6000</v>
      </c>
      <c r="G7" s="29">
        <v>6000</v>
      </c>
      <c r="H7" s="29">
        <v>3000</v>
      </c>
      <c r="I7" s="21">
        <f t="shared" si="0"/>
        <v>9000</v>
      </c>
      <c r="J7" s="21">
        <f t="shared" si="1"/>
        <v>6000</v>
      </c>
      <c r="K7" s="21">
        <f t="shared" si="2"/>
        <v>15000</v>
      </c>
      <c r="L7" s="21"/>
    </row>
    <row r="8" spans="1:13" x14ac:dyDescent="0.6">
      <c r="A8" s="21">
        <v>4</v>
      </c>
      <c r="B8" s="21" t="s">
        <v>56</v>
      </c>
      <c r="C8" s="28" t="s">
        <v>8</v>
      </c>
      <c r="D8" s="29" t="s">
        <v>7</v>
      </c>
      <c r="E8" s="29">
        <v>300000</v>
      </c>
      <c r="F8" s="29">
        <v>6000</v>
      </c>
      <c r="G8" s="29">
        <v>6000</v>
      </c>
      <c r="H8" s="29">
        <v>3000</v>
      </c>
      <c r="I8" s="21">
        <f t="shared" si="0"/>
        <v>9000</v>
      </c>
      <c r="J8" s="21">
        <f t="shared" si="1"/>
        <v>6000</v>
      </c>
      <c r="K8" s="21">
        <f t="shared" si="2"/>
        <v>15000</v>
      </c>
      <c r="L8" s="21"/>
    </row>
    <row r="9" spans="1:13" x14ac:dyDescent="0.6">
      <c r="A9" s="21">
        <v>5</v>
      </c>
      <c r="B9" s="21" t="s">
        <v>56</v>
      </c>
      <c r="C9" s="28" t="s">
        <v>52</v>
      </c>
      <c r="D9" s="29" t="s">
        <v>4</v>
      </c>
      <c r="E9" s="29">
        <v>300000</v>
      </c>
      <c r="F9" s="29">
        <v>6000</v>
      </c>
      <c r="G9" s="29">
        <v>6000</v>
      </c>
      <c r="H9" s="29">
        <v>3000</v>
      </c>
      <c r="I9" s="21">
        <f t="shared" si="0"/>
        <v>9000</v>
      </c>
      <c r="J9" s="21">
        <f t="shared" si="1"/>
        <v>6000</v>
      </c>
      <c r="K9" s="21">
        <f t="shared" si="2"/>
        <v>15000</v>
      </c>
      <c r="L9" s="21"/>
    </row>
    <row r="10" spans="1:13" x14ac:dyDescent="0.6">
      <c r="A10" s="21">
        <v>6</v>
      </c>
      <c r="B10" s="21" t="s">
        <v>56</v>
      </c>
      <c r="C10" s="28" t="s">
        <v>46</v>
      </c>
      <c r="D10" s="29" t="s">
        <v>49</v>
      </c>
      <c r="E10" s="29">
        <v>300000</v>
      </c>
      <c r="F10" s="29">
        <v>6000</v>
      </c>
      <c r="G10" s="29">
        <v>6000</v>
      </c>
      <c r="H10" s="29">
        <v>3000</v>
      </c>
      <c r="I10" s="21">
        <f t="shared" si="0"/>
        <v>9000</v>
      </c>
      <c r="J10" s="21">
        <f t="shared" si="1"/>
        <v>6000</v>
      </c>
      <c r="K10" s="21">
        <f t="shared" si="2"/>
        <v>15000</v>
      </c>
      <c r="L10" s="21"/>
    </row>
    <row r="11" spans="1:13" x14ac:dyDescent="0.6">
      <c r="A11" s="21">
        <v>7</v>
      </c>
      <c r="B11" s="21" t="s">
        <v>56</v>
      </c>
      <c r="C11" s="28" t="s">
        <v>10</v>
      </c>
      <c r="D11" s="29" t="s">
        <v>9</v>
      </c>
      <c r="E11" s="29">
        <v>300000</v>
      </c>
      <c r="F11" s="29">
        <v>6000</v>
      </c>
      <c r="G11" s="29">
        <v>6000</v>
      </c>
      <c r="H11" s="29">
        <v>3000</v>
      </c>
      <c r="I11" s="21">
        <f t="shared" si="0"/>
        <v>9000</v>
      </c>
      <c r="J11" s="21">
        <f t="shared" si="1"/>
        <v>6000</v>
      </c>
      <c r="K11" s="21">
        <f t="shared" si="2"/>
        <v>15000</v>
      </c>
      <c r="L11" s="21"/>
    </row>
    <row r="12" spans="1:13" x14ac:dyDescent="0.6">
      <c r="A12" s="21">
        <v>8</v>
      </c>
      <c r="B12" s="21" t="s">
        <v>56</v>
      </c>
      <c r="C12" s="28" t="s">
        <v>12</v>
      </c>
      <c r="D12" s="29" t="s">
        <v>3</v>
      </c>
      <c r="E12" s="29">
        <v>300000</v>
      </c>
      <c r="F12" s="29">
        <v>6000</v>
      </c>
      <c r="G12" s="29">
        <v>6000</v>
      </c>
      <c r="H12" s="29">
        <v>3000</v>
      </c>
      <c r="I12" s="21">
        <f t="shared" si="0"/>
        <v>9000</v>
      </c>
      <c r="J12" s="21">
        <f t="shared" si="1"/>
        <v>6000</v>
      </c>
      <c r="K12" s="21">
        <f t="shared" si="2"/>
        <v>15000</v>
      </c>
      <c r="L12" s="21"/>
    </row>
    <row r="13" spans="1:13" x14ac:dyDescent="0.6">
      <c r="A13" s="21">
        <v>9</v>
      </c>
      <c r="B13" s="21" t="s">
        <v>56</v>
      </c>
      <c r="C13" s="28" t="s">
        <v>41</v>
      </c>
      <c r="D13" s="29" t="s">
        <v>42</v>
      </c>
      <c r="E13" s="29">
        <v>300000</v>
      </c>
      <c r="F13" s="29">
        <v>6000</v>
      </c>
      <c r="G13" s="29">
        <v>6000</v>
      </c>
      <c r="H13" s="29">
        <v>3000</v>
      </c>
      <c r="I13" s="21">
        <f t="shared" si="0"/>
        <v>9000</v>
      </c>
      <c r="J13" s="21">
        <f t="shared" si="1"/>
        <v>6000</v>
      </c>
      <c r="K13" s="21">
        <f t="shared" si="2"/>
        <v>15000</v>
      </c>
      <c r="L13" s="21"/>
    </row>
    <row r="14" spans="1:13" x14ac:dyDescent="0.6">
      <c r="A14" s="21">
        <v>10</v>
      </c>
      <c r="B14" s="21" t="s">
        <v>56</v>
      </c>
      <c r="C14" s="28" t="s">
        <v>50</v>
      </c>
      <c r="D14" s="29" t="s">
        <v>47</v>
      </c>
      <c r="E14" s="29">
        <v>300000</v>
      </c>
      <c r="F14" s="29">
        <v>6000</v>
      </c>
      <c r="G14" s="29">
        <v>6000</v>
      </c>
      <c r="H14" s="29">
        <v>3000</v>
      </c>
      <c r="I14" s="21">
        <f t="shared" si="0"/>
        <v>9000</v>
      </c>
      <c r="J14" s="21">
        <f t="shared" si="1"/>
        <v>6000</v>
      </c>
      <c r="K14" s="21">
        <f t="shared" si="2"/>
        <v>15000</v>
      </c>
      <c r="L14" s="21"/>
    </row>
    <row r="15" spans="1:13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7">
        <f>SUM(K5:K14)</f>
        <v>150000</v>
      </c>
      <c r="L15" s="21"/>
    </row>
  </sheetData>
  <autoFilter ref="A1:M14">
    <filterColumn colId="0" showButton="0"/>
    <filterColumn colId="1" showButton="0"/>
    <filterColumn colId="2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0">
    <mergeCell ref="A1:D1"/>
    <mergeCell ref="G1:L1"/>
    <mergeCell ref="I2:L2"/>
    <mergeCell ref="A3:A4"/>
    <mergeCell ref="B3:B4"/>
    <mergeCell ref="C3:C4"/>
    <mergeCell ref="D3:D4"/>
    <mergeCell ref="E3:E4"/>
    <mergeCell ref="F3:G3"/>
    <mergeCell ref="I3:K3"/>
  </mergeCells>
  <pageMargins left="0.75" right="0.25" top="1.05" bottom="0.19" header="0.3" footer="0.3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</vt:lpstr>
      <vt:lpstr>Detail</vt:lpstr>
      <vt:lpstr>Detail!Print_Titles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2024-09-03T05:04:49Z</cp:lastPrinted>
  <dcterms:created xsi:type="dcterms:W3CDTF">2023-11-06T07:29:44Z</dcterms:created>
  <dcterms:modified xsi:type="dcterms:W3CDTF">2025-05-28T03:00:33Z</dcterms:modified>
</cp:coreProperties>
</file>