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1, 2 For Inventory Purchase Order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3" i="1" l="1"/>
  <c r="M18" i="1"/>
  <c r="M17" i="1"/>
  <c r="M16" i="1"/>
  <c r="M15" i="1"/>
  <c r="M19" i="1" l="1"/>
  <c r="A16" i="1"/>
  <c r="A17" i="1" s="1"/>
  <c r="A18" i="1" s="1"/>
  <c r="M18" i="2" l="1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  <c r="M21" i="1" l="1"/>
</calcChain>
</file>

<file path=xl/sharedStrings.xml><?xml version="1.0" encoding="utf-8"?>
<sst xmlns="http://schemas.openxmlformats.org/spreadsheetml/2006/main" count="149" uniqueCount="96">
  <si>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</si>
  <si>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</si>
  <si>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</si>
  <si>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</si>
  <si>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</si>
  <si>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</si>
  <si>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</si>
  <si>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</si>
  <si>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</si>
  <si>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</si>
  <si>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</si>
  <si>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</si>
  <si>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</si>
  <si>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</si>
  <si>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</si>
  <si>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</si>
  <si>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</si>
  <si>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</si>
  <si>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</si>
  <si>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</si>
  <si>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</si>
  <si>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</si>
  <si>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</si>
  <si>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</si>
  <si>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</si>
  <si>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</si>
  <si>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</si>
  <si>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</si>
  <si>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</si>
  <si>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</si>
  <si>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</si>
  <si>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</si>
  <si>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</si>
  <si>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</si>
  <si>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</si>
  <si>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</si>
  <si>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</si>
  <si>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</si>
  <si>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</si>
  <si>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</si>
  <si>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</si>
  <si>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</si>
  <si>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</si>
  <si>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</si>
  <si>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</si>
  <si>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</si>
  <si>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</si>
  <si>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</si>
  <si>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</si>
  <si>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</si>
  <si>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</si>
  <si>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</si>
  <si>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</si>
  <si>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</si>
  <si>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</si>
  <si>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</si>
  <si>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</si>
  <si>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</si>
  <si>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</si>
  <si>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</si>
  <si>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</si>
  <si>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</si>
  <si>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</si>
  <si>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</si>
  <si>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</si>
  <si>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</si>
  <si>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</si>
  <si>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</si>
  <si>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</si>
  <si>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</si>
  <si>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</si>
  <si>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</si>
  <si>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</si>
  <si>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</si>
  <si>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</si>
  <si>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</si>
  <si>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</si>
  <si>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</si>
  <si>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NO.1947-B, BOGOKE STREET,YANGO</t>
  </si>
  <si>
    <t>FPO-78-2024-09-001</t>
  </si>
  <si>
    <t xml:space="preserve">LANDED </t>
  </si>
  <si>
    <t>LOCAL</t>
  </si>
  <si>
    <t>Fuel Filter</t>
  </si>
  <si>
    <t>Engine Oil Filter</t>
  </si>
  <si>
    <t>FF 5160</t>
  </si>
  <si>
    <t>LF 3478-IS</t>
  </si>
  <si>
    <t>USD</t>
  </si>
  <si>
    <t>78-PRT-PO-24100002</t>
  </si>
  <si>
    <t>For Inventory Purchase Order</t>
  </si>
  <si>
    <t>P822768</t>
  </si>
  <si>
    <t>Air Filter</t>
  </si>
  <si>
    <t>FF 5320</t>
  </si>
  <si>
    <t>REMANUFACTURE BUSINESS UNIT (REM)</t>
  </si>
  <si>
    <t>khinmyatmyat.moh@umgroups.com</t>
  </si>
  <si>
    <t>Khin Myat Myat Moh</t>
  </si>
  <si>
    <t>09 452494136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</si>
</sst>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sz val="11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9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2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6" fillId="0" borderId="0" xfId="0" applyFont="1" applyAlignment="1" applyProtection="1">
      <protection locked="0"/>
    </xf>
    <xf numFmtId="0" fontId="17" fillId="0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protection locked="0"/>
    </xf>
    <xf numFmtId="2" fontId="1" fillId="0" borderId="0" xfId="0" applyNumberFormat="1" applyFont="1" applyFill="1" applyBorder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3"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khinmyatmyat.moh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showGridLines="0" tabSelected="1" zoomScaleNormal="100" workbookViewId="0">
      <selection activeCell="D5" sqref="D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6" t="s">
        <v>44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8" ht="20.25" customHeight="1" x14ac:dyDescent="0.2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18" ht="38.25" customHeight="1" x14ac:dyDescent="0.2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18" ht="15" x14ac:dyDescent="0.25">
      <c r="E4" s="2"/>
      <c r="F4" s="3"/>
      <c r="G4" s="4"/>
    </row>
    <row r="5" spans="1:18" ht="21" customHeight="1" x14ac:dyDescent="0.2">
      <c r="A5" s="75" t="s">
        <v>10</v>
      </c>
      <c r="B5" s="75"/>
      <c r="C5" s="5" t="s">
        <v>2</v>
      </c>
      <c r="D5" s="6" t="s">
        <v>87</v>
      </c>
      <c r="E5" s="6"/>
      <c r="F5" s="7"/>
      <c r="G5" s="6"/>
      <c r="H5" s="6"/>
      <c r="I5" s="75" t="s">
        <v>3</v>
      </c>
      <c r="J5" s="75"/>
      <c r="K5" s="5" t="s">
        <v>2</v>
      </c>
      <c r="L5" s="55" t="s">
        <v>92</v>
      </c>
      <c r="M5" s="55"/>
      <c r="N5" s="55"/>
    </row>
    <row r="6" spans="1:18" ht="21" customHeight="1" x14ac:dyDescent="0.2">
      <c r="A6" s="75" t="s">
        <v>11</v>
      </c>
      <c r="B6" s="75"/>
      <c r="C6" s="5" t="s">
        <v>2</v>
      </c>
      <c r="D6" s="31">
        <v>45568</v>
      </c>
      <c r="E6" s="6"/>
      <c r="F6" s="7"/>
      <c r="G6" s="6"/>
      <c r="H6" s="6"/>
      <c r="I6" s="75" t="s">
        <v>4</v>
      </c>
      <c r="J6" s="75"/>
      <c r="K6" s="5" t="s">
        <v>2</v>
      </c>
      <c r="L6" s="55" t="s">
        <v>94</v>
      </c>
      <c r="M6" s="55"/>
      <c r="N6" s="55"/>
    </row>
    <row r="7" spans="1:18" ht="21" customHeight="1" x14ac:dyDescent="0.2">
      <c r="A7" s="75" t="s">
        <v>12</v>
      </c>
      <c r="B7" s="75"/>
      <c r="C7" s="5" t="s">
        <v>2</v>
      </c>
      <c r="D7" s="6" t="s">
        <v>79</v>
      </c>
      <c r="E7" s="6"/>
      <c r="F7" s="7"/>
      <c r="G7" s="6"/>
      <c r="H7" s="6"/>
      <c r="I7" s="75" t="s">
        <v>5</v>
      </c>
      <c r="J7" s="75"/>
      <c r="K7" s="5" t="s">
        <v>2</v>
      </c>
      <c r="L7" s="34" t="s">
        <v>95</v>
      </c>
      <c r="M7" s="34"/>
      <c r="N7" s="66"/>
    </row>
    <row r="8" spans="1:18" ht="21" customHeight="1" x14ac:dyDescent="0.2">
      <c r="A8" s="75" t="s">
        <v>13</v>
      </c>
      <c r="B8" s="75"/>
      <c r="C8" s="5" t="s">
        <v>2</v>
      </c>
      <c r="D8" s="62" t="s">
        <v>80</v>
      </c>
      <c r="E8" s="6"/>
      <c r="F8" s="7"/>
      <c r="G8" s="6"/>
      <c r="H8" s="6"/>
      <c r="I8" s="75" t="s">
        <v>6</v>
      </c>
      <c r="J8" s="75"/>
      <c r="K8" s="5" t="s">
        <v>2</v>
      </c>
      <c r="L8" s="34"/>
      <c r="M8" s="34"/>
      <c r="N8" s="66"/>
    </row>
    <row r="9" spans="1:18" ht="21" customHeight="1" x14ac:dyDescent="0.2">
      <c r="A9" s="75" t="s">
        <v>14</v>
      </c>
      <c r="B9" s="75"/>
      <c r="C9" s="5" t="s">
        <v>2</v>
      </c>
      <c r="D9" s="62" t="s">
        <v>86</v>
      </c>
      <c r="E9" s="6"/>
      <c r="F9" s="6"/>
      <c r="G9" s="6"/>
      <c r="H9" s="6"/>
      <c r="I9" s="75" t="s">
        <v>7</v>
      </c>
      <c r="J9" s="75"/>
      <c r="K9" s="5" t="s">
        <v>2</v>
      </c>
      <c r="L9" s="77" t="s">
        <v>93</v>
      </c>
      <c r="M9" s="78"/>
      <c r="N9" s="78"/>
    </row>
    <row r="10" spans="1:18" ht="21" customHeight="1" x14ac:dyDescent="0.2">
      <c r="A10" s="75" t="s">
        <v>15</v>
      </c>
      <c r="B10" s="75"/>
      <c r="C10" s="5" t="s">
        <v>2</v>
      </c>
      <c r="D10" s="62" t="s">
        <v>81</v>
      </c>
      <c r="E10" s="6"/>
      <c r="F10" s="6"/>
      <c r="G10" s="6"/>
      <c r="H10" s="6"/>
      <c r="I10" s="75" t="s">
        <v>8</v>
      </c>
      <c r="J10" s="75"/>
      <c r="K10" s="5" t="s">
        <v>2</v>
      </c>
      <c r="L10" s="27" t="s">
        <v>78</v>
      </c>
      <c r="M10" s="55"/>
      <c r="N10" s="55"/>
      <c r="O10" s="9"/>
    </row>
    <row r="11" spans="1:18" ht="15.75" x14ac:dyDescent="0.25">
      <c r="A11" s="63"/>
      <c r="B11" s="64"/>
      <c r="C11" s="64"/>
      <c r="D11" s="59"/>
      <c r="E11" s="63"/>
      <c r="F11" s="64"/>
      <c r="G11" s="64"/>
      <c r="H11" s="64"/>
      <c r="I11" s="64"/>
      <c r="J11" s="65"/>
      <c r="K11" s="65"/>
      <c r="L11" s="2"/>
      <c r="M11" s="67"/>
      <c r="N11" s="67"/>
      <c r="O11" s="9"/>
      <c r="P11" s="10"/>
      <c r="Q11" s="10"/>
    </row>
    <row r="12" spans="1:18" x14ac:dyDescent="0.2">
      <c r="B12" s="8"/>
      <c r="C12" s="8"/>
      <c r="D12" s="11"/>
      <c r="J12" s="11"/>
      <c r="K12" s="11"/>
      <c r="N12" s="12"/>
      <c r="O12" s="12"/>
      <c r="P12" s="12"/>
      <c r="Q12" s="12"/>
    </row>
    <row r="13" spans="1:18" x14ac:dyDescent="0.2">
      <c r="L13" s="12"/>
      <c r="M13" s="12"/>
      <c r="N13" s="12"/>
      <c r="O13" s="12"/>
      <c r="P13" s="12"/>
      <c r="Q13" s="12"/>
    </row>
    <row r="14" spans="1:18" s="14" customFormat="1" ht="42.75" customHeight="1" x14ac:dyDescent="0.25">
      <c r="A14" s="28" t="s">
        <v>9</v>
      </c>
      <c r="B14" s="28" t="s">
        <v>16</v>
      </c>
      <c r="C14" s="85" t="s">
        <v>17</v>
      </c>
      <c r="D14" s="85"/>
      <c r="E14" s="85"/>
      <c r="F14" s="28" t="s">
        <v>0</v>
      </c>
      <c r="G14" s="28" t="s">
        <v>18</v>
      </c>
      <c r="H14" s="28" t="s">
        <v>22</v>
      </c>
      <c r="I14" s="85" t="s">
        <v>19</v>
      </c>
      <c r="J14" s="85"/>
      <c r="K14" s="29" t="s">
        <v>23</v>
      </c>
      <c r="L14" s="29" t="s">
        <v>20</v>
      </c>
      <c r="M14" s="41" t="s">
        <v>21</v>
      </c>
      <c r="N14" s="42"/>
      <c r="O14" s="12"/>
      <c r="P14" s="12"/>
      <c r="Q14" s="12"/>
    </row>
    <row r="15" spans="1:18" s="43" customFormat="1" ht="46.5" customHeight="1" x14ac:dyDescent="0.25">
      <c r="A15" s="46">
        <v>1</v>
      </c>
      <c r="B15" s="52" t="s">
        <v>84</v>
      </c>
      <c r="C15" s="86" t="s">
        <v>82</v>
      </c>
      <c r="D15" s="87"/>
      <c r="E15" s="88"/>
      <c r="F15" s="47" t="s">
        <v>46</v>
      </c>
      <c r="G15" s="48"/>
      <c r="H15" s="49">
        <v>64</v>
      </c>
      <c r="I15" s="83">
        <v>13</v>
      </c>
      <c r="J15" s="84"/>
      <c r="K15" s="44">
        <v>0.1</v>
      </c>
      <c r="L15" s="58"/>
      <c r="M15" s="61">
        <f>(H15*I15)-(I15*K15)*H15</f>
        <v>748.8</v>
      </c>
      <c r="N15" s="45"/>
      <c r="O15" s="51"/>
      <c r="P15" s="53"/>
      <c r="Q15" s="53"/>
      <c r="R15" s="54"/>
    </row>
    <row r="16" spans="1:18" s="60" customFormat="1" ht="46.5" customHeight="1" x14ac:dyDescent="0.25">
      <c r="A16" s="46">
        <f>A15+1</f>
        <v>2</v>
      </c>
      <c r="B16" s="52" t="s">
        <v>85</v>
      </c>
      <c r="C16" s="86" t="s">
        <v>83</v>
      </c>
      <c r="D16" s="87"/>
      <c r="E16" s="88"/>
      <c r="F16" s="47" t="s">
        <v>46</v>
      </c>
      <c r="G16" s="48"/>
      <c r="H16" s="49">
        <v>2</v>
      </c>
      <c r="I16" s="83">
        <v>18.04</v>
      </c>
      <c r="J16" s="84"/>
      <c r="K16" s="44">
        <v>0.1</v>
      </c>
      <c r="L16" s="58"/>
      <c r="M16" s="61">
        <f>(H16*I16)-(I16*K16)*H16</f>
        <v>32.472000000000001</v>
      </c>
      <c r="N16" s="45"/>
      <c r="O16" s="51"/>
      <c r="P16" s="53"/>
      <c r="Q16" s="53"/>
      <c r="R16" s="54"/>
    </row>
    <row r="17" spans="1:18" s="60" customFormat="1" ht="46.5" customHeight="1" x14ac:dyDescent="0.25">
      <c r="A17" s="46">
        <f>A16+1</f>
        <v>3</v>
      </c>
      <c r="B17" s="52" t="s">
        <v>89</v>
      </c>
      <c r="C17" s="86" t="s">
        <v>90</v>
      </c>
      <c r="D17" s="87"/>
      <c r="E17" s="88"/>
      <c r="F17" s="47" t="s">
        <v>46</v>
      </c>
      <c r="G17" s="48"/>
      <c r="H17" s="49">
        <v>20</v>
      </c>
      <c r="I17" s="83">
        <v>26.33</v>
      </c>
      <c r="J17" s="84"/>
      <c r="K17" s="44">
        <v>0.1</v>
      </c>
      <c r="L17" s="58"/>
      <c r="M17" s="61">
        <f>(H17*I17)-(I17*K17)*H17</f>
        <v>473.93999999999994</v>
      </c>
      <c r="N17" s="45"/>
      <c r="O17" s="51"/>
      <c r="P17" s="53"/>
      <c r="Q17" s="53"/>
      <c r="R17" s="54"/>
    </row>
    <row r="18" spans="1:18" s="60" customFormat="1" ht="46.5" customHeight="1" x14ac:dyDescent="0.25">
      <c r="A18" s="46">
        <f>A17+1</f>
        <v>4</v>
      </c>
      <c r="B18" s="52" t="s">
        <v>91</v>
      </c>
      <c r="C18" s="86" t="s">
        <v>82</v>
      </c>
      <c r="D18" s="87"/>
      <c r="E18" s="88"/>
      <c r="F18" s="47" t="s">
        <v>46</v>
      </c>
      <c r="G18" s="48"/>
      <c r="H18" s="49">
        <v>23</v>
      </c>
      <c r="I18" s="83">
        <v>15.76</v>
      </c>
      <c r="J18" s="84"/>
      <c r="K18" s="44">
        <v>0.1</v>
      </c>
      <c r="L18" s="58"/>
      <c r="M18" s="61">
        <f>(H18*I18)-(I18*K18)*H18</f>
        <v>326.23200000000003</v>
      </c>
      <c r="N18" s="45"/>
      <c r="O18" s="51"/>
      <c r="P18" s="53"/>
      <c r="Q18" s="53"/>
      <c r="R18" s="54"/>
    </row>
    <row r="19" spans="1:18" s="16" customFormat="1" ht="24" customHeight="1" x14ac:dyDescent="0.25">
      <c r="J19" s="17"/>
      <c r="K19" s="80" t="s">
        <v>34</v>
      </c>
      <c r="L19" s="80"/>
      <c r="M19" s="68">
        <f>M15+M16+M17+M18</f>
        <v>1581.444</v>
      </c>
      <c r="N19" s="17"/>
      <c r="O19" s="17"/>
      <c r="Q19" s="50"/>
    </row>
    <row r="20" spans="1:18" s="11" customFormat="1" ht="24" customHeight="1" x14ac:dyDescent="0.2">
      <c r="B20" s="16"/>
      <c r="C20" s="16"/>
      <c r="D20" s="18"/>
      <c r="J20" s="16"/>
      <c r="K20" s="81" t="s">
        <v>33</v>
      </c>
      <c r="L20" s="81"/>
      <c r="M20" s="32">
        <v>0</v>
      </c>
    </row>
    <row r="21" spans="1:18" s="11" customFormat="1" ht="24" customHeight="1" x14ac:dyDescent="0.2">
      <c r="B21" s="16"/>
      <c r="C21" s="16"/>
      <c r="D21" s="16"/>
      <c r="J21" s="20"/>
      <c r="K21" s="82" t="s">
        <v>28</v>
      </c>
      <c r="L21" s="82"/>
      <c r="M21" s="69">
        <f>M19</f>
        <v>1581.444</v>
      </c>
    </row>
    <row r="22" spans="1:18" s="11" customFormat="1" ht="23.25" customHeight="1" x14ac:dyDescent="0.2">
      <c r="B22" s="56" t="s">
        <v>24</v>
      </c>
      <c r="C22" s="21" t="s">
        <v>2</v>
      </c>
      <c r="D22" s="16" t="s">
        <v>47</v>
      </c>
      <c r="J22" s="16"/>
      <c r="K22" s="16"/>
      <c r="L22" s="17"/>
      <c r="M22" s="17"/>
    </row>
    <row r="23" spans="1:18" s="11" customFormat="1" ht="23.25" customHeight="1" x14ac:dyDescent="0.2">
      <c r="B23" s="56" t="s">
        <v>25</v>
      </c>
      <c r="C23" s="21" t="s">
        <v>2</v>
      </c>
      <c r="D23" s="22">
        <f>D6</f>
        <v>45568</v>
      </c>
      <c r="J23" s="16"/>
      <c r="K23" s="16"/>
      <c r="L23" s="17"/>
      <c r="M23" s="17"/>
    </row>
    <row r="24" spans="1:18" s="11" customFormat="1" ht="23.25" customHeight="1" x14ac:dyDescent="0.2">
      <c r="B24" s="56" t="s">
        <v>26</v>
      </c>
      <c r="C24" s="21" t="s">
        <v>2</v>
      </c>
      <c r="D24" s="23">
        <v>1</v>
      </c>
      <c r="J24" s="16"/>
      <c r="K24" s="16"/>
      <c r="L24" s="17"/>
      <c r="M24" s="17"/>
    </row>
    <row r="25" spans="1:18" s="11" customFormat="1" ht="23.25" customHeight="1" x14ac:dyDescent="0.2">
      <c r="B25" s="56" t="s">
        <v>27</v>
      </c>
      <c r="C25" s="21" t="s">
        <v>2</v>
      </c>
      <c r="D25" s="57" t="s">
        <v>88</v>
      </c>
    </row>
    <row r="26" spans="1:18" s="11" customFormat="1" ht="23.25" customHeight="1" x14ac:dyDescent="0.2">
      <c r="D26" s="59"/>
    </row>
    <row r="27" spans="1:18" x14ac:dyDescent="0.2">
      <c r="B27" s="24"/>
      <c r="C27" s="24"/>
      <c r="D27" s="24"/>
      <c r="E27" s="24"/>
      <c r="F27" s="24"/>
      <c r="G27" s="24"/>
      <c r="H27" s="24"/>
      <c r="I27" s="24"/>
      <c r="J27" s="24"/>
      <c r="K27" s="24"/>
      <c r="M27" s="24"/>
    </row>
    <row r="28" spans="1:18" s="2" customFormat="1" ht="24" customHeight="1" x14ac:dyDescent="0.25">
      <c r="A28" s="79" t="s">
        <v>29</v>
      </c>
      <c r="B28" s="79"/>
      <c r="C28" s="79"/>
      <c r="D28" s="79" t="s">
        <v>30</v>
      </c>
      <c r="E28" s="79"/>
      <c r="F28" s="79" t="s">
        <v>31</v>
      </c>
      <c r="G28" s="79"/>
      <c r="H28" s="79"/>
      <c r="I28" s="79" t="s">
        <v>32</v>
      </c>
      <c r="J28" s="79"/>
      <c r="K28" s="79"/>
      <c r="L28" s="79" t="s">
        <v>30</v>
      </c>
      <c r="M28" s="79"/>
    </row>
    <row r="29" spans="1:18" ht="15" customHeight="1" x14ac:dyDescent="0.2">
      <c r="B29" s="14"/>
      <c r="C29" s="14"/>
      <c r="D29" s="25"/>
      <c r="F29" s="16"/>
      <c r="H29" s="19"/>
      <c r="I29" s="19"/>
      <c r="J29" s="19"/>
      <c r="K29" s="19"/>
      <c r="L29" s="14"/>
      <c r="M29" s="14"/>
    </row>
    <row r="30" spans="1:18" ht="24" customHeight="1" x14ac:dyDescent="0.2">
      <c r="A30" s="71" t="s">
        <v>40</v>
      </c>
      <c r="B30" s="71"/>
      <c r="C30" s="74" t="s">
        <v>40</v>
      </c>
      <c r="D30" s="74"/>
      <c r="E30" s="26"/>
      <c r="F30" s="71" t="s">
        <v>40</v>
      </c>
      <c r="G30" s="71"/>
      <c r="H30" s="27"/>
      <c r="I30" s="27"/>
      <c r="J30" s="71" t="s">
        <v>40</v>
      </c>
      <c r="K30" s="71"/>
      <c r="L30" s="71" t="s">
        <v>41</v>
      </c>
      <c r="M30" s="71"/>
    </row>
    <row r="31" spans="1:18" ht="24" customHeight="1" x14ac:dyDescent="0.25">
      <c r="A31" s="71" t="s">
        <v>42</v>
      </c>
      <c r="B31" s="71"/>
      <c r="C31" s="74" t="s">
        <v>42</v>
      </c>
      <c r="D31" s="74"/>
      <c r="E31" s="2"/>
      <c r="F31" s="71" t="s">
        <v>42</v>
      </c>
      <c r="G31" s="71"/>
      <c r="H31" s="2"/>
      <c r="I31" s="2"/>
      <c r="J31" s="71" t="s">
        <v>42</v>
      </c>
      <c r="K31" s="71"/>
      <c r="L31" s="71" t="s">
        <v>43</v>
      </c>
      <c r="M31" s="71"/>
    </row>
    <row r="32" spans="1:18" ht="29.25" customHeight="1" x14ac:dyDescent="0.25">
      <c r="A32" s="73" t="s">
        <v>37</v>
      </c>
      <c r="B32" s="73"/>
      <c r="C32" s="30"/>
      <c r="D32" s="72" t="s">
        <v>45</v>
      </c>
      <c r="E32" s="72"/>
      <c r="F32" s="73" t="s">
        <v>35</v>
      </c>
      <c r="G32" s="73"/>
      <c r="H32" s="73"/>
      <c r="I32" s="73" t="s">
        <v>1</v>
      </c>
      <c r="J32" s="73"/>
      <c r="K32" s="73"/>
      <c r="L32" s="73" t="s">
        <v>36</v>
      </c>
      <c r="M32" s="73"/>
    </row>
    <row r="33" spans="1:13" ht="18" customHeight="1" x14ac:dyDescent="0.25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73" t="s">
        <v>38</v>
      </c>
      <c r="M33" s="73"/>
    </row>
    <row r="35" spans="1:13" ht="15.75" x14ac:dyDescent="0.2">
      <c r="L35" s="70" t="s">
        <v>39</v>
      </c>
      <c r="M35" s="7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9">
    <mergeCell ref="I18:J18"/>
    <mergeCell ref="C14:E14"/>
    <mergeCell ref="C15:E15"/>
    <mergeCell ref="I14:J14"/>
    <mergeCell ref="I15:J15"/>
    <mergeCell ref="C16:E16"/>
    <mergeCell ref="I16:J16"/>
    <mergeCell ref="C17:E17"/>
    <mergeCell ref="I17:J17"/>
    <mergeCell ref="C18:E18"/>
    <mergeCell ref="A32:B32"/>
    <mergeCell ref="A30:B30"/>
    <mergeCell ref="A31:B31"/>
    <mergeCell ref="C30:D30"/>
    <mergeCell ref="F28:H28"/>
    <mergeCell ref="D28:E28"/>
    <mergeCell ref="A28:C28"/>
    <mergeCell ref="L28:M28"/>
    <mergeCell ref="K19:L19"/>
    <mergeCell ref="K20:L20"/>
    <mergeCell ref="K21:L21"/>
    <mergeCell ref="I28:K28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35:M35"/>
    <mergeCell ref="L30:M30"/>
    <mergeCell ref="L31:M31"/>
    <mergeCell ref="D32:E32"/>
    <mergeCell ref="F32:H32"/>
    <mergeCell ref="I32:K32"/>
    <mergeCell ref="F30:G30"/>
    <mergeCell ref="F31:G31"/>
    <mergeCell ref="C31:D31"/>
    <mergeCell ref="L33:M33"/>
    <mergeCell ref="L32:M32"/>
    <mergeCell ref="J30:K30"/>
    <mergeCell ref="J31:K31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35" t="s">
        <v>9</v>
      </c>
      <c r="B3" s="35" t="s">
        <v>16</v>
      </c>
      <c r="C3" s="85" t="s">
        <v>17</v>
      </c>
      <c r="D3" s="85"/>
      <c r="E3" s="85"/>
      <c r="F3" s="35" t="s">
        <v>0</v>
      </c>
      <c r="G3" s="35" t="s">
        <v>18</v>
      </c>
      <c r="H3" s="35" t="s">
        <v>22</v>
      </c>
      <c r="I3" s="85" t="s">
        <v>19</v>
      </c>
      <c r="J3" s="85"/>
      <c r="K3" s="29" t="s">
        <v>23</v>
      </c>
      <c r="L3" s="29" t="s">
        <v>20</v>
      </c>
      <c r="M3" s="35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6">
        <v>1</v>
      </c>
      <c r="B4" s="36" t="s">
        <v>48</v>
      </c>
      <c r="C4" s="89" t="s">
        <v>77</v>
      </c>
      <c r="D4" s="90"/>
      <c r="E4" s="91"/>
      <c r="F4" s="36" t="s">
        <v>46</v>
      </c>
      <c r="G4" s="37">
        <v>0.45500000000000002</v>
      </c>
      <c r="H4" s="37">
        <v>1</v>
      </c>
      <c r="I4" s="92">
        <v>1069</v>
      </c>
      <c r="J4" s="92"/>
      <c r="K4" s="33"/>
      <c r="L4" s="15"/>
      <c r="M4" s="36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6">
        <f>A4+1</f>
        <v>2</v>
      </c>
      <c r="B5" s="36" t="s">
        <v>50</v>
      </c>
      <c r="C5" s="89" t="s">
        <v>64</v>
      </c>
      <c r="D5" s="90"/>
      <c r="E5" s="91"/>
      <c r="F5" s="36" t="s">
        <v>46</v>
      </c>
      <c r="G5" s="37">
        <v>0.14199999999999999</v>
      </c>
      <c r="H5" s="37">
        <v>1</v>
      </c>
      <c r="I5" s="93">
        <v>1368</v>
      </c>
      <c r="J5" s="94"/>
      <c r="K5" s="33"/>
      <c r="L5" s="15"/>
      <c r="M5" s="36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6">
        <f t="shared" ref="A6:A18" si="0">A5+1</f>
        <v>3</v>
      </c>
      <c r="B6" s="36" t="s">
        <v>51</v>
      </c>
      <c r="C6" s="89" t="s">
        <v>65</v>
      </c>
      <c r="D6" s="90"/>
      <c r="E6" s="91"/>
      <c r="F6" s="36" t="s">
        <v>46</v>
      </c>
      <c r="G6" s="37">
        <v>1.1399999999999999</v>
      </c>
      <c r="H6" s="37">
        <v>1</v>
      </c>
      <c r="I6" s="95">
        <v>39828</v>
      </c>
      <c r="J6" s="96"/>
      <c r="K6" s="33"/>
      <c r="L6" s="38">
        <v>55978</v>
      </c>
      <c r="M6" s="36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6">
        <f t="shared" si="0"/>
        <v>4</v>
      </c>
      <c r="B7" s="36" t="s">
        <v>52</v>
      </c>
      <c r="C7" s="89" t="s">
        <v>66</v>
      </c>
      <c r="D7" s="90"/>
      <c r="E7" s="91"/>
      <c r="F7" s="36" t="s">
        <v>46</v>
      </c>
      <c r="G7" s="37">
        <v>2E-3</v>
      </c>
      <c r="H7" s="37">
        <v>2</v>
      </c>
      <c r="I7" s="92">
        <v>219</v>
      </c>
      <c r="J7" s="92"/>
      <c r="K7" s="33"/>
      <c r="L7" s="39"/>
      <c r="M7" s="36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6">
        <f t="shared" si="0"/>
        <v>5</v>
      </c>
      <c r="B8" s="36" t="s">
        <v>53</v>
      </c>
      <c r="C8" s="89" t="s">
        <v>67</v>
      </c>
      <c r="D8" s="90"/>
      <c r="E8" s="91"/>
      <c r="F8" s="36" t="s">
        <v>46</v>
      </c>
      <c r="G8" s="37">
        <v>1.19</v>
      </c>
      <c r="H8" s="37">
        <v>1</v>
      </c>
      <c r="I8" s="97">
        <v>39204</v>
      </c>
      <c r="J8" s="97"/>
      <c r="K8" s="33"/>
      <c r="L8" s="38">
        <v>45085</v>
      </c>
      <c r="M8" s="36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6">
        <f t="shared" si="0"/>
        <v>6</v>
      </c>
      <c r="B9" s="36" t="s">
        <v>54</v>
      </c>
      <c r="C9" s="89" t="s">
        <v>68</v>
      </c>
      <c r="D9" s="90"/>
      <c r="E9" s="91"/>
      <c r="F9" s="36" t="s">
        <v>46</v>
      </c>
      <c r="G9" s="37">
        <v>0.13</v>
      </c>
      <c r="H9" s="37">
        <v>1</v>
      </c>
      <c r="I9" s="92">
        <v>447</v>
      </c>
      <c r="J9" s="92"/>
      <c r="K9" s="33"/>
      <c r="L9" s="40">
        <v>0.05</v>
      </c>
      <c r="M9" s="36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6">
        <f t="shared" si="0"/>
        <v>7</v>
      </c>
      <c r="B10" s="36" t="s">
        <v>55</v>
      </c>
      <c r="C10" s="89" t="s">
        <v>68</v>
      </c>
      <c r="D10" s="90"/>
      <c r="E10" s="91"/>
      <c r="F10" s="36" t="s">
        <v>46</v>
      </c>
      <c r="G10" s="37">
        <v>0.24</v>
      </c>
      <c r="H10" s="37">
        <v>1</v>
      </c>
      <c r="I10" s="92">
        <v>785</v>
      </c>
      <c r="J10" s="92"/>
      <c r="K10" s="33"/>
      <c r="L10" s="15"/>
      <c r="M10" s="36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6">
        <f t="shared" si="0"/>
        <v>8</v>
      </c>
      <c r="B11" s="36" t="s">
        <v>56</v>
      </c>
      <c r="C11" s="89" t="s">
        <v>69</v>
      </c>
      <c r="D11" s="90"/>
      <c r="E11" s="91"/>
      <c r="F11" s="36" t="s">
        <v>46</v>
      </c>
      <c r="G11" s="37">
        <v>3.5000000000000003E-2</v>
      </c>
      <c r="H11" s="37">
        <v>1</v>
      </c>
      <c r="I11" s="92">
        <v>728</v>
      </c>
      <c r="J11" s="92"/>
      <c r="K11" s="33"/>
      <c r="L11" s="15"/>
      <c r="M11" s="36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6">
        <f t="shared" si="0"/>
        <v>9</v>
      </c>
      <c r="B12" s="36" t="s">
        <v>57</v>
      </c>
      <c r="C12" s="89" t="s">
        <v>70</v>
      </c>
      <c r="D12" s="90"/>
      <c r="E12" s="91"/>
      <c r="F12" s="36" t="s">
        <v>46</v>
      </c>
      <c r="G12" s="37">
        <v>1.66</v>
      </c>
      <c r="H12" s="37">
        <v>1</v>
      </c>
      <c r="I12" s="92">
        <v>81081</v>
      </c>
      <c r="J12" s="92"/>
      <c r="K12" s="33"/>
      <c r="L12" s="15"/>
      <c r="M12" s="36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6">
        <f t="shared" si="0"/>
        <v>10</v>
      </c>
      <c r="B13" s="36" t="s">
        <v>58</v>
      </c>
      <c r="C13" s="89" t="s">
        <v>71</v>
      </c>
      <c r="D13" s="90"/>
      <c r="E13" s="91"/>
      <c r="F13" s="36" t="s">
        <v>46</v>
      </c>
      <c r="G13" s="37">
        <v>0.126</v>
      </c>
      <c r="H13" s="37">
        <v>1</v>
      </c>
      <c r="I13" s="92">
        <v>412</v>
      </c>
      <c r="J13" s="92"/>
      <c r="K13" s="33"/>
      <c r="L13" s="40">
        <v>0.05</v>
      </c>
      <c r="M13" s="36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6">
        <f t="shared" si="0"/>
        <v>11</v>
      </c>
      <c r="B14" s="36" t="s">
        <v>59</v>
      </c>
      <c r="C14" s="89" t="s">
        <v>72</v>
      </c>
      <c r="D14" s="90"/>
      <c r="E14" s="91"/>
      <c r="F14" s="36" t="s">
        <v>46</v>
      </c>
      <c r="G14" s="37">
        <v>2.5000000000000001E-2</v>
      </c>
      <c r="H14" s="37">
        <v>1</v>
      </c>
      <c r="I14" s="92">
        <v>1409</v>
      </c>
      <c r="J14" s="92"/>
      <c r="K14" s="33"/>
      <c r="L14" s="15"/>
      <c r="M14" s="36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6">
        <f t="shared" si="0"/>
        <v>12</v>
      </c>
      <c r="B15" s="36" t="s">
        <v>60</v>
      </c>
      <c r="C15" s="89" t="s">
        <v>73</v>
      </c>
      <c r="D15" s="90"/>
      <c r="E15" s="91"/>
      <c r="F15" s="36" t="s">
        <v>46</v>
      </c>
      <c r="G15" s="37">
        <v>45</v>
      </c>
      <c r="H15" s="37">
        <v>1</v>
      </c>
      <c r="I15" s="92">
        <v>133164</v>
      </c>
      <c r="J15" s="92"/>
      <c r="K15" s="33"/>
      <c r="L15" s="15"/>
      <c r="M15" s="36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6">
        <f t="shared" si="0"/>
        <v>13</v>
      </c>
      <c r="B16" s="36" t="s">
        <v>61</v>
      </c>
      <c r="C16" s="89" t="s">
        <v>74</v>
      </c>
      <c r="D16" s="90"/>
      <c r="E16" s="91"/>
      <c r="F16" s="36" t="s">
        <v>46</v>
      </c>
      <c r="G16" s="37">
        <v>8.0000000000000002E-3</v>
      </c>
      <c r="H16" s="37">
        <v>1</v>
      </c>
      <c r="I16" s="92">
        <v>1253</v>
      </c>
      <c r="J16" s="92"/>
      <c r="K16" s="33"/>
      <c r="L16" s="15"/>
      <c r="M16" s="36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6">
        <f t="shared" si="0"/>
        <v>14</v>
      </c>
      <c r="B17" s="36" t="s">
        <v>62</v>
      </c>
      <c r="C17" s="89" t="s">
        <v>75</v>
      </c>
      <c r="D17" s="90"/>
      <c r="E17" s="91"/>
      <c r="F17" s="36" t="s">
        <v>46</v>
      </c>
      <c r="G17" s="37">
        <v>0.15</v>
      </c>
      <c r="H17" s="37" t="s">
        <v>49</v>
      </c>
      <c r="I17" s="92">
        <v>7590</v>
      </c>
      <c r="J17" s="92"/>
      <c r="K17" s="33"/>
      <c r="L17" s="15"/>
      <c r="M17" s="36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6">
        <f t="shared" si="0"/>
        <v>15</v>
      </c>
      <c r="B18" s="36" t="s">
        <v>63</v>
      </c>
      <c r="C18" s="89" t="s">
        <v>76</v>
      </c>
      <c r="D18" s="90"/>
      <c r="E18" s="91"/>
      <c r="F18" s="36" t="s">
        <v>46</v>
      </c>
      <c r="G18" s="37">
        <v>2.9000000000000001E-2</v>
      </c>
      <c r="H18" s="37" t="s">
        <v>49</v>
      </c>
      <c r="I18" s="92">
        <v>356</v>
      </c>
      <c r="J18" s="92"/>
      <c r="K18" s="33"/>
      <c r="L18" s="15"/>
      <c r="M18" s="36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2024-10-03T17:34:48Z</cp:lastPrinted>
  <dcterms:created xsi:type="dcterms:W3CDTF">2020-08-05T08:48:56Z</dcterms:created>
  <dcterms:modified xsi:type="dcterms:W3CDTF">2024-10-04T10:04:28Z</dcterms:modified>
</cp:coreProperties>
</file>