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7755"/>
  </bookViews>
  <sheets>
    <sheet name="HM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L9" i="1"/>
  <c r="I9" i="1"/>
  <c r="I7" i="1"/>
  <c r="L7" i="1" s="1"/>
  <c r="L4" i="1"/>
  <c r="K4" i="1"/>
  <c r="I4" i="1"/>
</calcChain>
</file>

<file path=xl/sharedStrings.xml><?xml version="1.0" encoding="utf-8"?>
<sst xmlns="http://schemas.openxmlformats.org/spreadsheetml/2006/main" count="44" uniqueCount="37">
  <si>
    <t>HML Branch Bank Income Information  (AUG-2023)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</si>
  <si>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</si>
  <si>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</si>
  <si>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</si>
  <si>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</si>
  <si>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</si>
  <si>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</si>
  <si>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</si>
  <si>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</si>
  <si>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</si>
  <si>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</si>
  <si>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</si>
  <si>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</si>
  <si>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</si>
  <si>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</si>
  <si>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INV/HML/CE4/2023/07/114484</t>
  </si>
  <si>
    <t>REC FROM CUS U KYAW MYO KHAING CE4 BU SPAREPART INCOME INV 114484(29.7.23) MMK 570,000/-</t>
  </si>
  <si>
    <t>CE4</t>
  </si>
  <si>
    <t>HQT-RV-2023-08-0162</t>
  </si>
  <si>
    <t>2023-08-08</t>
  </si>
  <si>
    <t>7.8.23</t>
  </si>
  <si>
    <t>HML-RV-2023-08-0003</t>
  </si>
  <si>
    <t>HML/CEQ/INV/2023/7/114470</t>
  </si>
  <si>
    <t>REC FROM CUS U MYINT ZAW CEQ BU SPAREPART INCOME INV 114470 (29.7.23) MMK 60,300/-</t>
  </si>
  <si>
    <t>HML-RV-2023-08-0006</t>
  </si>
  <si>
    <t>INV/HML/CE4/2023/07/114466</t>
  </si>
  <si>
    <t>REC FROM CUS U HLA MIN  CE4 BU  INCOME INV 114466 (25.7.23) MMK 507,400/-</t>
  </si>
  <si>
    <t>HQT-RV-2023-08-0164</t>
  </si>
  <si>
    <t>25.7.23</t>
  </si>
  <si>
    <t>HML-RV-2023-07-0044</t>
  </si>
  <si>
    <t>HQT-RV-2023-08-0227</t>
  </si>
  <si>
    <t>2023-08-09</t>
  </si>
  <si>
    <t>HQT-RV-2023-08-0680</t>
  </si>
  <si>
    <t>2023-08-22</t>
  </si>
  <si>
    <t>HML/CEQ/INV/2023/8/114490</t>
  </si>
  <si>
    <t>U ZAW LIN NAING</t>
  </si>
  <si>
    <t xml:space="preserve">HML-RV-2023-08-0017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</si>
</sst>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164" fontId="1" fillId="0" borderId="0" xfId="1" applyNumberFormat="1" applyFont="1"/>
    <xf numFmtId="43" fontId="1" fillId="0" borderId="0" xfId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43" fontId="1" fillId="0" borderId="1" xfId="1" applyFont="1" applyBorder="1" applyAlignment="1">
      <alignment vertical="center"/>
    </xf>
    <xf numFmtId="165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5" fontId="0" fillId="2" borderId="3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/>
    <xf numFmtId="2" fontId="0" fillId="2" borderId="4" xfId="0" applyNumberFormat="1" applyFill="1" applyBorder="1"/>
    <xf numFmtId="164" fontId="1" fillId="2" borderId="4" xfId="1" applyNumberFormat="1" applyFont="1" applyFill="1" applyBorder="1"/>
    <xf numFmtId="165" fontId="0" fillId="2" borderId="4" xfId="0" applyNumberFormat="1" applyFill="1" applyBorder="1" applyAlignment="1">
      <alignment horizontal="right"/>
    </xf>
    <xf numFmtId="164" fontId="1" fillId="2" borderId="4" xfId="1" applyNumberFormat="1" applyFont="1" applyFill="1" applyBorder="1" applyAlignment="1">
      <alignment horizontal="center"/>
    </xf>
    <xf numFmtId="165" fontId="0" fillId="2" borderId="4" xfId="0" applyNumberForma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0" fontId="0" fillId="2" borderId="0" xfId="0" applyFill="1"/>
    <xf numFmtId="15" fontId="2" fillId="2" borderId="3" xfId="0" applyNumberFormat="1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/>
    <xf numFmtId="2" fontId="2" fillId="2" borderId="4" xfId="0" applyNumberFormat="1" applyFont="1" applyFill="1" applyBorder="1"/>
    <xf numFmtId="164" fontId="2" fillId="2" borderId="4" xfId="1" applyNumberFormat="1" applyFont="1" applyFill="1" applyBorder="1"/>
    <xf numFmtId="165" fontId="2" fillId="2" borderId="4" xfId="0" applyNumberFormat="1" applyFont="1" applyFill="1" applyBorder="1" applyAlignment="1">
      <alignment horizontal="right"/>
    </xf>
    <xf numFmtId="164" fontId="2" fillId="2" borderId="4" xfId="1" applyNumberFormat="1" applyFont="1" applyFill="1" applyBorder="1" applyAlignment="1">
      <alignment horizontal="center"/>
    </xf>
    <xf numFmtId="165" fontId="2" fillId="2" borderId="4" xfId="0" applyNumberFormat="1" applyFont="1" applyFill="1" applyBorder="1" applyAlignment="1">
      <alignment horizontal="center"/>
    </xf>
    <xf numFmtId="165" fontId="2" fillId="2" borderId="5" xfId="0" applyNumberFormat="1" applyFont="1" applyFill="1" applyBorder="1" applyAlignment="1">
      <alignment horizontal="center"/>
    </xf>
    <xf numFmtId="0" fontId="2" fillId="2" borderId="0" xfId="0" applyFont="1" applyFill="1"/>
    <xf numFmtId="15" fontId="0" fillId="0" borderId="3" xfId="0" applyNumberFormat="1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0" fontId="0" fillId="0" borderId="4" xfId="0" applyFill="1" applyBorder="1"/>
    <xf numFmtId="2" fontId="0" fillId="0" borderId="4" xfId="0" applyNumberFormat="1" applyFill="1" applyBorder="1"/>
    <xf numFmtId="164" fontId="1" fillId="0" borderId="4" xfId="1" applyNumberFormat="1" applyFont="1" applyFill="1" applyBorder="1"/>
    <xf numFmtId="165" fontId="0" fillId="0" borderId="4" xfId="0" applyNumberFormat="1" applyFill="1" applyBorder="1" applyAlignment="1">
      <alignment horizontal="right"/>
    </xf>
    <xf numFmtId="164" fontId="1" fillId="0" borderId="4" xfId="1" applyNumberFormat="1" applyFont="1" applyFill="1" applyBorder="1" applyAlignment="1">
      <alignment horizontal="center"/>
    </xf>
    <xf numFmtId="165" fontId="0" fillId="0" borderId="4" xfId="0" applyNumberFormat="1" applyFill="1" applyBorder="1" applyAlignment="1">
      <alignment horizontal="center"/>
    </xf>
    <xf numFmtId="165" fontId="0" fillId="0" borderId="5" xfId="0" applyNumberFormat="1" applyFill="1" applyBorder="1" applyAlignment="1">
      <alignment horizontal="center"/>
    </xf>
    <xf numFmtId="0" fontId="0" fillId="0" borderId="0" xfId="0" applyFill="1"/>
    <xf numFmtId="43" fontId="1" fillId="0" borderId="4" xfId="1" applyFont="1" applyFill="1" applyBorder="1" applyAlignment="1">
      <alignment horizontal="right" vertic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164" fontId="1" fillId="0" borderId="7" xfId="1" applyNumberFormat="1" applyFont="1" applyBorder="1"/>
    <xf numFmtId="43" fontId="1" fillId="0" borderId="7" xfId="1" applyFont="1" applyBorder="1"/>
    <xf numFmtId="165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2" borderId="4" xfId="0" applyFill="1" applyBorder="1" applyAlignment="1">
      <alignment horizontal="center"/>
    </xf>
    <xf numFmtId="165" fontId="0" fillId="2" borderId="9" xfId="0" applyNumberFormat="1" applyFont="1" applyFill="1" applyBorder="1"/>
    <xf numFmtId="0" fontId="0" fillId="2" borderId="9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zoomScaleNormal="100" workbookViewId="0">
      <pane ySplit="3" topLeftCell="A4" activePane="bottomLeft" state="frozen"/>
      <selection activeCell="F16" sqref="F16"/>
      <selection pane="bottomLeft" activeCell="E11" sqref="E11"/>
    </sheetView>
  </sheetViews>
  <sheetFormatPr defaultRowHeight="15" x14ac:dyDescent="0.25"/>
  <cols>
    <col min="1" max="1" width="22" customWidth="1"/>
    <col min="2" max="2" width="34.85546875" style="4" customWidth="1"/>
    <col min="3" max="3" width="37.42578125" customWidth="1"/>
    <col min="4" max="5" width="16.7109375" customWidth="1"/>
    <col min="6" max="6" width="14.7109375" customWidth="1"/>
    <col min="7" max="7" width="12.42578125" style="1" customWidth="1"/>
    <col min="8" max="8" width="20.7109375" customWidth="1"/>
    <col min="9" max="9" width="17.28515625" style="1" customWidth="1"/>
    <col min="10" max="10" width="18.140625" customWidth="1"/>
    <col min="11" max="11" width="16.85546875" style="1" customWidth="1"/>
    <col min="12" max="12" width="17.140625" style="2" customWidth="1"/>
    <col min="13" max="13" width="18" style="3" customWidth="1"/>
    <col min="14" max="14" width="36.28515625" style="4" customWidth="1"/>
    <col min="15" max="15" width="15.7109375" customWidth="1"/>
  </cols>
  <sheetData>
    <row r="1" spans="1:14" ht="15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</row>
    <row r="2" spans="1:14" ht="15.75" customHeight="1" thickBo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9" t="s">
        <v>12</v>
      </c>
      <c r="M3" s="10" t="s">
        <v>13</v>
      </c>
      <c r="N3" s="11" t="s">
        <v>14</v>
      </c>
    </row>
    <row r="4" spans="1:14" s="21" customFormat="1" ht="24.95" customHeight="1" x14ac:dyDescent="0.25">
      <c r="A4" s="12" t="s">
        <v>15</v>
      </c>
      <c r="B4" s="13" t="s">
        <v>16</v>
      </c>
      <c r="C4" s="14"/>
      <c r="D4" s="15"/>
      <c r="E4" s="14" t="s">
        <v>17</v>
      </c>
      <c r="F4" s="16"/>
      <c r="G4" s="16">
        <v>570000</v>
      </c>
      <c r="H4" s="14" t="s">
        <v>18</v>
      </c>
      <c r="I4" s="16">
        <f>SUM(G4:G5)</f>
        <v>579300</v>
      </c>
      <c r="J4" s="17" t="s">
        <v>19</v>
      </c>
      <c r="K4" s="18">
        <f>570000+9300</f>
        <v>579300</v>
      </c>
      <c r="L4" s="18">
        <f>K4-I4</f>
        <v>0</v>
      </c>
      <c r="M4" s="19" t="s">
        <v>20</v>
      </c>
      <c r="N4" s="20" t="s">
        <v>21</v>
      </c>
    </row>
    <row r="5" spans="1:14" s="31" customFormat="1" ht="24.95" customHeight="1" x14ac:dyDescent="0.25">
      <c r="A5" s="22" t="s">
        <v>22</v>
      </c>
      <c r="B5" s="23" t="s">
        <v>23</v>
      </c>
      <c r="C5" s="24"/>
      <c r="D5" s="25"/>
      <c r="E5" s="24"/>
      <c r="F5" s="26"/>
      <c r="G5" s="26">
        <v>9300</v>
      </c>
      <c r="H5" s="24"/>
      <c r="I5" s="26"/>
      <c r="J5" s="27"/>
      <c r="K5" s="28"/>
      <c r="L5" s="28"/>
      <c r="M5" s="29" t="s">
        <v>20</v>
      </c>
      <c r="N5" s="30" t="s">
        <v>24</v>
      </c>
    </row>
    <row r="6" spans="1:14" s="41" customFormat="1" ht="24.95" customHeight="1" x14ac:dyDescent="0.25">
      <c r="A6" s="32"/>
      <c r="B6" s="33"/>
      <c r="C6" s="34"/>
      <c r="D6" s="35"/>
      <c r="E6" s="34"/>
      <c r="F6" s="36"/>
      <c r="G6" s="36"/>
      <c r="H6" s="34"/>
      <c r="I6" s="36"/>
      <c r="J6" s="37"/>
      <c r="K6" s="38"/>
      <c r="L6" s="38"/>
      <c r="M6" s="39"/>
      <c r="N6" s="40"/>
    </row>
    <row r="7" spans="1:14" s="21" customFormat="1" ht="24.95" customHeight="1" x14ac:dyDescent="0.25">
      <c r="A7" s="12" t="s">
        <v>25</v>
      </c>
      <c r="B7" s="13" t="s">
        <v>26</v>
      </c>
      <c r="C7" s="14"/>
      <c r="D7" s="15"/>
      <c r="E7" s="14" t="s">
        <v>17</v>
      </c>
      <c r="F7" s="16"/>
      <c r="G7" s="16">
        <v>507400</v>
      </c>
      <c r="H7" s="14" t="s">
        <v>27</v>
      </c>
      <c r="I7" s="16">
        <f>G7</f>
        <v>507400</v>
      </c>
      <c r="J7" s="17" t="s">
        <v>19</v>
      </c>
      <c r="K7" s="18">
        <v>507400</v>
      </c>
      <c r="L7" s="18">
        <f>K7-I7</f>
        <v>0</v>
      </c>
      <c r="M7" s="19" t="s">
        <v>28</v>
      </c>
      <c r="N7" s="20" t="s">
        <v>29</v>
      </c>
    </row>
    <row r="8" spans="1:14" s="41" customFormat="1" ht="24.95" customHeight="1" x14ac:dyDescent="0.25">
      <c r="A8" s="32"/>
      <c r="B8" s="33"/>
      <c r="C8" s="34"/>
      <c r="D8" s="35"/>
      <c r="E8" s="34"/>
      <c r="F8" s="36"/>
      <c r="G8" s="36"/>
      <c r="H8" s="34"/>
      <c r="I8" s="36"/>
      <c r="J8" s="37"/>
      <c r="K8" s="38"/>
      <c r="L8" s="38"/>
      <c r="M8" s="39"/>
      <c r="N8" s="40"/>
    </row>
    <row r="9" spans="1:14" s="21" customFormat="1" ht="24.95" customHeight="1" x14ac:dyDescent="0.25">
      <c r="A9" s="21" t="s">
        <v>22</v>
      </c>
      <c r="B9" s="13" t="s">
        <v>23</v>
      </c>
      <c r="C9" s="14"/>
      <c r="D9" s="15"/>
      <c r="E9" s="14"/>
      <c r="F9" s="16"/>
      <c r="G9" s="16">
        <v>51000</v>
      </c>
      <c r="H9" s="14" t="s">
        <v>30</v>
      </c>
      <c r="I9" s="16">
        <f>G9</f>
        <v>51000</v>
      </c>
      <c r="J9" s="17" t="s">
        <v>31</v>
      </c>
      <c r="K9" s="18">
        <v>51000</v>
      </c>
      <c r="L9" s="18">
        <f>K9-I9</f>
        <v>0</v>
      </c>
      <c r="M9" s="19" t="s">
        <v>20</v>
      </c>
      <c r="N9" s="20" t="s">
        <v>24</v>
      </c>
    </row>
    <row r="10" spans="1:14" s="21" customFormat="1" ht="24.95" customHeight="1" x14ac:dyDescent="0.25">
      <c r="A10" s="12"/>
      <c r="B10" s="51" t="s">
        <v>34</v>
      </c>
      <c r="C10" s="14" t="s">
        <v>35</v>
      </c>
      <c r="D10" s="15"/>
      <c r="E10" s="14"/>
      <c r="F10" s="16"/>
      <c r="G10" s="16">
        <v>1363549</v>
      </c>
      <c r="H10" s="14" t="s">
        <v>32</v>
      </c>
      <c r="I10" s="16"/>
      <c r="J10" s="17" t="s">
        <v>33</v>
      </c>
      <c r="K10" s="18">
        <v>1363500</v>
      </c>
      <c r="L10" s="18"/>
      <c r="M10" s="52">
        <v>45152</v>
      </c>
      <c r="N10" s="53" t="s">
        <v>36</v>
      </c>
    </row>
    <row r="11" spans="1:14" s="41" customFormat="1" ht="24.95" customHeight="1" x14ac:dyDescent="0.25">
      <c r="A11" s="32"/>
      <c r="B11" s="33"/>
      <c r="C11" s="34"/>
      <c r="D11" s="35"/>
      <c r="E11" s="34"/>
      <c r="F11" s="36"/>
      <c r="G11" s="36"/>
      <c r="H11" s="34"/>
      <c r="I11" s="36"/>
      <c r="J11" s="37"/>
      <c r="K11" s="38"/>
      <c r="L11" s="38"/>
      <c r="M11" s="39"/>
      <c r="N11" s="40"/>
    </row>
    <row r="12" spans="1:14" s="41" customFormat="1" ht="24.95" customHeight="1" x14ac:dyDescent="0.25">
      <c r="A12" s="32"/>
      <c r="B12" s="33"/>
      <c r="C12" s="34"/>
      <c r="D12" s="35"/>
      <c r="E12" s="34"/>
      <c r="F12" s="36"/>
      <c r="G12" s="36">
        <f>F12*D12</f>
        <v>0</v>
      </c>
      <c r="H12" s="34"/>
      <c r="I12" s="36"/>
      <c r="J12" s="37"/>
      <c r="K12" s="38"/>
      <c r="L12" s="42"/>
      <c r="M12" s="39"/>
      <c r="N12" s="40"/>
    </row>
    <row r="13" spans="1:14" ht="15.75" thickBot="1" x14ac:dyDescent="0.3">
      <c r="A13" s="43"/>
      <c r="B13" s="44"/>
      <c r="C13" s="45"/>
      <c r="D13" s="45"/>
      <c r="E13" s="45"/>
      <c r="F13" s="45"/>
      <c r="G13" s="46"/>
      <c r="H13" s="45"/>
      <c r="I13" s="46"/>
      <c r="J13" s="45"/>
      <c r="K13" s="46"/>
      <c r="L13" s="47"/>
      <c r="M13" s="48"/>
      <c r="N13" s="49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HML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2023-09-02T04:15:22Z</dcterms:created>
  <dcterms:modified xsi:type="dcterms:W3CDTF">2023-09-02T04:31:26Z</dcterms:modified>
</cp:coreProperties>
</file>