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7455"/>
  </bookViews>
  <sheets>
    <sheet name="BMK" sheetId="1" r:id="rId1"/>
  </sheets>
  <definedNames>
    <definedName name="_xlnm._FilterDatabase" localSheetId="0" hidden="1">BMK!$A$3:$O$9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4" i="1" l="1"/>
  <c r="G10" i="1"/>
  <c r="I7" i="1"/>
  <c r="L7" i="1" s="1"/>
  <c r="L4" i="1"/>
  <c r="I4" i="1"/>
</calcChain>
</file>

<file path=xl/sharedStrings.xml><?xml version="1.0" encoding="utf-8"?>
<sst xmlns="http://schemas.openxmlformats.org/spreadsheetml/2006/main" count="28" uniqueCount="27">
  <si>
    <t>BMK Branch Bank Income Information(AUG-2023)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</si>
  <si>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</si>
  <si>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</si>
  <si>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</si>
  <si>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</si>
  <si>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</si>
  <si>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</si>
  <si>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</si>
  <si>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</si>
  <si>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</si>
  <si>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</si>
  <si>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</si>
  <si>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</si>
  <si>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</si>
  <si>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</si>
  <si>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 xml:space="preserve">INV/CEQ/BMK/2023/07/066 </t>
  </si>
  <si>
    <t>Receive from Customer U Htwe Aung for CE1 BU S'part Income (INV/BMK/CE1/2023/6/066). Total Amount - 85,574 /- MMK.</t>
  </si>
  <si>
    <t>HQT-RV-2023-08-0161</t>
  </si>
  <si>
    <t>2023-08-08</t>
  </si>
  <si>
    <t>BMK-RV-2023-07-0003</t>
  </si>
  <si>
    <t>INV/CEQ/BMK/2023/08/079</t>
  </si>
  <si>
    <t>Receive from Customer U Kyaw Htun for CE1 BU S'part Income (INV/BMK/CE1/2023/8/079). Total Amount - 675,614 /- MMK.</t>
  </si>
  <si>
    <t>BMK-RV-2023-08-0002</t>
  </si>
  <si>
    <t>INV/CEQ/BMK/2023/08/076</t>
  </si>
  <si>
    <t>U MIN HTUN</t>
  </si>
  <si>
    <t>HQT-RV-2023-08-0010</t>
  </si>
  <si>
    <t>2023-08-02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</si>
</sst>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43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1" fillId="0" borderId="1" xfId="1" applyNumberFormat="1" applyFont="1" applyBorder="1" applyAlignment="1">
      <alignment vertical="center"/>
    </xf>
    <xf numFmtId="165" fontId="0" fillId="0" borderId="1" xfId="0" applyNumberFormat="1" applyBorder="1" applyAlignment="1">
      <alignment horizontal="center"/>
    </xf>
    <xf numFmtId="15" fontId="3" fillId="2" borderId="2" xfId="0" applyNumberFormat="1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3" xfId="0" applyFont="1" applyFill="1" applyBorder="1"/>
    <xf numFmtId="44" fontId="3" fillId="2" borderId="3" xfId="2" applyFont="1" applyFill="1" applyBorder="1"/>
    <xf numFmtId="164" fontId="3" fillId="2" borderId="4" xfId="1" applyNumberFormat="1" applyFont="1" applyFill="1" applyBorder="1"/>
    <xf numFmtId="43" fontId="3" fillId="2" borderId="3" xfId="1" applyNumberFormat="1" applyFont="1" applyFill="1" applyBorder="1"/>
    <xf numFmtId="164" fontId="3" fillId="2" borderId="3" xfId="1" applyNumberFormat="1" applyFont="1" applyFill="1" applyBorder="1"/>
    <xf numFmtId="165" fontId="3" fillId="2" borderId="3" xfId="1" applyNumberFormat="1" applyFont="1" applyFill="1" applyBorder="1"/>
    <xf numFmtId="3" fontId="3" fillId="2" borderId="0" xfId="0" applyNumberFormat="1" applyFont="1" applyFill="1"/>
    <xf numFmtId="164" fontId="3" fillId="2" borderId="3" xfId="0" applyNumberFormat="1" applyFont="1" applyFill="1" applyBorder="1"/>
    <xf numFmtId="165" fontId="3" fillId="2" borderId="4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/>
    <xf numFmtId="15" fontId="0" fillId="2" borderId="2" xfId="0" applyNumberFormat="1" applyFill="1" applyBorder="1" applyAlignment="1">
      <alignment horizontal="center"/>
    </xf>
    <xf numFmtId="15" fontId="0" fillId="0" borderId="2" xfId="0" applyNumberForma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/>
    <xf numFmtId="44" fontId="3" fillId="0" borderId="3" xfId="2" applyFont="1" applyFill="1" applyBorder="1"/>
    <xf numFmtId="164" fontId="3" fillId="0" borderId="4" xfId="1" applyNumberFormat="1" applyFont="1" applyFill="1" applyBorder="1"/>
    <xf numFmtId="43" fontId="3" fillId="0" borderId="3" xfId="1" applyNumberFormat="1" applyFont="1" applyFill="1" applyBorder="1"/>
    <xf numFmtId="164" fontId="3" fillId="0" borderId="3" xfId="1" applyNumberFormat="1" applyFont="1" applyFill="1" applyBorder="1"/>
    <xf numFmtId="165" fontId="3" fillId="0" borderId="3" xfId="1" applyNumberFormat="1" applyFont="1" applyFill="1" applyBorder="1"/>
    <xf numFmtId="164" fontId="3" fillId="0" borderId="3" xfId="0" applyNumberFormat="1" applyFont="1" applyFill="1" applyBorder="1"/>
    <xf numFmtId="165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/>
    <xf numFmtId="15" fontId="3" fillId="0" borderId="2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3" xfId="0" applyFill="1" applyBorder="1"/>
    <xf numFmtId="44" fontId="1" fillId="0" borderId="3" xfId="2" applyFont="1" applyFill="1" applyBorder="1"/>
    <xf numFmtId="165" fontId="1" fillId="0" borderId="3" xfId="1" applyNumberFormat="1" applyFont="1" applyFill="1" applyBorder="1"/>
    <xf numFmtId="164" fontId="1" fillId="0" borderId="3" xfId="1" applyNumberFormat="1" applyFont="1" applyFill="1" applyBorder="1"/>
    <xf numFmtId="165" fontId="0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15" fontId="0" fillId="3" borderId="2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44" fontId="1" fillId="3" borderId="3" xfId="2" applyFont="1" applyFill="1" applyBorder="1"/>
    <xf numFmtId="164" fontId="1" fillId="3" borderId="3" xfId="1" applyNumberFormat="1" applyFont="1" applyFill="1" applyBorder="1"/>
    <xf numFmtId="43" fontId="1" fillId="3" borderId="3" xfId="1" applyFont="1" applyFill="1" applyBorder="1"/>
    <xf numFmtId="164" fontId="1" fillId="3" borderId="4" xfId="1" applyNumberFormat="1" applyFont="1" applyFill="1" applyBorder="1" applyAlignment="1">
      <alignment horizontal="right"/>
    </xf>
    <xf numFmtId="165" fontId="0" fillId="3" borderId="3" xfId="0" applyNumberFormat="1" applyFill="1" applyBorder="1"/>
    <xf numFmtId="164" fontId="0" fillId="3" borderId="3" xfId="0" applyNumberFormat="1" applyFill="1" applyBorder="1"/>
    <xf numFmtId="165" fontId="0" fillId="3" borderId="3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43" fontId="1" fillId="3" borderId="0" xfId="1" applyNumberFormat="1" applyFont="1" applyFill="1"/>
    <xf numFmtId="164" fontId="1" fillId="3" borderId="0" xfId="1" applyNumberFormat="1" applyFont="1" applyFill="1"/>
    <xf numFmtId="165" fontId="0" fillId="3" borderId="0" xfId="0" applyNumberFormat="1" applyFill="1"/>
    <xf numFmtId="165" fontId="0" fillId="3" borderId="0" xfId="0" applyNumberFormat="1" applyFill="1" applyAlignment="1">
      <alignment horizontal="center"/>
    </xf>
    <xf numFmtId="43" fontId="1" fillId="0" borderId="0" xfId="1" applyNumberFormat="1" applyFont="1"/>
    <xf numFmtId="165" fontId="0" fillId="0" borderId="0" xfId="0" applyNumberFormat="1"/>
    <xf numFmtId="2" fontId="0" fillId="0" borderId="0" xfId="0" applyNumberForma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topLeftCell="F1" zoomScaleNormal="100" workbookViewId="0">
      <pane ySplit="3" topLeftCell="A4" activePane="bottomLeft" state="frozen"/>
      <selection activeCell="F16" sqref="F16"/>
      <selection pane="bottomLeft" activeCell="M10" sqref="M10"/>
    </sheetView>
  </sheetViews>
  <sheetFormatPr defaultRowHeight="15" x14ac:dyDescent="0.25"/>
  <cols>
    <col min="1" max="1" width="15.28515625" style="4" customWidth="1"/>
    <col min="2" max="2" width="35.28515625" style="4" customWidth="1"/>
    <col min="3" max="3" width="37.42578125" customWidth="1"/>
    <col min="4" max="4" width="16.7109375" style="65" customWidth="1"/>
    <col min="5" max="5" width="16.7109375" customWidth="1"/>
    <col min="6" max="6" width="14.7109375" style="2" customWidth="1"/>
    <col min="7" max="7" width="14" style="2" customWidth="1"/>
    <col min="8" max="8" width="21.5703125" customWidth="1"/>
    <col min="9" max="9" width="21.7109375" style="2" customWidth="1"/>
    <col min="10" max="10" width="19.85546875" style="66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  <col min="15" max="15" width="18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7" t="s">
        <v>3</v>
      </c>
      <c r="D3" s="8" t="s">
        <v>4</v>
      </c>
      <c r="E3" s="7" t="s">
        <v>5</v>
      </c>
      <c r="F3" s="9" t="s">
        <v>6</v>
      </c>
      <c r="G3" s="9" t="s">
        <v>7</v>
      </c>
      <c r="H3" s="7" t="s">
        <v>8</v>
      </c>
      <c r="I3" s="10" t="s">
        <v>9</v>
      </c>
      <c r="J3" s="11" t="s">
        <v>10</v>
      </c>
      <c r="K3" s="9" t="s">
        <v>11</v>
      </c>
      <c r="L3" s="7" t="s">
        <v>12</v>
      </c>
      <c r="M3" s="12" t="s">
        <v>13</v>
      </c>
      <c r="N3" s="5" t="s">
        <v>14</v>
      </c>
    </row>
    <row r="4" spans="1:14" s="25" customFormat="1" ht="24.95" customHeight="1" x14ac:dyDescent="0.25">
      <c r="A4" s="13" t="s">
        <v>15</v>
      </c>
      <c r="B4" s="14" t="s">
        <v>16</v>
      </c>
      <c r="C4" s="15"/>
      <c r="D4" s="16"/>
      <c r="E4" s="15"/>
      <c r="F4" s="17"/>
      <c r="G4" s="18">
        <v>85500</v>
      </c>
      <c r="H4" s="19" t="s">
        <v>17</v>
      </c>
      <c r="I4" s="17">
        <f>SUM(G4:G5)</f>
        <v>760500</v>
      </c>
      <c r="J4" s="20" t="s">
        <v>18</v>
      </c>
      <c r="K4" s="21">
        <v>760500</v>
      </c>
      <c r="L4" s="22">
        <f>I4-K4</f>
        <v>0</v>
      </c>
      <c r="M4" s="23">
        <v>45110</v>
      </c>
      <c r="N4" s="24" t="s">
        <v>19</v>
      </c>
    </row>
    <row r="5" spans="1:14" s="25" customFormat="1" ht="24.95" customHeight="1" x14ac:dyDescent="0.25">
      <c r="A5" s="26" t="s">
        <v>20</v>
      </c>
      <c r="B5" s="14" t="s">
        <v>21</v>
      </c>
      <c r="C5" s="15"/>
      <c r="D5" s="16"/>
      <c r="E5" s="15"/>
      <c r="F5" s="17"/>
      <c r="G5" s="18">
        <v>675000</v>
      </c>
      <c r="H5" s="19"/>
      <c r="I5" s="17"/>
      <c r="J5" s="20"/>
      <c r="K5" s="19"/>
      <c r="L5" s="22"/>
      <c r="M5" s="23">
        <v>45141</v>
      </c>
      <c r="N5" s="24" t="s">
        <v>22</v>
      </c>
    </row>
    <row r="6" spans="1:14" s="38" customFormat="1" ht="24.95" customHeight="1" x14ac:dyDescent="0.25">
      <c r="A6" s="27"/>
      <c r="B6" s="28"/>
      <c r="C6" s="29"/>
      <c r="D6" s="30"/>
      <c r="E6" s="29"/>
      <c r="F6" s="31"/>
      <c r="G6" s="32"/>
      <c r="H6" s="33"/>
      <c r="I6" s="31"/>
      <c r="J6" s="34"/>
      <c r="K6" s="33"/>
      <c r="L6" s="35"/>
      <c r="M6" s="36"/>
      <c r="N6" s="37"/>
    </row>
    <row r="7" spans="1:14" s="25" customFormat="1" ht="24.95" customHeight="1" x14ac:dyDescent="0.25">
      <c r="A7" s="26"/>
      <c r="B7" s="14" t="s">
        <v>23</v>
      </c>
      <c r="C7" s="15" t="s">
        <v>24</v>
      </c>
      <c r="D7" s="16"/>
      <c r="E7" s="15"/>
      <c r="F7" s="17"/>
      <c r="G7" s="18">
        <v>943867</v>
      </c>
      <c r="H7" s="19" t="s">
        <v>25</v>
      </c>
      <c r="I7" s="17">
        <f>G7</f>
        <v>943867</v>
      </c>
      <c r="J7" s="20" t="s">
        <v>26</v>
      </c>
      <c r="K7" s="19">
        <v>943650</v>
      </c>
      <c r="L7" s="22">
        <f>I7-K7</f>
        <v>217</v>
      </c>
      <c r="M7" s="23">
        <v>45140</v>
      </c>
      <c r="N7" s="24" t="s">
        <v>25</v>
      </c>
    </row>
    <row r="8" spans="1:14" s="38" customFormat="1" ht="24.95" customHeight="1" x14ac:dyDescent="0.25">
      <c r="A8" s="39"/>
      <c r="B8" s="28"/>
      <c r="C8" s="29"/>
      <c r="D8" s="30"/>
      <c r="E8" s="29"/>
      <c r="F8" s="31"/>
      <c r="G8" s="32"/>
      <c r="H8" s="33"/>
      <c r="I8" s="31"/>
      <c r="J8" s="34"/>
      <c r="K8" s="33"/>
      <c r="L8" s="35"/>
      <c r="M8" s="36"/>
      <c r="N8" s="37"/>
    </row>
    <row r="9" spans="1:14" s="47" customFormat="1" ht="24.95" customHeight="1" x14ac:dyDescent="0.25">
      <c r="A9" s="27"/>
      <c r="B9" s="40"/>
      <c r="C9" s="41"/>
      <c r="D9" s="42"/>
      <c r="E9" s="41"/>
      <c r="F9" s="31"/>
      <c r="G9" s="32"/>
      <c r="H9" s="33"/>
      <c r="I9" s="31"/>
      <c r="J9" s="43"/>
      <c r="K9" s="44"/>
      <c r="L9" s="35"/>
      <c r="M9" s="45"/>
      <c r="N9" s="46"/>
    </row>
    <row r="10" spans="1:14" s="59" customFormat="1" ht="24.95" customHeight="1" x14ac:dyDescent="0.25">
      <c r="A10" s="48"/>
      <c r="B10" s="49"/>
      <c r="C10" s="50"/>
      <c r="D10" s="51"/>
      <c r="E10" s="50"/>
      <c r="F10" s="52"/>
      <c r="G10" s="53">
        <f>(D10+E10)*F10</f>
        <v>0</v>
      </c>
      <c r="H10" s="50"/>
      <c r="I10" s="54"/>
      <c r="J10" s="55"/>
      <c r="K10" s="52"/>
      <c r="L10" s="56"/>
      <c r="M10" s="57"/>
      <c r="N10" s="58"/>
    </row>
    <row r="11" spans="1:14" s="59" customFormat="1" x14ac:dyDescent="0.25">
      <c r="A11" s="60"/>
      <c r="B11" s="60"/>
      <c r="D11" s="61"/>
      <c r="F11" s="62"/>
      <c r="G11" s="62"/>
      <c r="I11" s="62"/>
      <c r="J11" s="63"/>
      <c r="K11" s="62"/>
      <c r="M11" s="64"/>
      <c r="N11" s="60"/>
    </row>
    <row r="52" spans="8:8" x14ac:dyDescent="0.25">
      <c r="H52" s="2">
        <v>5000000</v>
      </c>
    </row>
    <row r="53" spans="8:8" x14ac:dyDescent="0.25">
      <c r="H53" s="2">
        <v>2040</v>
      </c>
    </row>
    <row r="54" spans="8:8" x14ac:dyDescent="0.25">
      <c r="H54" s="67">
        <f>H52/H53</f>
        <v>2450.9803921568628</v>
      </c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BMK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2023-08-30T03:22:08Z</dcterms:created>
  <dcterms:modified xsi:type="dcterms:W3CDTF">2023-08-30T03:22:28Z</dcterms:modified>
</cp:coreProperties>
</file>