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 activeTab="1"/>
  </bookViews>
  <sheets>
    <sheet name="100-2023090105" sheetId="1" r:id="rId1"/>
    <sheet name="100-2023090105 (Quo)" sheetId="2" r:id="rId2"/>
  </sheets>
  <externalReferences>
    <externalReference r:id="rId3"/>
  </externalReferences>
  <calcPr calcId="152511"/>
  <fileRecoveryPr autoRecover="0"/>
</workbook>
</file>

<file path=xl/calcChain.xml><?xml version="1.0" encoding="utf-8"?>
<calcChain xmlns="http://schemas.openxmlformats.org/spreadsheetml/2006/main">
  <c r="M13" i="2" l="1"/>
  <c r="M14" i="2"/>
  <c r="M15" i="2"/>
  <c r="M16" i="2"/>
  <c r="M17" i="2"/>
  <c r="M12" i="2"/>
  <c r="M18" i="2" l="1"/>
  <c r="F12" i="2"/>
  <c r="F16" i="2" l="1"/>
  <c r="F17" i="2" l="1"/>
  <c r="F14" i="2"/>
  <c r="F13" i="2"/>
  <c r="F15" i="2"/>
</calcChain>
</file>

<file path=xl/sharedStrings.xml><?xml version="1.0" encoding="utf-8"?>
<sst xmlns="http://schemas.openxmlformats.org/spreadsheetml/2006/main" count="113" uniqueCount="51">
  <si>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</si>
  <si>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</si>
  <si>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</si>
  <si>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</si>
  <si>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</si>
  <si>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</si>
  <si>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</si>
  <si>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</si>
  <si>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</si>
  <si>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</si>
  <si>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</si>
  <si>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</si>
  <si>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</si>
  <si>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</si>
  <si>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</si>
  <si>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-</t>
  </si>
  <si>
    <t>Reman Customer</t>
  </si>
  <si>
    <t>100-2023100123</t>
  </si>
  <si>
    <t>Ko Phone Myint</t>
  </si>
  <si>
    <t>PC210</t>
  </si>
  <si>
    <t>CRI-6pcs</t>
  </si>
  <si>
    <t>Nozzle</t>
  </si>
  <si>
    <t>Valve Set</t>
  </si>
  <si>
    <t>F00RJ02130</t>
  </si>
  <si>
    <t>Valve Ball</t>
  </si>
  <si>
    <t>F00VC05001</t>
  </si>
  <si>
    <t>Part Set Seal Ring</t>
  </si>
  <si>
    <t>O-Ring</t>
  </si>
  <si>
    <t>Washer</t>
  </si>
  <si>
    <t>F00VC99002</t>
  </si>
  <si>
    <t>F00RJ01026</t>
  </si>
  <si>
    <t>F00RJ01453</t>
  </si>
  <si>
    <t>Unit Price(USD)</t>
  </si>
  <si>
    <t>Total Price(USD)</t>
  </si>
  <si>
    <t>Brand</t>
  </si>
  <si>
    <t>Stock Status</t>
  </si>
  <si>
    <t>bosch</t>
  </si>
  <si>
    <t>turbo</t>
  </si>
  <si>
    <t>Bosch</t>
  </si>
  <si>
    <t>Ex Stock</t>
  </si>
  <si>
    <t>Inquiry Date :</t>
  </si>
  <si>
    <t>Reply Date    :</t>
  </si>
  <si>
    <t>Ex Stock Is priority sale</t>
  </si>
  <si>
    <t xml:space="preserve">Price validity        </t>
  </si>
  <si>
    <t>:30 days after quotation for Ex Stock</t>
  </si>
  <si>
    <t>Total Amount</t>
  </si>
  <si>
    <t>f</t>
  </si>
  <si>
    <t>deutz</t>
  </si>
  <si>
    <t>oth</t>
  </si>
  <si>
    <t>Local</t>
  </si>
  <si>
    <t>:1 days after quotation for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</si>
</sst>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3" fillId="0" borderId="0" xfId="0" quotePrefix="1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3" fillId="0" borderId="0" xfId="0" quotePrefix="1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0" fontId="1" fillId="2" borderId="0" xfId="0" applyFont="1" applyFill="1"/>
    <xf numFmtId="15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3" borderId="0" xfId="0" applyFont="1" applyFill="1"/>
    <xf numFmtId="0" fontId="0" fillId="3" borderId="0" xfId="0" applyFill="1"/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0" fillId="0" borderId="0" xfId="1" applyFont="1" applyAlignment="1">
      <alignment horizontal="center"/>
    </xf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1" xfId="1" applyNumberFormat="1" applyFont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16" fontId="3" fillId="0" borderId="0" xfId="0" applyNumberFormat="1" applyFont="1" applyFill="1" applyAlignment="1">
      <alignment vertical="center"/>
    </xf>
    <xf numFmtId="43" fontId="3" fillId="0" borderId="0" xfId="1" applyFont="1" applyFill="1" applyAlignment="1">
      <alignment vertical="center"/>
    </xf>
    <xf numFmtId="43" fontId="1" fillId="0" borderId="1" xfId="1" applyFont="1" applyFill="1" applyBorder="1" applyAlignment="1">
      <alignment horizontal="center" vertical="center"/>
    </xf>
    <xf numFmtId="164" fontId="3" fillId="0" borderId="0" xfId="1" applyNumberFormat="1" applyFont="1" applyFill="1" applyAlignment="1">
      <alignment vertical="center"/>
    </xf>
    <xf numFmtId="164" fontId="1" fillId="0" borderId="1" xfId="1" applyNumberFormat="1" applyFont="1" applyFill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5.Bosch_Stock_File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  <sheetName val="Sheet2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9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36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610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5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0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55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48</v>
          </cell>
        </row>
        <row r="60">
          <cell r="F60" t="str">
            <v>0281002744(REM)</v>
          </cell>
          <cell r="AK60">
            <v>15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69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44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98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91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102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67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144</v>
          </cell>
        </row>
        <row r="131">
          <cell r="F131" t="str">
            <v>0445120067(REM)</v>
          </cell>
          <cell r="AK131">
            <v>107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135</v>
          </cell>
        </row>
        <row r="149">
          <cell r="F149">
            <v>3418520004</v>
          </cell>
          <cell r="AK149">
            <v>181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48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88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564</v>
          </cell>
        </row>
        <row r="164">
          <cell r="F164" t="str">
            <v>F00RJ01479</v>
          </cell>
          <cell r="AK164">
            <v>170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25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568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56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48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75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33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47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59</v>
          </cell>
        </row>
        <row r="257">
          <cell r="F257">
            <v>9413614218</v>
          </cell>
          <cell r="AK257">
            <v>42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2</v>
          </cell>
        </row>
        <row r="279">
          <cell r="F279">
            <v>9443611853</v>
          </cell>
          <cell r="AK279">
            <v>146</v>
          </cell>
        </row>
        <row r="280">
          <cell r="F280">
            <v>9413610308</v>
          </cell>
          <cell r="AK280">
            <v>180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14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12</v>
          </cell>
        </row>
        <row r="293">
          <cell r="F293" t="str">
            <v>0414693005</v>
          </cell>
          <cell r="AK293">
            <v>2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1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1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12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0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6</v>
          </cell>
        </row>
        <row r="392">
          <cell r="F392" t="str">
            <v>0414673999</v>
          </cell>
          <cell r="AK392">
            <v>8</v>
          </cell>
        </row>
        <row r="393">
          <cell r="F393" t="str">
            <v>0445120345</v>
          </cell>
          <cell r="AK393">
            <v>12</v>
          </cell>
        </row>
        <row r="399">
          <cell r="F399" t="str">
            <v>`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showGridLines="0" topLeftCell="A7" zoomScaleNormal="100" workbookViewId="0">
      <selection activeCell="C12" sqref="C12"/>
    </sheetView>
  </sheetViews>
  <sheetFormatPr defaultRowHeight="15" x14ac:dyDescent="0.25"/>
  <cols>
    <col min="1" max="1" width="4" customWidth="1"/>
    <col min="2" max="2" width="28.75" customWidth="1"/>
    <col min="3" max="3" width="22.125" bestFit="1" customWidth="1"/>
    <col min="4" max="4" width="14.625" style="6" customWidth="1"/>
    <col min="5" max="5" width="9.125" style="6" customWidth="1"/>
    <col min="6" max="6" width="41.625" customWidth="1"/>
  </cols>
  <sheetData>
    <row r="1" spans="1:8" ht="17.25" customHeight="1" x14ac:dyDescent="0.25">
      <c r="A1" s="8" t="s">
        <v>3</v>
      </c>
      <c r="B1" s="1"/>
      <c r="C1" s="10" t="s">
        <v>18</v>
      </c>
      <c r="D1" s="2"/>
      <c r="E1" s="55"/>
      <c r="F1" s="55"/>
    </row>
    <row r="2" spans="1:8" ht="15.75" customHeight="1" x14ac:dyDescent="0.25">
      <c r="A2" s="8" t="s">
        <v>14</v>
      </c>
      <c r="B2" s="1"/>
      <c r="C2" s="10" t="s">
        <v>19</v>
      </c>
      <c r="D2" s="2"/>
      <c r="E2" s="55"/>
      <c r="F2" s="56"/>
    </row>
    <row r="3" spans="1:8" ht="15.75" customHeight="1" x14ac:dyDescent="0.25">
      <c r="A3" s="8" t="s">
        <v>4</v>
      </c>
      <c r="B3" s="9"/>
      <c r="C3" s="14" t="s">
        <v>15</v>
      </c>
      <c r="D3" s="2"/>
      <c r="E3" s="3"/>
    </row>
    <row r="4" spans="1:8" ht="15.75" customHeight="1" x14ac:dyDescent="0.25">
      <c r="A4" s="8" t="s">
        <v>5</v>
      </c>
      <c r="B4" s="9"/>
      <c r="C4" s="10" t="s">
        <v>15</v>
      </c>
      <c r="D4" s="2"/>
      <c r="E4" s="4"/>
    </row>
    <row r="5" spans="1:8" ht="15.75" x14ac:dyDescent="0.25">
      <c r="A5" s="8" t="s">
        <v>6</v>
      </c>
      <c r="B5" s="10"/>
      <c r="C5" s="10" t="s">
        <v>16</v>
      </c>
      <c r="D5" s="5"/>
      <c r="E5" s="4"/>
    </row>
    <row r="6" spans="1:8" ht="15.75" x14ac:dyDescent="0.25">
      <c r="A6" s="8" t="s">
        <v>10</v>
      </c>
      <c r="B6" s="10"/>
      <c r="C6" s="10" t="s">
        <v>20</v>
      </c>
      <c r="D6" s="5"/>
      <c r="E6" s="4"/>
    </row>
    <row r="7" spans="1:8" ht="15.75" x14ac:dyDescent="0.25">
      <c r="A7" s="8" t="s">
        <v>13</v>
      </c>
      <c r="B7" s="10"/>
      <c r="C7" s="10" t="s">
        <v>17</v>
      </c>
      <c r="D7" s="5"/>
      <c r="E7" s="4"/>
    </row>
    <row r="8" spans="1:8" ht="15.75" x14ac:dyDescent="0.25">
      <c r="A8" s="8" t="s">
        <v>11</v>
      </c>
      <c r="B8" s="10"/>
      <c r="C8" s="10" t="s">
        <v>15</v>
      </c>
      <c r="D8" s="5"/>
      <c r="E8" s="4"/>
    </row>
    <row r="9" spans="1:8" ht="15.75" x14ac:dyDescent="0.25">
      <c r="A9" s="8" t="s">
        <v>12</v>
      </c>
      <c r="B9" s="10"/>
      <c r="C9" s="14" t="s">
        <v>15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6" t="s">
        <v>8</v>
      </c>
      <c r="C11" s="11" t="s">
        <v>1</v>
      </c>
      <c r="D11" s="11" t="s">
        <v>7</v>
      </c>
      <c r="E11" s="11" t="s">
        <v>2</v>
      </c>
      <c r="F11" s="15" t="s">
        <v>9</v>
      </c>
      <c r="G11" s="13"/>
      <c r="H11" s="12"/>
    </row>
    <row r="12" spans="1:8" ht="26.25" customHeight="1" x14ac:dyDescent="0.25">
      <c r="A12" s="7">
        <v>1</v>
      </c>
      <c r="B12" s="16" t="s">
        <v>21</v>
      </c>
      <c r="C12" s="17">
        <v>433175510</v>
      </c>
      <c r="D12" s="11" t="s">
        <v>15</v>
      </c>
      <c r="E12" s="11">
        <v>6</v>
      </c>
      <c r="F12" s="15"/>
      <c r="G12" s="13"/>
      <c r="H12" s="12"/>
    </row>
    <row r="13" spans="1:8" ht="26.25" customHeight="1" x14ac:dyDescent="0.25">
      <c r="A13" s="7">
        <v>2</v>
      </c>
      <c r="B13" s="16" t="s">
        <v>22</v>
      </c>
      <c r="C13" s="17" t="s">
        <v>23</v>
      </c>
      <c r="D13" s="11" t="s">
        <v>15</v>
      </c>
      <c r="E13" s="11">
        <v>6</v>
      </c>
      <c r="F13" s="15"/>
      <c r="G13" s="13"/>
      <c r="H13" s="12"/>
    </row>
    <row r="14" spans="1:8" ht="27.75" customHeight="1" x14ac:dyDescent="0.25">
      <c r="A14" s="7">
        <v>3</v>
      </c>
      <c r="B14" s="11" t="s">
        <v>24</v>
      </c>
      <c r="C14" s="17" t="s">
        <v>25</v>
      </c>
      <c r="D14" s="11" t="s">
        <v>15</v>
      </c>
      <c r="E14" s="11">
        <v>6</v>
      </c>
      <c r="F14" s="15"/>
      <c r="G14" s="13"/>
      <c r="H14" s="12"/>
    </row>
    <row r="15" spans="1:8" ht="27.75" customHeight="1" x14ac:dyDescent="0.25">
      <c r="A15" s="7">
        <v>4</v>
      </c>
      <c r="B15" s="11" t="s">
        <v>26</v>
      </c>
      <c r="C15" s="15" t="s">
        <v>29</v>
      </c>
      <c r="D15" s="11" t="s">
        <v>15</v>
      </c>
      <c r="E15" s="11">
        <v>6</v>
      </c>
      <c r="F15" s="15"/>
      <c r="G15" s="13"/>
      <c r="H15" s="12"/>
    </row>
    <row r="16" spans="1:8" ht="27.75" customHeight="1" x14ac:dyDescent="0.25">
      <c r="A16" s="7">
        <v>5</v>
      </c>
      <c r="B16" s="11" t="s">
        <v>27</v>
      </c>
      <c r="C16" s="15" t="s">
        <v>30</v>
      </c>
      <c r="D16" s="11" t="s">
        <v>15</v>
      </c>
      <c r="E16" s="11">
        <v>6</v>
      </c>
      <c r="F16" s="15"/>
      <c r="G16" s="13"/>
      <c r="H16" s="12"/>
    </row>
    <row r="17" spans="1:8" ht="27.75" customHeight="1" x14ac:dyDescent="0.25">
      <c r="A17" s="7">
        <v>6</v>
      </c>
      <c r="B17" s="11" t="s">
        <v>28</v>
      </c>
      <c r="C17" s="15" t="s">
        <v>31</v>
      </c>
      <c r="D17" s="11" t="s">
        <v>15</v>
      </c>
      <c r="E17" s="11">
        <v>6</v>
      </c>
      <c r="F17" s="15"/>
      <c r="G17" s="13"/>
      <c r="H17" s="12"/>
    </row>
  </sheetData>
  <mergeCells count="2">
    <mergeCell ref="E1:F1"/>
    <mergeCell ref="E2:F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tabSelected="1" zoomScaleNormal="100" workbookViewId="0">
      <selection activeCell="D15" sqref="D15"/>
    </sheetView>
  </sheetViews>
  <sheetFormatPr defaultColWidth="9.125" defaultRowHeight="15" x14ac:dyDescent="0.25"/>
  <cols>
    <col min="1" max="1" width="4" style="18" customWidth="1"/>
    <col min="2" max="2" width="28.75" style="18" customWidth="1"/>
    <col min="3" max="3" width="22.125" style="18" bestFit="1" customWidth="1"/>
    <col min="4" max="4" width="14.625" style="24" customWidth="1"/>
    <col min="5" max="5" width="9.125" style="24" customWidth="1"/>
    <col min="6" max="9" width="9.125" style="24" hidden="1" customWidth="1"/>
    <col min="10" max="11" width="11.25" style="49" hidden="1" customWidth="1"/>
    <col min="12" max="13" width="16.875" style="44" customWidth="1"/>
    <col min="14" max="15" width="16.875" style="24" customWidth="1"/>
    <col min="16" max="16" width="41.625" style="18" customWidth="1"/>
    <col min="17" max="16384" width="9.125" style="18"/>
  </cols>
  <sheetData>
    <row r="1" spans="1:18" ht="17.25" customHeight="1" x14ac:dyDescent="0.25">
      <c r="A1" s="26" t="s">
        <v>3</v>
      </c>
      <c r="B1" s="19"/>
      <c r="C1" s="27" t="s">
        <v>18</v>
      </c>
      <c r="D1" s="20"/>
      <c r="E1" s="50"/>
      <c r="F1" s="50"/>
      <c r="G1" s="50"/>
      <c r="H1" s="50"/>
      <c r="I1" s="50"/>
      <c r="J1" s="53"/>
      <c r="K1" s="53"/>
      <c r="L1" s="51"/>
      <c r="M1" s="51"/>
      <c r="N1" s="50"/>
      <c r="O1" s="50"/>
      <c r="P1" s="50"/>
    </row>
    <row r="2" spans="1:18" ht="15.75" customHeight="1" x14ac:dyDescent="0.25">
      <c r="A2" s="26" t="s">
        <v>14</v>
      </c>
      <c r="B2" s="19"/>
      <c r="C2" s="27" t="s">
        <v>19</v>
      </c>
      <c r="D2" s="20"/>
      <c r="E2" s="50"/>
      <c r="F2" s="50"/>
      <c r="G2" s="50"/>
      <c r="H2" s="50"/>
      <c r="I2" s="50"/>
      <c r="J2" s="53"/>
      <c r="K2" s="53"/>
      <c r="L2" s="51"/>
      <c r="M2" s="51"/>
      <c r="N2" s="50"/>
      <c r="O2" s="50"/>
      <c r="P2" s="19"/>
    </row>
    <row r="3" spans="1:18" ht="15.75" customHeight="1" x14ac:dyDescent="0.25">
      <c r="A3" s="26" t="s">
        <v>4</v>
      </c>
      <c r="B3" s="21"/>
      <c r="C3" s="31" t="s">
        <v>15</v>
      </c>
      <c r="D3" s="20"/>
      <c r="E3" s="21"/>
      <c r="F3" s="21"/>
      <c r="G3" s="21"/>
      <c r="H3" s="21"/>
      <c r="I3" s="21"/>
      <c r="J3" s="45"/>
      <c r="K3" s="45"/>
      <c r="L3" s="41"/>
      <c r="M3" s="41"/>
      <c r="N3" s="21"/>
      <c r="O3" s="21"/>
    </row>
    <row r="4" spans="1:18" ht="15.75" customHeight="1" x14ac:dyDescent="0.25">
      <c r="A4" s="26" t="s">
        <v>5</v>
      </c>
      <c r="B4" s="21"/>
      <c r="C4" s="27" t="s">
        <v>15</v>
      </c>
      <c r="D4" s="20"/>
      <c r="E4" s="22"/>
      <c r="F4" s="22"/>
      <c r="G4" s="22"/>
      <c r="H4" s="22"/>
      <c r="I4" s="22"/>
      <c r="J4" s="46"/>
      <c r="K4" s="46"/>
      <c r="L4" s="42"/>
      <c r="M4" s="42"/>
      <c r="N4" s="22"/>
      <c r="O4" s="22"/>
    </row>
    <row r="5" spans="1:18" ht="15.75" x14ac:dyDescent="0.25">
      <c r="A5" s="26" t="s">
        <v>6</v>
      </c>
      <c r="B5" s="27"/>
      <c r="C5" s="27" t="s">
        <v>16</v>
      </c>
      <c r="D5" s="23"/>
      <c r="E5" s="22"/>
      <c r="F5" s="22"/>
      <c r="G5" s="22"/>
      <c r="H5" s="22"/>
      <c r="I5" s="22"/>
      <c r="J5" s="46"/>
      <c r="K5" s="46"/>
      <c r="L5" s="42"/>
      <c r="M5" s="42"/>
      <c r="N5" s="22"/>
      <c r="O5" s="22"/>
    </row>
    <row r="6" spans="1:18" ht="15.75" x14ac:dyDescent="0.25">
      <c r="A6" s="26" t="s">
        <v>10</v>
      </c>
      <c r="B6" s="27"/>
      <c r="C6" s="27" t="s">
        <v>20</v>
      </c>
      <c r="D6" s="23"/>
      <c r="E6" s="22"/>
      <c r="F6" s="22"/>
      <c r="G6" s="22"/>
      <c r="H6" s="22"/>
      <c r="I6" s="22"/>
      <c r="J6" s="46"/>
      <c r="K6" s="46"/>
      <c r="L6" s="42"/>
      <c r="M6" s="42"/>
      <c r="N6" s="22"/>
      <c r="O6" s="22"/>
    </row>
    <row r="7" spans="1:18" ht="15.75" x14ac:dyDescent="0.25">
      <c r="A7" s="26" t="s">
        <v>13</v>
      </c>
      <c r="B7" s="27"/>
      <c r="C7" s="27" t="s">
        <v>17</v>
      </c>
      <c r="D7" s="23"/>
      <c r="E7" s="22"/>
      <c r="F7" s="22"/>
      <c r="G7" s="22"/>
      <c r="H7" s="22"/>
      <c r="I7" s="22"/>
      <c r="J7" s="46"/>
      <c r="K7" s="46"/>
      <c r="L7" s="42"/>
      <c r="M7" s="42"/>
      <c r="N7" s="22"/>
      <c r="O7" s="22"/>
    </row>
    <row r="8" spans="1:18" ht="15.75" x14ac:dyDescent="0.25">
      <c r="A8" s="26" t="s">
        <v>11</v>
      </c>
      <c r="B8" s="27"/>
      <c r="C8" s="27" t="s">
        <v>15</v>
      </c>
      <c r="D8" s="23"/>
      <c r="E8" s="22"/>
      <c r="F8" s="22"/>
      <c r="G8" s="22"/>
      <c r="H8" s="22"/>
      <c r="I8" s="22"/>
      <c r="J8" s="46"/>
      <c r="K8" s="46"/>
      <c r="L8" s="42"/>
      <c r="M8" s="42"/>
      <c r="N8" s="22"/>
      <c r="O8" s="22"/>
    </row>
    <row r="9" spans="1:18" ht="15.75" x14ac:dyDescent="0.25">
      <c r="A9" s="26" t="s">
        <v>12</v>
      </c>
      <c r="B9" s="27"/>
      <c r="C9" s="31" t="s">
        <v>15</v>
      </c>
      <c r="D9" s="23"/>
      <c r="E9" s="22"/>
      <c r="F9" s="22"/>
      <c r="G9" s="22"/>
      <c r="H9" s="22"/>
      <c r="I9" s="22"/>
      <c r="J9" s="46"/>
      <c r="K9" s="46"/>
      <c r="L9" s="42"/>
      <c r="M9" s="42"/>
      <c r="N9" s="22"/>
      <c r="O9" s="22"/>
    </row>
    <row r="10" spans="1:18" ht="15.75" x14ac:dyDescent="0.25">
      <c r="A10" s="19"/>
      <c r="B10" s="27"/>
      <c r="C10" s="27"/>
      <c r="D10" s="23"/>
      <c r="E10" s="23"/>
      <c r="F10" s="23" t="s">
        <v>46</v>
      </c>
      <c r="G10" s="23" t="s">
        <v>46</v>
      </c>
      <c r="H10" s="23" t="s">
        <v>46</v>
      </c>
      <c r="I10" s="23" t="s">
        <v>46</v>
      </c>
      <c r="J10" s="47"/>
      <c r="K10" s="47"/>
      <c r="L10" s="43"/>
      <c r="M10" s="43"/>
      <c r="N10" s="23"/>
      <c r="O10" s="23"/>
      <c r="Q10" s="29"/>
      <c r="R10" s="29"/>
    </row>
    <row r="11" spans="1:18" ht="26.25" customHeight="1" x14ac:dyDescent="0.25">
      <c r="A11" s="25" t="s">
        <v>0</v>
      </c>
      <c r="B11" s="33" t="s">
        <v>8</v>
      </c>
      <c r="C11" s="28" t="s">
        <v>1</v>
      </c>
      <c r="D11" s="28" t="s">
        <v>7</v>
      </c>
      <c r="E11" s="28" t="s">
        <v>2</v>
      </c>
      <c r="F11" s="28" t="s">
        <v>36</v>
      </c>
      <c r="G11" s="28" t="s">
        <v>37</v>
      </c>
      <c r="H11" s="28" t="s">
        <v>47</v>
      </c>
      <c r="I11" s="28" t="s">
        <v>48</v>
      </c>
      <c r="J11" s="48"/>
      <c r="K11" s="48"/>
      <c r="L11" s="35" t="s">
        <v>32</v>
      </c>
      <c r="M11" s="35" t="s">
        <v>33</v>
      </c>
      <c r="N11" s="28" t="s">
        <v>34</v>
      </c>
      <c r="O11" s="28" t="s">
        <v>35</v>
      </c>
      <c r="P11" s="32" t="s">
        <v>9</v>
      </c>
      <c r="Q11" s="30"/>
      <c r="R11" s="29"/>
    </row>
    <row r="12" spans="1:18" ht="26.25" customHeight="1" x14ac:dyDescent="0.25">
      <c r="A12" s="25">
        <v>1</v>
      </c>
      <c r="B12" s="33" t="s">
        <v>21</v>
      </c>
      <c r="C12" s="34">
        <v>433175510</v>
      </c>
      <c r="D12" s="28" t="s">
        <v>15</v>
      </c>
      <c r="E12" s="28">
        <v>6</v>
      </c>
      <c r="F12" s="28" t="e">
        <f>INDEX('[1]Balance (Stock Control)'!$AK:$AK,MATCH(C12,'[1]Balance (Stock Control)'!$F:$F,0))</f>
        <v>#N/A</v>
      </c>
      <c r="G12" s="28"/>
      <c r="H12" s="28"/>
      <c r="I12" s="28"/>
      <c r="J12" s="54">
        <v>170000</v>
      </c>
      <c r="K12" s="48">
        <v>214200</v>
      </c>
      <c r="L12" s="35">
        <v>66.9375</v>
      </c>
      <c r="M12" s="35">
        <f>L12*E12</f>
        <v>401.625</v>
      </c>
      <c r="N12" s="28" t="s">
        <v>38</v>
      </c>
      <c r="O12" s="28" t="s">
        <v>49</v>
      </c>
      <c r="P12" s="32"/>
      <c r="Q12" s="30"/>
      <c r="R12" s="29"/>
    </row>
    <row r="13" spans="1:18" ht="26.25" customHeight="1" x14ac:dyDescent="0.25">
      <c r="A13" s="25">
        <v>2</v>
      </c>
      <c r="B13" s="33" t="s">
        <v>22</v>
      </c>
      <c r="C13" s="34" t="s">
        <v>23</v>
      </c>
      <c r="D13" s="28" t="s">
        <v>15</v>
      </c>
      <c r="E13" s="28">
        <v>6</v>
      </c>
      <c r="F13" s="28">
        <f>INDEX('[1]Balance (Stock Control)'!$AK:$AK,MATCH(C13,'[1]Balance (Stock Control)'!$F:$F,0))</f>
        <v>25</v>
      </c>
      <c r="G13" s="28"/>
      <c r="H13" s="28"/>
      <c r="I13" s="28"/>
      <c r="J13" s="48"/>
      <c r="K13" s="48"/>
      <c r="L13" s="35">
        <v>54.981579130434788</v>
      </c>
      <c r="M13" s="35">
        <f t="shared" ref="M13:M17" si="0">L13*E13</f>
        <v>329.88947478260872</v>
      </c>
      <c r="N13" s="28" t="s">
        <v>38</v>
      </c>
      <c r="O13" s="28" t="s">
        <v>39</v>
      </c>
      <c r="P13" s="32"/>
      <c r="Q13" s="30"/>
      <c r="R13" s="29"/>
    </row>
    <row r="14" spans="1:18" ht="27.75" customHeight="1" x14ac:dyDescent="0.25">
      <c r="A14" s="25">
        <v>3</v>
      </c>
      <c r="B14" s="28" t="s">
        <v>24</v>
      </c>
      <c r="C14" s="17" t="s">
        <v>25</v>
      </c>
      <c r="D14" s="28" t="s">
        <v>15</v>
      </c>
      <c r="E14" s="28">
        <v>6</v>
      </c>
      <c r="F14" s="28">
        <f>INDEX('[1]Balance (Stock Control)'!$AK:$AK,MATCH(C14,'[1]Balance (Stock Control)'!$F:$F,0))</f>
        <v>568</v>
      </c>
      <c r="G14" s="28"/>
      <c r="H14" s="28"/>
      <c r="I14" s="28"/>
      <c r="J14" s="48"/>
      <c r="K14" s="48"/>
      <c r="L14" s="35">
        <v>0.53055692307692315</v>
      </c>
      <c r="M14" s="35">
        <f t="shared" si="0"/>
        <v>3.1833415384615389</v>
      </c>
      <c r="N14" s="28" t="s">
        <v>38</v>
      </c>
      <c r="O14" s="28" t="s">
        <v>39</v>
      </c>
      <c r="P14" s="32"/>
      <c r="Q14" s="30"/>
      <c r="R14" s="29"/>
    </row>
    <row r="15" spans="1:18" ht="27.75" customHeight="1" x14ac:dyDescent="0.25">
      <c r="A15" s="25">
        <v>4</v>
      </c>
      <c r="B15" s="28" t="s">
        <v>26</v>
      </c>
      <c r="C15" s="32" t="s">
        <v>29</v>
      </c>
      <c r="D15" s="28" t="s">
        <v>15</v>
      </c>
      <c r="E15" s="28">
        <v>6</v>
      </c>
      <c r="F15" s="28">
        <f>INDEX('[1]Balance (Stock Control)'!$AK:$AK,MATCH(C15,'[1]Balance (Stock Control)'!$F:$F,0))</f>
        <v>56</v>
      </c>
      <c r="G15" s="28"/>
      <c r="H15" s="28"/>
      <c r="I15" s="28"/>
      <c r="J15" s="48"/>
      <c r="K15" s="48"/>
      <c r="L15" s="35">
        <v>2.8400399999999992</v>
      </c>
      <c r="M15" s="35">
        <f t="shared" si="0"/>
        <v>17.040239999999997</v>
      </c>
      <c r="N15" s="28" t="s">
        <v>38</v>
      </c>
      <c r="O15" s="28" t="s">
        <v>39</v>
      </c>
      <c r="P15" s="32"/>
      <c r="Q15" s="30"/>
      <c r="R15" s="29"/>
    </row>
    <row r="16" spans="1:18" ht="27.75" customHeight="1" x14ac:dyDescent="0.25">
      <c r="A16" s="25">
        <v>5</v>
      </c>
      <c r="B16" s="28" t="s">
        <v>27</v>
      </c>
      <c r="C16" s="32" t="s">
        <v>30</v>
      </c>
      <c r="D16" s="28" t="s">
        <v>15</v>
      </c>
      <c r="E16" s="28">
        <v>6</v>
      </c>
      <c r="F16" s="28">
        <f>INDEX('[1]Balance (Stock Control)'!$AK:$AK,MATCH(C16,'[1]Balance (Stock Control)'!$F:$F,0))</f>
        <v>6</v>
      </c>
      <c r="G16" s="28"/>
      <c r="H16" s="28"/>
      <c r="I16" s="28"/>
      <c r="J16" s="48"/>
      <c r="K16" s="48"/>
      <c r="L16" s="35">
        <v>2.77</v>
      </c>
      <c r="M16" s="35">
        <f t="shared" si="0"/>
        <v>16.62</v>
      </c>
      <c r="N16" s="28" t="s">
        <v>38</v>
      </c>
      <c r="O16" s="28" t="s">
        <v>39</v>
      </c>
      <c r="P16" s="32"/>
      <c r="Q16" s="30"/>
      <c r="R16" s="29"/>
    </row>
    <row r="17" spans="1:18" ht="27.75" customHeight="1" x14ac:dyDescent="0.25">
      <c r="A17" s="25">
        <v>6</v>
      </c>
      <c r="B17" s="28" t="s">
        <v>28</v>
      </c>
      <c r="C17" s="32" t="s">
        <v>31</v>
      </c>
      <c r="D17" s="28" t="s">
        <v>15</v>
      </c>
      <c r="E17" s="28">
        <v>6</v>
      </c>
      <c r="F17" s="28">
        <f>INDEX('[1]Balance (Stock Control)'!$AK:$AK,MATCH(C17,'[1]Balance (Stock Control)'!$F:$F,0))</f>
        <v>564</v>
      </c>
      <c r="G17" s="28"/>
      <c r="H17" s="28"/>
      <c r="I17" s="28"/>
      <c r="J17" s="48"/>
      <c r="K17" s="48"/>
      <c r="L17" s="35">
        <v>1.0313566436327741</v>
      </c>
      <c r="M17" s="35">
        <f t="shared" si="0"/>
        <v>6.1881398617966443</v>
      </c>
      <c r="N17" s="28" t="s">
        <v>38</v>
      </c>
      <c r="O17" s="28" t="s">
        <v>39</v>
      </c>
      <c r="P17" s="32"/>
      <c r="Q17" s="30"/>
      <c r="R17" s="29"/>
    </row>
    <row r="18" spans="1:18" ht="27.75" customHeight="1" x14ac:dyDescent="0.25">
      <c r="L18" s="52" t="s">
        <v>45</v>
      </c>
      <c r="M18" s="35">
        <f>SUM(M12:M17)</f>
        <v>774.54619618286688</v>
      </c>
    </row>
    <row r="21" spans="1:18" x14ac:dyDescent="0.25">
      <c r="B21" s="36" t="s">
        <v>40</v>
      </c>
      <c r="C21" s="37">
        <v>45210</v>
      </c>
      <c r="D21" s="18"/>
    </row>
    <row r="22" spans="1:18" x14ac:dyDescent="0.25">
      <c r="B22" s="36" t="s">
        <v>41</v>
      </c>
      <c r="C22" s="37">
        <v>45210</v>
      </c>
      <c r="D22" s="18"/>
    </row>
    <row r="23" spans="1:18" x14ac:dyDescent="0.25">
      <c r="B23" s="36" t="s">
        <v>42</v>
      </c>
      <c r="C23" s="38"/>
      <c r="D23" s="18"/>
    </row>
    <row r="24" spans="1:18" ht="15.75" x14ac:dyDescent="0.25">
      <c r="B24" s="39" t="s">
        <v>43</v>
      </c>
      <c r="C24" s="39" t="s">
        <v>50</v>
      </c>
      <c r="D24" s="39"/>
    </row>
    <row r="25" spans="1:18" ht="15.75" x14ac:dyDescent="0.25">
      <c r="B25" s="39"/>
      <c r="C25" s="39" t="s">
        <v>44</v>
      </c>
      <c r="D25" s="39"/>
    </row>
    <row r="26" spans="1:18" ht="15.75" x14ac:dyDescent="0.25">
      <c r="B26" s="40"/>
      <c r="C26" s="39"/>
      <c r="D26" s="39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100-2023090105</vt:lpstr>
      <vt:lpstr>100-2023090105 (Quo)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2023-12-19T13:19:49Z</dcterms:modified>
</cp:coreProperties>
</file>