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5\5.MAY'25\"/>
    </mc:Choice>
  </mc:AlternateContent>
  <bookViews>
    <workbookView xWindow="-120" yWindow="-120" windowWidth="20730" windowHeight="11160"/>
  </bookViews>
  <sheets>
    <sheet name="MGW BR Budget Request May'25" sheetId="103" r:id="rId1"/>
  </sheets>
  <definedNames>
    <definedName name="_xlnm.Print_Area" localSheetId="0">'MGW BR Budget Request May''25'!$A$1:$G$61</definedName>
  </definedNames>
  <calcPr calcId="152511"/>
</workbook>
</file>

<file path=xl/calcChain.xml><?xml version="1.0" encoding="utf-8"?>
<calcChain xmlns="http://schemas.openxmlformats.org/spreadsheetml/2006/main">
  <c r="F42" i="103" l="1"/>
  <c r="F10" i="103" l="1"/>
  <c r="F17" i="103"/>
  <c r="G51" i="103" l="1"/>
  <c r="G49" i="103" l="1"/>
  <c r="G52" i="103" l="1"/>
  <c r="G22" i="103" l="1"/>
  <c r="D55" i="103" l="1"/>
  <c r="E55" i="103"/>
  <c r="C55" i="103"/>
  <c r="F55" i="103" l="1"/>
  <c r="G21" i="103" l="1"/>
  <c r="G16" i="103" l="1"/>
  <c r="G17" i="103"/>
  <c r="G7" i="103" l="1"/>
  <c r="G54" i="103" l="1"/>
  <c r="G53" i="103"/>
  <c r="G50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5" i="103" s="1"/>
</calcChain>
</file>

<file path=xl/sharedStrings.xml><?xml version="1.0" encoding="utf-8"?>
<sst xmlns="http://schemas.openxmlformats.org/spreadsheetml/2006/main" count="100" uniqueCount="83">
  <si>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</si>
  <si>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</si>
  <si>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</si>
  <si>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</si>
  <si>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</si>
  <si>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</si>
  <si>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</si>
  <si>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</si>
  <si>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</si>
  <si>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</si>
  <si>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</si>
  <si>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</si>
  <si>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</si>
  <si>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</si>
  <si>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</si>
  <si>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</si>
  <si>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</si>
  <si>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</si>
  <si>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</si>
  <si>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</si>
  <si>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</si>
  <si>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</si>
  <si>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</si>
  <si>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</si>
  <si>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</si>
  <si>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</si>
  <si>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</si>
  <si>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</si>
  <si>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</si>
  <si>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</si>
  <si>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</si>
  <si>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</si>
  <si>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</si>
  <si>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</si>
  <si>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</si>
  <si>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</si>
  <si>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</si>
  <si>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</si>
  <si>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</si>
  <si>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</si>
  <si>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</si>
  <si>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</si>
  <si>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</si>
  <si>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</si>
  <si>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</si>
  <si>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</si>
  <si>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</si>
  <si>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</si>
  <si>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</si>
  <si>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</si>
  <si>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</si>
  <si>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</si>
  <si>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</si>
  <si>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</si>
  <si>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</si>
  <si>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</si>
  <si>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</si>
  <si>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</si>
  <si>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</si>
  <si>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</si>
  <si>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</si>
  <si>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</si>
  <si>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</si>
  <si>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</si>
  <si>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</si>
  <si>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</si>
  <si>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Unit , Spart , Service job &amp; way</t>
  </si>
  <si>
    <t>Office drinking water &amp; office use water</t>
  </si>
  <si>
    <t>Name    : Phyu Phyu Htay</t>
  </si>
  <si>
    <t>Position : Cashier &amp; Admin Head</t>
  </si>
  <si>
    <t>Security OT for Public Holidays &amp; Service man OT</t>
  </si>
  <si>
    <t>Dogs Food &amp; Flowers</t>
  </si>
  <si>
    <t>Bank Charges for BU Incomes</t>
  </si>
  <si>
    <t>22012000 Accrued - Incentive and Pooling - MGW</t>
  </si>
  <si>
    <t>Office Rental Expenses</t>
  </si>
  <si>
    <t>Name    : Thet Cho Win</t>
  </si>
  <si>
    <t>Customer Birthday Cake Honda Doctor (28.5.25)</t>
  </si>
  <si>
    <t>Birthday Cake for May Born</t>
  </si>
  <si>
    <t>BOH KPI &amp; Salesman marketing Job Hotel Charges</t>
  </si>
  <si>
    <t>Office Transformer (200KVA) Meter charges for (Apr'25)</t>
  </si>
  <si>
    <t>Office Wifi fee for (6) Months</t>
  </si>
  <si>
    <t>Monthly Cash Budget Request - May'25</t>
  </si>
  <si>
    <t>Site Allowance , Machanic &amp; Salesman marketing (TA/MA)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</si>
</sst>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1" xfId="0" applyFont="1" applyBorder="1"/>
    <xf numFmtId="165" fontId="6" fillId="2" borderId="1" xfId="1" applyNumberFormat="1" applyFont="1" applyFill="1" applyBorder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4"/>
  <sheetViews>
    <sheetView tabSelected="1" workbookViewId="0">
      <selection activeCell="A7" sqref="A7"/>
    </sheetView>
  </sheetViews>
  <sheetFormatPr defaultRowHeight="15" x14ac:dyDescent="0.25"/>
  <cols>
    <col min="1" max="1" width="51.42578125" style="2" customWidth="1"/>
    <col min="2" max="2" width="28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81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7"/>
      <c r="C6" s="9"/>
      <c r="D6" s="10"/>
      <c r="E6" s="10"/>
      <c r="F6" s="11"/>
      <c r="G6" s="12">
        <f t="shared" ref="G6:G54" si="0">SUM(C6:F6)</f>
        <v>0</v>
      </c>
      <c r="H6" s="13"/>
    </row>
    <row r="7" spans="1:8" ht="21.75" customHeight="1" x14ac:dyDescent="0.25">
      <c r="A7" s="7" t="s">
        <v>11</v>
      </c>
      <c r="B7" s="8" t="s">
        <v>66</v>
      </c>
      <c r="C7" s="9">
        <v>300000</v>
      </c>
      <c r="D7" s="10">
        <v>500000</v>
      </c>
      <c r="E7" s="10">
        <v>100000</v>
      </c>
      <c r="F7" s="11">
        <v>50000</v>
      </c>
      <c r="G7" s="12">
        <f>SUM(C7:F7)</f>
        <v>950000</v>
      </c>
      <c r="H7" s="13" t="s">
        <v>66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 t="s">
        <v>80</v>
      </c>
      <c r="C10" s="9"/>
      <c r="D10" s="10"/>
      <c r="E10" s="10"/>
      <c r="F10" s="11">
        <f>80000*6</f>
        <v>480000</v>
      </c>
      <c r="G10" s="12">
        <f t="shared" si="0"/>
        <v>480000</v>
      </c>
      <c r="H10" s="13" t="s">
        <v>80</v>
      </c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71</v>
      </c>
      <c r="C14" s="9"/>
      <c r="D14" s="10"/>
      <c r="E14" s="10"/>
      <c r="F14" s="11">
        <v>200000</v>
      </c>
      <c r="G14" s="12">
        <f t="shared" si="0"/>
        <v>200000</v>
      </c>
      <c r="H14" s="13" t="s">
        <v>71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250000</v>
      </c>
      <c r="G15" s="12">
        <f t="shared" si="0"/>
        <v>250000</v>
      </c>
      <c r="H15" s="13" t="s">
        <v>79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70</v>
      </c>
      <c r="C17" s="9"/>
      <c r="D17" s="10"/>
      <c r="E17" s="10"/>
      <c r="F17" s="11">
        <f>16000*10+96000+(9600*2*2)</f>
        <v>294400</v>
      </c>
      <c r="G17" s="12">
        <f t="shared" si="0"/>
        <v>294400</v>
      </c>
      <c r="H17" s="13" t="s">
        <v>70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7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78</v>
      </c>
      <c r="C20" s="9">
        <v>150000</v>
      </c>
      <c r="D20" s="9">
        <v>150000</v>
      </c>
      <c r="E20" s="10">
        <v>100000</v>
      </c>
      <c r="F20" s="11">
        <v>200000</v>
      </c>
      <c r="G20" s="12">
        <f t="shared" si="0"/>
        <v>600000</v>
      </c>
      <c r="H20" s="13" t="s">
        <v>78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 t="s">
        <v>77</v>
      </c>
      <c r="C22" s="9"/>
      <c r="D22" s="10"/>
      <c r="E22" s="10"/>
      <c r="F22" s="11">
        <v>25000</v>
      </c>
      <c r="G22" s="12">
        <f t="shared" si="0"/>
        <v>25000</v>
      </c>
      <c r="H22" s="13" t="s">
        <v>77</v>
      </c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67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67</v>
      </c>
    </row>
    <row r="26" spans="1:8" ht="21.75" customHeight="1" x14ac:dyDescent="0.25">
      <c r="A26" s="7" t="s">
        <v>30</v>
      </c>
      <c r="B26" s="7" t="s">
        <v>74</v>
      </c>
      <c r="C26" s="9"/>
      <c r="D26" s="10"/>
      <c r="E26" s="10"/>
      <c r="F26" s="22">
        <v>1000000</v>
      </c>
      <c r="G26" s="12">
        <f t="shared" si="0"/>
        <v>1000000</v>
      </c>
      <c r="H26" s="13" t="s">
        <v>74</v>
      </c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/>
      <c r="C29" s="9"/>
      <c r="D29" s="10"/>
      <c r="E29" s="10"/>
      <c r="F29" s="11"/>
      <c r="G29" s="12">
        <f t="shared" si="0"/>
        <v>0</v>
      </c>
      <c r="H29" s="13"/>
    </row>
    <row r="30" spans="1:8" ht="21.75" customHeight="1" x14ac:dyDescent="0.25">
      <c r="A30" s="7" t="s">
        <v>34</v>
      </c>
      <c r="B30" s="7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82</v>
      </c>
      <c r="C42" s="9">
        <v>60000</v>
      </c>
      <c r="D42" s="10">
        <v>90000</v>
      </c>
      <c r="E42" s="10">
        <v>45000</v>
      </c>
      <c r="F42" s="11">
        <f>99000</f>
        <v>99000</v>
      </c>
      <c r="G42" s="12">
        <f t="shared" si="0"/>
        <v>294000</v>
      </c>
      <c r="H42" s="13" t="s">
        <v>82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21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10</v>
      </c>
      <c r="B49" s="7" t="s">
        <v>72</v>
      </c>
      <c r="C49" s="9"/>
      <c r="D49" s="10"/>
      <c r="E49" s="10"/>
      <c r="F49" s="10">
        <v>25000</v>
      </c>
      <c r="G49" s="12">
        <f t="shared" si="0"/>
        <v>25000</v>
      </c>
      <c r="H49" s="13" t="s">
        <v>72</v>
      </c>
    </row>
    <row r="50" spans="1:8" ht="21.75" customHeight="1" x14ac:dyDescent="0.25">
      <c r="A50" s="7" t="s">
        <v>45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73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ht="21.75" customHeight="1" x14ac:dyDescent="0.25">
      <c r="A52" s="7" t="s">
        <v>27</v>
      </c>
      <c r="B52" s="8" t="s">
        <v>76</v>
      </c>
      <c r="C52" s="9"/>
      <c r="D52" s="10"/>
      <c r="E52" s="10">
        <v>30000</v>
      </c>
      <c r="F52" s="10"/>
      <c r="G52" s="12">
        <f t="shared" si="0"/>
        <v>30000</v>
      </c>
      <c r="H52" s="13" t="s">
        <v>76</v>
      </c>
    </row>
    <row r="53" spans="1:8" ht="21.75" customHeight="1" x14ac:dyDescent="0.25">
      <c r="A53" s="7" t="s">
        <v>31</v>
      </c>
      <c r="B53" s="8"/>
      <c r="C53" s="9"/>
      <c r="D53" s="10"/>
      <c r="E53" s="10"/>
      <c r="F53" s="10"/>
      <c r="G53" s="12">
        <f t="shared" si="0"/>
        <v>0</v>
      </c>
      <c r="H53" s="13"/>
    </row>
    <row r="54" spans="1:8" x14ac:dyDescent="0.25">
      <c r="A54" s="7"/>
      <c r="B54" s="8"/>
      <c r="C54" s="9"/>
      <c r="D54" s="10"/>
      <c r="E54" s="10"/>
      <c r="F54" s="11"/>
      <c r="G54" s="12">
        <f t="shared" si="0"/>
        <v>0</v>
      </c>
      <c r="H54" s="13"/>
    </row>
    <row r="55" spans="1:8" ht="15.75" thickBot="1" x14ac:dyDescent="0.3">
      <c r="A55" s="14" t="s">
        <v>53</v>
      </c>
      <c r="B55" s="15"/>
      <c r="C55" s="19">
        <f>SUM(C4:C54)</f>
        <v>520000</v>
      </c>
      <c r="D55" s="19">
        <f>SUM(D4:D54)</f>
        <v>750000</v>
      </c>
      <c r="E55" s="19">
        <f>SUM(E4:E54)</f>
        <v>320000</v>
      </c>
      <c r="F55" s="19">
        <f>SUM(F4:F54)</f>
        <v>2698400</v>
      </c>
      <c r="G55" s="19">
        <f>SUM(G4:G54)</f>
        <v>4288400</v>
      </c>
      <c r="H55" s="13"/>
    </row>
    <row r="56" spans="1:8" ht="15.75" thickTop="1" x14ac:dyDescent="0.25">
      <c r="A56" s="16"/>
      <c r="B56" s="16"/>
      <c r="C56" s="17"/>
      <c r="D56" s="17"/>
      <c r="E56" s="17"/>
      <c r="F56" s="17"/>
      <c r="G56" s="20"/>
      <c r="H56" s="16"/>
    </row>
    <row r="57" spans="1:8" x14ac:dyDescent="0.25">
      <c r="A57" s="16"/>
      <c r="B57" s="16"/>
      <c r="C57" s="17"/>
      <c r="D57" s="17"/>
      <c r="E57" s="17"/>
      <c r="F57" s="17"/>
      <c r="G57" s="17"/>
      <c r="H57" s="16"/>
    </row>
    <row r="58" spans="1:8" x14ac:dyDescent="0.25">
      <c r="A58" s="1"/>
      <c r="B58" s="1"/>
      <c r="C58" s="18"/>
      <c r="D58" s="18"/>
      <c r="E58" s="18"/>
      <c r="F58" s="18"/>
      <c r="G58" s="17"/>
      <c r="H58" s="1"/>
    </row>
    <row r="59" spans="1:8" x14ac:dyDescent="0.25">
      <c r="A59" s="1" t="s">
        <v>54</v>
      </c>
      <c r="B59" s="1" t="s">
        <v>55</v>
      </c>
      <c r="C59" s="23" t="s">
        <v>4</v>
      </c>
      <c r="D59" s="23"/>
      <c r="E59" s="23"/>
      <c r="F59" s="23"/>
      <c r="G59" s="23"/>
      <c r="H59" s="1" t="s">
        <v>55</v>
      </c>
    </row>
    <row r="60" spans="1:8" x14ac:dyDescent="0.25">
      <c r="A60" s="2" t="s">
        <v>61</v>
      </c>
      <c r="B60" s="2" t="s">
        <v>68</v>
      </c>
      <c r="E60" s="2" t="s">
        <v>75</v>
      </c>
    </row>
    <row r="61" spans="1:8" x14ac:dyDescent="0.25">
      <c r="A61" s="2" t="s">
        <v>69</v>
      </c>
      <c r="B61" s="2" t="s">
        <v>65</v>
      </c>
      <c r="E61" s="2" t="s">
        <v>58</v>
      </c>
    </row>
    <row r="63" spans="1:8" x14ac:dyDescent="0.25">
      <c r="A63" s="1" t="s">
        <v>56</v>
      </c>
      <c r="B63" s="1"/>
    </row>
    <row r="64" spans="1:8" x14ac:dyDescent="0.25">
      <c r="A64" s="1" t="s">
        <v>57</v>
      </c>
    </row>
  </sheetData>
  <mergeCells count="1">
    <mergeCell ref="C59:G59"/>
  </mergeCells>
  <pageMargins left="0.75" right="0.75" top="0" bottom="0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May'25</vt:lpstr>
      <vt:lpstr>'MGW BR Budget Request May''25'!Print_Area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2025-03-26T08:02:13Z</cp:lastPrinted>
  <dcterms:created xsi:type="dcterms:W3CDTF">2017-12-23T05:36:04Z</dcterms:created>
  <dcterms:modified xsi:type="dcterms:W3CDTF">2025-04-28T07:42:50Z</dcterms:modified>
</cp:coreProperties>
</file>