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activeTab="1"/>
  </bookViews>
  <sheets>
    <sheet name="BDS" sheetId="1" r:id="rId1"/>
    <sheet name="OVH" sheetId="2" r:id="rId2"/>
  </sheets>
  <definedNames>
    <definedName name="_xlnm._FilterDatabase" localSheetId="0" hidden="1">BDS!$A$1:$AE$77</definedName>
    <definedName name="_xlnm._FilterDatabase" localSheetId="1" hidden="1">OVH!$A$1:$AC$387</definedName>
  </definedNames>
  <calcPr calcId="152511"/>
</workbook>
</file>

<file path=xl/calcChain.xml><?xml version="1.0" encoding="utf-8"?>
<calcChain xmlns="http://schemas.openxmlformats.org/spreadsheetml/2006/main">
  <c r="Y17" i="2" l="1"/>
  <c r="X46" i="1" l="1"/>
  <c r="X47" i="1"/>
  <c r="X68" i="1"/>
  <c r="Y375" i="2" l="1"/>
  <c r="M28" i="1" l="1"/>
  <c r="M29" i="1"/>
  <c r="M30" i="1"/>
  <c r="M31" i="1"/>
  <c r="M32" i="1"/>
  <c r="M33" i="1"/>
  <c r="M34" i="1"/>
  <c r="M2" i="1"/>
  <c r="M3" i="1"/>
  <c r="M4" i="1"/>
  <c r="M5" i="1"/>
  <c r="M15" i="1"/>
  <c r="M16" i="1"/>
  <c r="M17" i="1"/>
  <c r="M18" i="1"/>
  <c r="M19" i="1"/>
  <c r="M20" i="1"/>
  <c r="M48" i="1"/>
  <c r="M49" i="1"/>
  <c r="M50" i="1"/>
  <c r="M51" i="1"/>
  <c r="M52" i="1"/>
  <c r="M53" i="1"/>
  <c r="M69" i="1"/>
  <c r="M54" i="1"/>
  <c r="M55" i="1"/>
  <c r="M56" i="1"/>
  <c r="M57" i="1"/>
  <c r="M58" i="1"/>
  <c r="M59" i="1"/>
  <c r="M61" i="1"/>
  <c r="M60" i="1"/>
  <c r="M44" i="1"/>
  <c r="M43" i="1"/>
  <c r="M12" i="1"/>
  <c r="M11" i="1"/>
  <c r="M27" i="1" l="1"/>
  <c r="M26" i="1"/>
  <c r="M25" i="1"/>
  <c r="M24" i="1"/>
  <c r="M23" i="1" l="1"/>
  <c r="M22" i="1"/>
  <c r="M21" i="1"/>
  <c r="M8" i="1"/>
  <c r="M7" i="1"/>
  <c r="M6" i="1"/>
  <c r="X28" i="1" l="1"/>
  <c r="X29" i="1"/>
  <c r="X30" i="1"/>
  <c r="X31" i="1"/>
  <c r="X32" i="1"/>
  <c r="X33" i="1"/>
  <c r="X34" i="1"/>
  <c r="X2" i="1"/>
  <c r="X3" i="1"/>
  <c r="X4" i="1"/>
  <c r="X5" i="1"/>
  <c r="X15" i="1"/>
  <c r="X16" i="1"/>
  <c r="X17" i="1"/>
  <c r="X18" i="1"/>
  <c r="X19" i="1"/>
  <c r="X20" i="1"/>
  <c r="X48" i="1"/>
  <c r="X49" i="1"/>
  <c r="X50" i="1"/>
  <c r="X51" i="1"/>
  <c r="X52" i="1"/>
  <c r="X53" i="1"/>
  <c r="X69" i="1"/>
  <c r="X54" i="1"/>
  <c r="X55" i="1"/>
  <c r="X56" i="1"/>
  <c r="X57" i="1"/>
  <c r="X58" i="1"/>
  <c r="X59" i="1"/>
  <c r="X61" i="1"/>
  <c r="X60" i="1"/>
  <c r="X44" i="1"/>
  <c r="X43" i="1"/>
  <c r="X27" i="1"/>
  <c r="X26" i="1"/>
  <c r="X25" i="1"/>
  <c r="X24" i="1"/>
  <c r="X23" i="1"/>
  <c r="X22" i="1"/>
  <c r="X21" i="1"/>
  <c r="X8" i="1"/>
  <c r="X7" i="1"/>
  <c r="X6" i="1"/>
  <c r="Y387" i="2" l="1"/>
  <c r="P387" i="2"/>
  <c r="Y386" i="2"/>
  <c r="P386" i="2"/>
  <c r="Y385" i="2"/>
  <c r="P385" i="2"/>
  <c r="Y384" i="2"/>
  <c r="P384" i="2"/>
  <c r="Y383" i="2"/>
  <c r="P383" i="2"/>
  <c r="Y382" i="2"/>
  <c r="P382" i="2"/>
  <c r="Y381" i="2"/>
  <c r="P381" i="2"/>
  <c r="Y380" i="2"/>
  <c r="P380" i="2"/>
  <c r="Y379" i="2"/>
  <c r="P379" i="2"/>
  <c r="Y378" i="2"/>
  <c r="P378" i="2"/>
  <c r="Y377" i="2"/>
  <c r="P377" i="2"/>
  <c r="Y376" i="2"/>
  <c r="P376" i="2"/>
  <c r="P375" i="2"/>
  <c r="P374" i="2"/>
  <c r="P373" i="2"/>
  <c r="P372" i="2"/>
  <c r="P371" i="2"/>
  <c r="P370" i="2"/>
  <c r="P369" i="2"/>
  <c r="P368" i="2"/>
  <c r="P367" i="2"/>
  <c r="P366" i="2"/>
  <c r="P365" i="2"/>
  <c r="P364" i="2"/>
  <c r="P363" i="2"/>
  <c r="P362" i="2"/>
  <c r="P361" i="2"/>
  <c r="P345" i="2"/>
  <c r="N345" i="2"/>
  <c r="P344" i="2"/>
  <c r="N344" i="2"/>
  <c r="P343" i="2"/>
  <c r="N343" i="2"/>
  <c r="P342" i="2"/>
  <c r="N342" i="2"/>
  <c r="P341" i="2"/>
  <c r="N341" i="2"/>
  <c r="P340" i="2"/>
  <c r="N340" i="2"/>
  <c r="P339" i="2"/>
  <c r="N339" i="2"/>
  <c r="P338" i="2"/>
  <c r="N338" i="2"/>
  <c r="P337" i="2"/>
  <c r="N337" i="2"/>
  <c r="P336" i="2"/>
  <c r="N336" i="2"/>
  <c r="P335" i="2"/>
  <c r="N335" i="2"/>
  <c r="P334" i="2"/>
  <c r="N334" i="2"/>
  <c r="P333" i="2"/>
  <c r="N333" i="2"/>
  <c r="P332" i="2"/>
  <c r="N332" i="2"/>
  <c r="P331" i="2"/>
  <c r="N331" i="2"/>
  <c r="P330" i="2"/>
  <c r="N330" i="2"/>
  <c r="P329" i="2"/>
  <c r="N329" i="2"/>
  <c r="P328" i="2"/>
  <c r="N328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305" i="2"/>
  <c r="P304" i="2"/>
  <c r="P303" i="2"/>
  <c r="P302" i="2"/>
  <c r="P301" i="2"/>
  <c r="P300" i="2"/>
  <c r="P299" i="2"/>
  <c r="P298" i="2"/>
  <c r="P297" i="2"/>
  <c r="P296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9" i="2"/>
  <c r="P268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1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6" i="2"/>
  <c r="P205" i="2"/>
  <c r="P204" i="2"/>
  <c r="P203" i="2"/>
  <c r="P202" i="2"/>
  <c r="P201" i="2"/>
  <c r="P200" i="2"/>
  <c r="P199" i="2"/>
  <c r="P198" i="2"/>
  <c r="P197" i="2"/>
  <c r="P196" i="2"/>
  <c r="P195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Y92" i="2"/>
  <c r="P92" i="2"/>
  <c r="Y91" i="2"/>
  <c r="P91" i="2"/>
  <c r="Y90" i="2"/>
  <c r="P90" i="2"/>
  <c r="Y89" i="2"/>
  <c r="P89" i="2"/>
  <c r="Y88" i="2"/>
  <c r="P88" i="2"/>
  <c r="Y87" i="2"/>
  <c r="Y86" i="2"/>
  <c r="P86" i="2"/>
  <c r="Y85" i="2"/>
  <c r="P85" i="2"/>
  <c r="Y84" i="2"/>
  <c r="P84" i="2"/>
  <c r="Y83" i="2"/>
  <c r="P83" i="2"/>
  <c r="Y82" i="2"/>
  <c r="P82" i="2"/>
  <c r="Y81" i="2"/>
  <c r="P81" i="2"/>
  <c r="Y80" i="2"/>
  <c r="P80" i="2"/>
  <c r="Y79" i="2"/>
  <c r="P79" i="2"/>
  <c r="Y78" i="2"/>
  <c r="P78" i="2"/>
  <c r="Y77" i="2"/>
  <c r="P77" i="2"/>
  <c r="Y76" i="2"/>
  <c r="P76" i="2"/>
  <c r="P75" i="2"/>
  <c r="Y74" i="2"/>
  <c r="P74" i="2"/>
  <c r="Y73" i="2"/>
  <c r="P73" i="2"/>
  <c r="Y72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Y13" i="2"/>
  <c r="P13" i="2"/>
  <c r="P12" i="2"/>
  <c r="P11" i="2"/>
  <c r="P10" i="2"/>
  <c r="P9" i="2"/>
  <c r="P8" i="2"/>
  <c r="P7" i="2"/>
  <c r="Y6" i="2"/>
  <c r="P6" i="2"/>
  <c r="Y5" i="2"/>
  <c r="P5" i="2"/>
  <c r="P4" i="2"/>
  <c r="P3" i="2"/>
  <c r="P2" i="2"/>
  <c r="O59" i="1"/>
  <c r="O58" i="1"/>
  <c r="O57" i="1"/>
  <c r="O56" i="1"/>
  <c r="O55" i="1"/>
  <c r="O54" i="1"/>
  <c r="O69" i="1"/>
  <c r="O53" i="1"/>
  <c r="O52" i="1"/>
  <c r="O51" i="1"/>
  <c r="O50" i="1"/>
  <c r="O49" i="1"/>
  <c r="O48" i="1"/>
  <c r="O20" i="1"/>
  <c r="O19" i="1"/>
  <c r="O18" i="1"/>
  <c r="O17" i="1"/>
  <c r="O16" i="1"/>
  <c r="O15" i="1"/>
  <c r="O5" i="1"/>
  <c r="O4" i="1"/>
  <c r="O3" i="1"/>
  <c r="O2" i="1"/>
  <c r="O34" i="1"/>
  <c r="O33" i="1"/>
  <c r="O32" i="1"/>
  <c r="O31" i="1"/>
  <c r="O30" i="1"/>
  <c r="O29" i="1"/>
  <c r="O28" i="1"/>
  <c r="O61" i="1"/>
  <c r="O60" i="1"/>
  <c r="O44" i="1"/>
  <c r="O43" i="1"/>
  <c r="O12" i="1"/>
  <c r="X11" i="1"/>
  <c r="O11" i="1"/>
  <c r="O10" i="1"/>
  <c r="M10" i="1"/>
  <c r="X9" i="1"/>
  <c r="O9" i="1"/>
  <c r="M9" i="1"/>
  <c r="O27" i="1"/>
  <c r="O26" i="1"/>
  <c r="O25" i="1"/>
  <c r="O24" i="1"/>
  <c r="O23" i="1"/>
  <c r="O22" i="1"/>
  <c r="O21" i="1"/>
  <c r="O14" i="1"/>
  <c r="M14" i="1"/>
  <c r="X13" i="1"/>
  <c r="O13" i="1"/>
  <c r="M13" i="1"/>
  <c r="O8" i="1"/>
  <c r="O7" i="1"/>
  <c r="O6" i="1"/>
</calcChain>
</file>

<file path=xl/comments1.xml><?xml version="1.0" encoding="utf-8"?>
<comments xmlns="http://schemas.openxmlformats.org/spreadsheetml/2006/main">
  <authors>
    <author>Author</author>
  </authors>
  <commentList>
    <comment ref="B54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5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7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9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4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6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</commentList>
</comments>
</file>

<file path=xl/sharedStrings.xml><?xml version="1.0" encoding="utf-8"?>
<sst xmlns="http://schemas.openxmlformats.org/spreadsheetml/2006/main" count="5280" uniqueCount="894">
  <si>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</si>
  <si>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</si>
  <si>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</si>
  <si>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</si>
  <si>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</si>
  <si>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</si>
  <si>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</si>
  <si>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</si>
  <si>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</si>
  <si>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</si>
  <si>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</si>
  <si>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</si>
  <si>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</si>
  <si>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</si>
  <si>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</si>
  <si>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</si>
  <si>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</si>
  <si>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</si>
  <si>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</si>
  <si>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</si>
  <si>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</si>
  <si>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</si>
  <si>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PO No</t>
  </si>
  <si>
    <t>PO Req;
 Date</t>
  </si>
  <si>
    <t>Approved Date</t>
  </si>
  <si>
    <t>Remark</t>
  </si>
  <si>
    <t>ZPE Service Co.,Ltd</t>
  </si>
  <si>
    <t>100-2023110159</t>
  </si>
  <si>
    <t>OVH-100-2024-01-0196</t>
  </si>
  <si>
    <t>TWD1643GE</t>
  </si>
  <si>
    <t>Unit injector-6pcs</t>
  </si>
  <si>
    <t xml:space="preserve">Nozzle </t>
  </si>
  <si>
    <t>L263PBC</t>
  </si>
  <si>
    <t>-</t>
  </si>
  <si>
    <t>Local</t>
  </si>
  <si>
    <t>[L263PBC(REM)] Nozzle</t>
  </si>
  <si>
    <t>Grace Diesel Service</t>
  </si>
  <si>
    <t>RQ-PRT-REM-2024-01-00010</t>
  </si>
  <si>
    <t xml:space="preserve">Seal Kit </t>
  </si>
  <si>
    <t>With Sample</t>
  </si>
  <si>
    <t>[L-000513(TWD1643GE)(REM)] Seal Kit</t>
  </si>
  <si>
    <t>Cancel</t>
  </si>
  <si>
    <t>Washer</t>
  </si>
  <si>
    <t>[L-000514(TWD1643GE)(REM)] Washer</t>
  </si>
  <si>
    <t>Local-3pcs</t>
  </si>
  <si>
    <t>Winning Way Co.,Ltd(PG)</t>
  </si>
  <si>
    <t>100-2023110165</t>
  </si>
  <si>
    <t>OVH-100-2024-01-0197</t>
  </si>
  <si>
    <t>EDL18000STE</t>
  </si>
  <si>
    <t>Individual pump-1pc,Nozzle-4pcs</t>
  </si>
  <si>
    <t>Plunger</t>
  </si>
  <si>
    <t>Japan</t>
  </si>
  <si>
    <t>[5310L] Plunger,EDL18000STE</t>
  </si>
  <si>
    <t>Lucky Life</t>
  </si>
  <si>
    <t>CPO-Loal-REM-2023-11-0025</t>
  </si>
  <si>
    <t>RQ-PRT-REM-2024-01-00011</t>
  </si>
  <si>
    <t xml:space="preserve">PO-PRT-REM-2024-01-00015 </t>
  </si>
  <si>
    <t>GR-PRT-REM-2024-01-00013</t>
  </si>
  <si>
    <t>Valve</t>
  </si>
  <si>
    <t>Bosch</t>
  </si>
  <si>
    <t>Ex Stock</t>
  </si>
  <si>
    <t>[9413614218] Delivery Valve</t>
  </si>
  <si>
    <t>Shwe Htun Co.,Ltd</t>
  </si>
  <si>
    <t>100-2023120175</t>
  </si>
  <si>
    <t>OVH-100-2024-01-0198</t>
  </si>
  <si>
    <t>MAHINDRA75HP</t>
  </si>
  <si>
    <t>Inline Pump-1pc,Nozzle-4pcs</t>
  </si>
  <si>
    <t>Nozzle</t>
  </si>
  <si>
    <t>DSLA140P1762</t>
  </si>
  <si>
    <t>[DSLA140P1762L] Nozzle</t>
  </si>
  <si>
    <t>RQ-PRT-REM-2024-01-00012</t>
  </si>
  <si>
    <t>F002B10595</t>
  </si>
  <si>
    <t>F002B10675</t>
  </si>
  <si>
    <t>Mico</t>
  </si>
  <si>
    <t>[F002B10595] Plunger Valve</t>
  </si>
  <si>
    <t>9412038577] Delivery Valve Assembly</t>
  </si>
  <si>
    <t>U Khing Mg Than</t>
  </si>
  <si>
    <t>100-2023110173</t>
  </si>
  <si>
    <t>OVH-100-2024-01-0199</t>
  </si>
  <si>
    <t>Agrolux4.80e</t>
  </si>
  <si>
    <t>Individual pump-4pcs,Nozzle-4pcs</t>
  </si>
  <si>
    <t>0433272994</t>
  </si>
  <si>
    <t>Bosh</t>
  </si>
  <si>
    <t xml:space="preserve">Ex Stock </t>
  </si>
  <si>
    <t>[0433272994] Hole-Type Nozzle</t>
  </si>
  <si>
    <t>RQ-PRT-REM-2024-01-00013</t>
  </si>
  <si>
    <t>[3418520004] Delivery Valve</t>
  </si>
  <si>
    <t>[3418425008] Pump element</t>
  </si>
  <si>
    <t>Holder O-Ring</t>
  </si>
  <si>
    <t>[L-000485(DF)(REM)] Holder O-Ring</t>
  </si>
  <si>
    <t>100-2023110163</t>
  </si>
  <si>
    <t>OVH-100-2024-01-0200</t>
  </si>
  <si>
    <t>EDL18000TE</t>
  </si>
  <si>
    <t>Aung Chan Thar</t>
  </si>
  <si>
    <t>RQ-PRT-REM-2024-01-00014</t>
  </si>
  <si>
    <t>PO-PRT-REM-2024-01-00016</t>
  </si>
  <si>
    <t>GR-PRT-REM-2024-01-00014</t>
  </si>
  <si>
    <t>100-2023110164</t>
  </si>
  <si>
    <t>OVH-100-2024-01-0201</t>
  </si>
  <si>
    <t>RQ-PRT-REM-2024-01-00018</t>
  </si>
  <si>
    <t>PPS Co.,ltd</t>
  </si>
  <si>
    <t>100-2023120180</t>
  </si>
  <si>
    <t>OVH-100-2024-01-0202</t>
  </si>
  <si>
    <t>Delphi</t>
  </si>
  <si>
    <t>Rotary pump-1pc,Nozzle-8pcs</t>
  </si>
  <si>
    <t>Head and Rotor</t>
  </si>
  <si>
    <t>895L</t>
  </si>
  <si>
    <t>[895L(REM)] Head and Rotor</t>
  </si>
  <si>
    <t>RQ-PRT-REM-2024-01-00019</t>
  </si>
  <si>
    <t>Meter Ring Valve</t>
  </si>
  <si>
    <t>935E</t>
  </si>
  <si>
    <t>[935E(REM)] Meter Ring Valve</t>
  </si>
  <si>
    <t>Ko Kyaw Kyaw Tun</t>
  </si>
  <si>
    <t>100-2023120187</t>
  </si>
  <si>
    <t>OVH-100-2024-01-0204</t>
  </si>
  <si>
    <t>EC290BLC</t>
  </si>
  <si>
    <t>Unit Pump-6pcs</t>
  </si>
  <si>
    <t>RB 0409-6995</t>
  </si>
  <si>
    <t>CADdb</t>
  </si>
  <si>
    <t>EX Stock</t>
  </si>
  <si>
    <t xml:space="preserve">[RB 0409-6995] Unit Pump Valve </t>
  </si>
  <si>
    <t>RQ-PRT-REM-2024-01-00020</t>
  </si>
  <si>
    <t>O-Ring</t>
  </si>
  <si>
    <t>01319624</t>
  </si>
  <si>
    <t>Deutz</t>
  </si>
  <si>
    <t>[01319624] O-Ring</t>
  </si>
  <si>
    <t>CE-5</t>
  </si>
  <si>
    <t>100-2023120176</t>
  </si>
  <si>
    <t>OVH-100-2024-01-0205</t>
  </si>
  <si>
    <t>ME220</t>
  </si>
  <si>
    <t>Inline Pump-1pc,Nozzle-6pcs</t>
  </si>
  <si>
    <t xml:space="preserve">Plunger </t>
  </si>
  <si>
    <t>H105025373</t>
  </si>
  <si>
    <t>Nozzle Holder Dust Seal</t>
  </si>
  <si>
    <t>Zexel</t>
  </si>
  <si>
    <t>Hand Pump</t>
  </si>
  <si>
    <t>Flan Seal</t>
  </si>
  <si>
    <t>RMA Service Co.,Ltd</t>
  </si>
  <si>
    <t>100-2023110156</t>
  </si>
  <si>
    <t>OVH-100-2024-01-0206</t>
  </si>
  <si>
    <t>TAD1641GE</t>
  </si>
  <si>
    <t>Unit injector- 6 pcs</t>
  </si>
  <si>
    <t>L229PBC</t>
  </si>
  <si>
    <t>Nozzle Spring</t>
  </si>
  <si>
    <t>Seal Ring</t>
  </si>
  <si>
    <t>7200-0053</t>
  </si>
  <si>
    <t>7200-0054</t>
  </si>
  <si>
    <t>Htun Nay Win Thitzar Co.,Ltd</t>
  </si>
  <si>
    <t>100-2023110167</t>
  </si>
  <si>
    <t>DX225</t>
  </si>
  <si>
    <t>H105025420</t>
  </si>
  <si>
    <t xml:space="preserve">Valve </t>
  </si>
  <si>
    <t>Main Oil Seal</t>
  </si>
  <si>
    <t>Govenor Spring</t>
  </si>
  <si>
    <t>Winningway Co.,Ltd(PG)</t>
  </si>
  <si>
    <t>100-2023120184</t>
  </si>
  <si>
    <t>6BTA5.9</t>
  </si>
  <si>
    <t>Rotary Pump-1pc,Nozzle-6pcs</t>
  </si>
  <si>
    <t>Pump Head</t>
  </si>
  <si>
    <t>China</t>
  </si>
  <si>
    <t>Cum Plate</t>
  </si>
  <si>
    <t>DE630</t>
  </si>
  <si>
    <t>Can't supply</t>
  </si>
  <si>
    <t>Roller</t>
  </si>
  <si>
    <t>Second</t>
  </si>
  <si>
    <t>Roller Slot</t>
  </si>
  <si>
    <t>DLLA145P2165</t>
  </si>
  <si>
    <t>Germany</t>
  </si>
  <si>
    <t>100-2023120189</t>
  </si>
  <si>
    <t>100KVA</t>
  </si>
  <si>
    <t>Rotary Pump-1pc,Nozzle-4pcs</t>
  </si>
  <si>
    <t>CE-3</t>
  </si>
  <si>
    <t>100-2023120185</t>
  </si>
  <si>
    <t>ME210</t>
  </si>
  <si>
    <t>CRI-6pcs</t>
  </si>
  <si>
    <t>0433172422</t>
  </si>
  <si>
    <t>Valve Set</t>
  </si>
  <si>
    <t>F00RJ02035</t>
  </si>
  <si>
    <t>local</t>
  </si>
  <si>
    <t>Valve Ball</t>
  </si>
  <si>
    <t>F00VC05001</t>
  </si>
  <si>
    <t>F00VC05008</t>
  </si>
  <si>
    <t>Part Set Seal Ring</t>
  </si>
  <si>
    <t>F00VC99002</t>
  </si>
  <si>
    <t>F00RJ01026</t>
  </si>
  <si>
    <t>F00RJ01453</t>
  </si>
  <si>
    <t>Recon</t>
  </si>
  <si>
    <t>200-2023110253</t>
  </si>
  <si>
    <t>OVH-200-2023-11-0280</t>
  </si>
  <si>
    <t>SE210</t>
  </si>
  <si>
    <t>000462</t>
  </si>
  <si>
    <t>Main Pump</t>
  </si>
  <si>
    <t>Cylinder</t>
  </si>
  <si>
    <t>14550188-TK</t>
  </si>
  <si>
    <t>Pc</t>
  </si>
  <si>
    <t>Tokor</t>
  </si>
  <si>
    <t>Draft</t>
  </si>
  <si>
    <t>Piston</t>
  </si>
  <si>
    <t>Pcs</t>
  </si>
  <si>
    <t>Tong Myung</t>
  </si>
  <si>
    <t>Ex Stock in Multipart</t>
  </si>
  <si>
    <t>14550189-TK</t>
  </si>
  <si>
    <t>Shoe Plate</t>
  </si>
  <si>
    <t>8230-21920</t>
  </si>
  <si>
    <t>Multipart</t>
  </si>
  <si>
    <t>Set Plate</t>
  </si>
  <si>
    <t>Multiparts</t>
  </si>
  <si>
    <t>Bearing</t>
  </si>
  <si>
    <t>14535425-TK</t>
  </si>
  <si>
    <t>14535447-K</t>
  </si>
  <si>
    <t>Kawasaki</t>
  </si>
  <si>
    <t>Ex Stock only 1pc</t>
  </si>
  <si>
    <t>Focus Star</t>
  </si>
  <si>
    <t>Sealing Kit</t>
  </si>
  <si>
    <t>14555298-TK</t>
  </si>
  <si>
    <t>Bolt</t>
  </si>
  <si>
    <t>8230-25850</t>
  </si>
  <si>
    <t>Seal</t>
  </si>
  <si>
    <t>Volvo</t>
  </si>
  <si>
    <t>Ex Stock in HO</t>
  </si>
  <si>
    <t>Gear Pump</t>
  </si>
  <si>
    <t>14513789-K</t>
  </si>
  <si>
    <t>Casing</t>
  </si>
  <si>
    <t xml:space="preserve">Solenoid </t>
  </si>
  <si>
    <t>Hex, Socket Screw</t>
  </si>
  <si>
    <t>8230-25880</t>
  </si>
  <si>
    <t>Local Kit</t>
  </si>
  <si>
    <t>RM SE210MP</t>
  </si>
  <si>
    <t>200-2023110255</t>
  </si>
  <si>
    <t>OVH-200-2023-11-0282</t>
  </si>
  <si>
    <t>Center Joint</t>
  </si>
  <si>
    <t>[L-000072(SE210)(REM)] CJ Seal Kit</t>
  </si>
  <si>
    <t>RQ-PRT-REM-2023-12-00965</t>
  </si>
  <si>
    <t>200-2023110242</t>
  </si>
  <si>
    <t>OVH-200-2023-11-0287</t>
  </si>
  <si>
    <t>EC290BPrime</t>
  </si>
  <si>
    <t>Final Drive (Left)</t>
  </si>
  <si>
    <t>Roller Bearing</t>
  </si>
  <si>
    <t>OEM</t>
  </si>
  <si>
    <t>[14640025] Roller Bearing,Travel Motor</t>
  </si>
  <si>
    <t>RQ-PRT-REM-2023-11-00919</t>
  </si>
  <si>
    <t>[14506955-CEI] Bearing,Travel Motor Cover</t>
  </si>
  <si>
    <t>Spacer</t>
  </si>
  <si>
    <t>14507000</t>
  </si>
  <si>
    <t>[60110000L] Hexagon screw</t>
  </si>
  <si>
    <t>Hex Socket Screw</t>
  </si>
  <si>
    <t>[984091] Bolt,Travel Motor</t>
  </si>
  <si>
    <t>Plate</t>
  </si>
  <si>
    <t>[14506982-L] Plate</t>
  </si>
  <si>
    <t>[14596398-CEI] Sealing Kit,TMotor</t>
  </si>
  <si>
    <t xml:space="preserve">Housing </t>
  </si>
  <si>
    <t>14570930(REM)</t>
  </si>
  <si>
    <t>[14570930(U)] Gear Housing</t>
  </si>
  <si>
    <t>Plug</t>
  </si>
  <si>
    <t>[14883847-L] Plug</t>
  </si>
  <si>
    <t>O-ring</t>
  </si>
  <si>
    <t>[14737947] Sealing</t>
  </si>
  <si>
    <t>Ring</t>
  </si>
  <si>
    <t>14569232(REM)</t>
  </si>
  <si>
    <t>Sprocket</t>
  </si>
  <si>
    <t>HS</t>
  </si>
  <si>
    <t>[14532419L] Sprocket</t>
  </si>
  <si>
    <t>Hexagon screw</t>
  </si>
  <si>
    <t>[14507000-L] Spacer</t>
  </si>
  <si>
    <t>[60110287-CEI] Washer, Sprocket</t>
  </si>
  <si>
    <t>200-2023110252</t>
  </si>
  <si>
    <t>OVH-200-2023-11-0279</t>
  </si>
  <si>
    <t>Final Drive (Right)</t>
  </si>
  <si>
    <t>Valve Plate</t>
  </si>
  <si>
    <t>King Roller Co.Ltd</t>
  </si>
  <si>
    <t>Friction Plate</t>
  </si>
  <si>
    <t>Head Bolts</t>
  </si>
  <si>
    <t>Pi Jay &amp; Sons</t>
  </si>
  <si>
    <t>Plug-cover</t>
  </si>
  <si>
    <t>Bolts - Cover</t>
  </si>
  <si>
    <t>Sun Gear 1st</t>
  </si>
  <si>
    <t>Thrust Washer</t>
  </si>
  <si>
    <t>Sprocket Bolts</t>
  </si>
  <si>
    <t>MBM Heavy duty Machinery Spare Part and various Hydraulic hose trading Co.,Ltd</t>
  </si>
  <si>
    <t xml:space="preserve">Ex Stock  </t>
  </si>
  <si>
    <t>Floating seal</t>
  </si>
  <si>
    <t>Silver Lining Machinery Co.ltd</t>
  </si>
  <si>
    <t>Head Ball</t>
  </si>
  <si>
    <t>TOKOR</t>
  </si>
  <si>
    <t>Seal Kit</t>
  </si>
  <si>
    <t>NOK</t>
  </si>
  <si>
    <t xml:space="preserve">Piston </t>
  </si>
  <si>
    <t>Hyundai Genuine</t>
  </si>
  <si>
    <t>200-2023110248</t>
  </si>
  <si>
    <t>OVH-200-2023-11-0275</t>
  </si>
  <si>
    <t>Arm Cylinder</t>
  </si>
  <si>
    <t>Foreign</t>
  </si>
  <si>
    <t>200-2023110249</t>
  </si>
  <si>
    <t>OVH-200-2023-11-0276</t>
  </si>
  <si>
    <t>Bucket Cylinder</t>
  </si>
  <si>
    <t>Dust seal</t>
  </si>
  <si>
    <t>Pipe O-ring</t>
  </si>
  <si>
    <t>Set Screw</t>
  </si>
  <si>
    <t>Grease Nipple</t>
  </si>
  <si>
    <t>Bucket Rod</t>
  </si>
  <si>
    <t>Customer reuse</t>
  </si>
  <si>
    <t>200-2023110251</t>
  </si>
  <si>
    <t>OVH-200-2023-11-0278</t>
  </si>
  <si>
    <t xml:space="preserve"> Final Drive (Left)</t>
  </si>
  <si>
    <t>Metal Plate</t>
  </si>
  <si>
    <t>Shaft Ball</t>
  </si>
  <si>
    <t>Cover Bolts</t>
  </si>
  <si>
    <t>Cover Plugs</t>
  </si>
  <si>
    <t>Port Relief</t>
  </si>
  <si>
    <t>Sprocket Spacer</t>
  </si>
  <si>
    <t>Floating Seal</t>
  </si>
  <si>
    <t>Shaft</t>
  </si>
  <si>
    <t>Thrust Ring</t>
  </si>
  <si>
    <t>Cover Thrust Ring</t>
  </si>
  <si>
    <t>Sprocket Housing</t>
  </si>
  <si>
    <t>Customer Reuse</t>
  </si>
  <si>
    <t>200-2023110240</t>
  </si>
  <si>
    <t>OVH-200-2023-11-0261</t>
  </si>
  <si>
    <t>SE220</t>
  </si>
  <si>
    <t>000321</t>
  </si>
  <si>
    <t>[14550188-TK] Cylinder, MP</t>
  </si>
  <si>
    <t>RQ-PRT-REM-2023-11-00930</t>
  </si>
  <si>
    <t>[14550189-TK] Cylinder, MP</t>
  </si>
  <si>
    <t>14541865-TK</t>
  </si>
  <si>
    <t>[14541865-TK] Plate</t>
  </si>
  <si>
    <t>[8230-21920L] Plate</t>
  </si>
  <si>
    <t>14600771(REM)</t>
  </si>
  <si>
    <t>[14535425-CEI] Bearing</t>
  </si>
  <si>
    <t>[14535447-CEI] Needel Bearing</t>
  </si>
  <si>
    <t>Spring</t>
  </si>
  <si>
    <t>8230-09710</t>
  </si>
  <si>
    <t>[8230-09710L] Spring</t>
  </si>
  <si>
    <t>[14555298-TK] Sealing kit</t>
  </si>
  <si>
    <t>RM-VLV-21 MP</t>
  </si>
  <si>
    <t>[RM-VLV-21-MP(REM)] Local Kit</t>
  </si>
  <si>
    <t>[14535459-CEI] Seal Kit (Gear Pump)</t>
  </si>
  <si>
    <t>[990547-CEI] O-Ring</t>
  </si>
  <si>
    <t>[990738-CEI] O-Ring;Regulator (Main Pump)</t>
  </si>
  <si>
    <t>[990546-CEI] O-Ring</t>
  </si>
  <si>
    <t>[14604267-L] Regulator</t>
  </si>
  <si>
    <t xml:space="preserve">China </t>
  </si>
  <si>
    <t>[14541860-L] Casing</t>
  </si>
  <si>
    <t>Cancel/Reuse</t>
  </si>
  <si>
    <t>Support</t>
  </si>
  <si>
    <t>8230-08940-TK</t>
  </si>
  <si>
    <t>8230-08940</t>
  </si>
  <si>
    <t>[8230-08940-TK] Support</t>
  </si>
  <si>
    <t>8230-09800</t>
  </si>
  <si>
    <t>[8230-09800(REM)] PLATE_ASSY SWASH</t>
  </si>
  <si>
    <t>Cancel/ Reuse</t>
  </si>
  <si>
    <t xml:space="preserve">[14574269] Valve </t>
  </si>
  <si>
    <t>Royal Victory Service</t>
  </si>
  <si>
    <t>200-2023110256</t>
  </si>
  <si>
    <t>BF6M1013</t>
  </si>
  <si>
    <t>Engine</t>
  </si>
  <si>
    <t>Piston Cool Nozzle</t>
  </si>
  <si>
    <t>04207521(REM)</t>
  </si>
  <si>
    <t>04207521</t>
  </si>
  <si>
    <t>Cylinder Liner Kit</t>
  </si>
  <si>
    <t>04253771</t>
  </si>
  <si>
    <t>OEM Deutz</t>
  </si>
  <si>
    <t>In Stock</t>
  </si>
  <si>
    <t>Bearing Bush</t>
  </si>
  <si>
    <t>04200021</t>
  </si>
  <si>
    <t>04200022</t>
  </si>
  <si>
    <t>Front Cover</t>
  </si>
  <si>
    <t>04507272</t>
  </si>
  <si>
    <t>21600207/23171016</t>
  </si>
  <si>
    <t>Connecting Rod</t>
  </si>
  <si>
    <t>04200465</t>
  </si>
  <si>
    <t>Piston Kit</t>
  </si>
  <si>
    <t>04501348</t>
  </si>
  <si>
    <t>O-seal</t>
  </si>
  <si>
    <t>01153857</t>
  </si>
  <si>
    <t>Vavle Guide</t>
  </si>
  <si>
    <t>04201238</t>
  </si>
  <si>
    <t>11700349/20405897</t>
  </si>
  <si>
    <t>Valve Seat Inset</t>
  </si>
  <si>
    <t>04252442</t>
  </si>
  <si>
    <t>Inlet Valve</t>
  </si>
  <si>
    <t>04255254</t>
  </si>
  <si>
    <t>Exhaust Valve</t>
  </si>
  <si>
    <t>04255255</t>
  </si>
  <si>
    <t>Valve Seat Insert</t>
  </si>
  <si>
    <t>04252443</t>
  </si>
  <si>
    <t>Gasket</t>
  </si>
  <si>
    <t>04205734</t>
  </si>
  <si>
    <t>01178213</t>
  </si>
  <si>
    <t>Sealing Ring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</si>
  <si>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</si>
  <si>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</si>
  <si>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</si>
  <si>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</si>
  <si>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</si>
  <si>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</si>
  <si>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</si>
  <si>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</si>
  <si>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</si>
  <si>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</si>
  <si>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</si>
  <si>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</si>
  <si>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</si>
  <si>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</si>
  <si>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</si>
  <si>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</si>
  <si>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</si>
  <si>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Thermostat</t>
  </si>
  <si>
    <t>04204796</t>
  </si>
  <si>
    <t>01181548</t>
  </si>
  <si>
    <t>04200582</t>
  </si>
  <si>
    <t>01180309</t>
  </si>
  <si>
    <t>Set Narrow V- Belt</t>
  </si>
  <si>
    <t>01179749</t>
  </si>
  <si>
    <t>Ball Bearing</t>
  </si>
  <si>
    <t>01172655</t>
  </si>
  <si>
    <t>Hose Assembly</t>
  </si>
  <si>
    <t>04202185</t>
  </si>
  <si>
    <t>01180272</t>
  </si>
  <si>
    <t>Stud</t>
  </si>
  <si>
    <t>02143324</t>
  </si>
  <si>
    <t>Plain Washer</t>
  </si>
  <si>
    <t>04285665</t>
  </si>
  <si>
    <t>Hexagon Nut</t>
  </si>
  <si>
    <t>01182036</t>
  </si>
  <si>
    <t>03470246</t>
  </si>
  <si>
    <t>01144673</t>
  </si>
  <si>
    <t>01143285</t>
  </si>
  <si>
    <t>Turbocharger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</si>
  <si>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</si>
  <si>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</si>
  <si>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</si>
  <si>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</si>
  <si>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</si>
  <si>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</si>
  <si>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</si>
  <si>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</si>
  <si>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</si>
  <si>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</si>
  <si>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</si>
  <si>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Main Bearing</t>
  </si>
  <si>
    <t>02931880</t>
  </si>
  <si>
    <t>20405516/21141948</t>
  </si>
  <si>
    <t>02931881</t>
  </si>
  <si>
    <t>21141955/20405899</t>
  </si>
  <si>
    <t>Big End Bush</t>
  </si>
  <si>
    <t>04200024</t>
  </si>
  <si>
    <t xml:space="preserve">Big End Bearing </t>
  </si>
  <si>
    <t>02931473</t>
  </si>
  <si>
    <t>Dipstick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</si>
  <si>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</si>
  <si>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</si>
  <si>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</si>
  <si>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</si>
  <si>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</si>
  <si>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</si>
  <si>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</si>
  <si>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</si>
  <si>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</si>
  <si>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</si>
  <si>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</si>
  <si>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</si>
  <si>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</si>
  <si>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</si>
  <si>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01180811</t>
  </si>
  <si>
    <t>Gasket Set</t>
  </si>
  <si>
    <t>02937627</t>
  </si>
  <si>
    <t>01181436</t>
  </si>
  <si>
    <t>20405792/20450867</t>
  </si>
  <si>
    <t>DLLA158P4561</t>
  </si>
  <si>
    <t>300-2021080030</t>
  </si>
  <si>
    <t>EC210BLCPrime</t>
  </si>
  <si>
    <t>Machine</t>
  </si>
  <si>
    <t>Water Pump</t>
  </si>
  <si>
    <t>04500930</t>
  </si>
  <si>
    <t>21247955/21404502/02937441</t>
  </si>
  <si>
    <t xml:space="preserve"> Win Strategic Co.,ltd.</t>
  </si>
  <si>
    <t>200-2023050038</t>
  </si>
  <si>
    <t xml:space="preserve"> EC210DL</t>
  </si>
  <si>
    <t>Oil returm Pipe</t>
  </si>
  <si>
    <t xml:space="preserve">Gasket </t>
  </si>
  <si>
    <t>04258906</t>
  </si>
  <si>
    <t>0433171964</t>
  </si>
  <si>
    <t>Valve Sed</t>
  </si>
  <si>
    <t>F00RJ01479</t>
  </si>
  <si>
    <t>Part set seal ring</t>
  </si>
  <si>
    <t>F00RJ01482</t>
  </si>
  <si>
    <t>22819604(REM)</t>
  </si>
  <si>
    <t>Spacer Steeve</t>
  </si>
  <si>
    <t>20847865N</t>
  </si>
  <si>
    <t>Hexagon nut</t>
  </si>
  <si>
    <t>Stund</t>
  </si>
  <si>
    <t>04204458</t>
  </si>
  <si>
    <t>Temperature sensor</t>
  </si>
  <si>
    <t>0281002744</t>
  </si>
  <si>
    <t>04221386</t>
  </si>
  <si>
    <t>Hight pressure pump</t>
  </si>
  <si>
    <t>0414693005</t>
  </si>
  <si>
    <t>BOSCH_G</t>
  </si>
  <si>
    <t>01182379</t>
  </si>
  <si>
    <t>Customer Supply</t>
  </si>
  <si>
    <t>Valve Gasket Wear</t>
  </si>
  <si>
    <t>04291468</t>
  </si>
  <si>
    <t>20450736(REM)</t>
  </si>
  <si>
    <t>V-ribbed belt</t>
  </si>
  <si>
    <t>01183394</t>
  </si>
  <si>
    <t>Regulator</t>
  </si>
  <si>
    <t>F00MA45251</t>
  </si>
  <si>
    <t>Pressure Relief Valve</t>
  </si>
  <si>
    <t>Cylinder head gasket</t>
  </si>
  <si>
    <t>Valve Seat</t>
  </si>
  <si>
    <t>Customer Supply Additional</t>
  </si>
  <si>
    <t>SRP</t>
  </si>
  <si>
    <t>Valve Guide</t>
  </si>
  <si>
    <t>04606893</t>
  </si>
  <si>
    <t>04201238/20405897</t>
  </si>
  <si>
    <t>Plane Gasket</t>
  </si>
  <si>
    <t>V belt pulley</t>
  </si>
  <si>
    <t>Additional</t>
  </si>
  <si>
    <t>04288053</t>
  </si>
  <si>
    <t>300-2023011022</t>
  </si>
  <si>
    <t>LG690E</t>
  </si>
  <si>
    <t>Starter Relay</t>
  </si>
  <si>
    <t>12V</t>
  </si>
  <si>
    <t>SDLG</t>
  </si>
  <si>
    <t>Ex Stock in Foreign</t>
  </si>
  <si>
    <t>Belt</t>
  </si>
  <si>
    <t>Compressor</t>
  </si>
  <si>
    <t>Condenser</t>
  </si>
  <si>
    <t>Controller (air con)</t>
  </si>
  <si>
    <t>Battery Relay</t>
  </si>
  <si>
    <t>AC Pump</t>
  </si>
  <si>
    <t>Gear Oil</t>
  </si>
  <si>
    <t>AW140(Gl)</t>
  </si>
  <si>
    <t xml:space="preserve">Engine Oil </t>
  </si>
  <si>
    <t>15W40(Gl)</t>
  </si>
  <si>
    <t>Valvoline</t>
  </si>
  <si>
    <t>Hydraulic</t>
  </si>
  <si>
    <t xml:space="preserve">AW46-Drum </t>
  </si>
  <si>
    <t>Ex Stock 48 Gal</t>
  </si>
  <si>
    <t>Return Filter</t>
  </si>
  <si>
    <t>Suction Filter</t>
  </si>
  <si>
    <t>Safety Switch</t>
  </si>
  <si>
    <t>Wiper Motor</t>
  </si>
  <si>
    <t>Wiper Blade and Arm</t>
  </si>
  <si>
    <t>Battery</t>
  </si>
  <si>
    <t>100Ah</t>
  </si>
  <si>
    <t>Velt</t>
  </si>
  <si>
    <t>4110002116001</t>
  </si>
  <si>
    <t>Engine Cover  Seal</t>
  </si>
  <si>
    <t>4110000678049</t>
  </si>
  <si>
    <t>Injector Cover Seal</t>
  </si>
  <si>
    <t>4110000129265</t>
  </si>
  <si>
    <t>Fuse</t>
  </si>
  <si>
    <t>5 to 20</t>
  </si>
  <si>
    <t>Relay</t>
  </si>
  <si>
    <t>200-2023110250</t>
  </si>
  <si>
    <t>OVH-200-2023-11-0277</t>
  </si>
  <si>
    <t>Lower Engine Gasket Set</t>
  </si>
  <si>
    <t>DIAMOND
(Upgrade Version )</t>
  </si>
  <si>
    <t>Upper Engine Gasket Set</t>
  </si>
  <si>
    <t>Engine Piston Kit</t>
  </si>
  <si>
    <t>KMP</t>
  </si>
  <si>
    <t>Connecting Rod Bearing</t>
  </si>
  <si>
    <t>Turbo Charger Kit</t>
  </si>
  <si>
    <t>SenNuo</t>
  </si>
  <si>
    <t>Stud, Double End Plain</t>
  </si>
  <si>
    <t>Nut, Hexagon Flange</t>
  </si>
  <si>
    <t>Connection, Tur Oil Drain</t>
  </si>
  <si>
    <t>Flexible Hose</t>
  </si>
  <si>
    <t>Union, Male</t>
  </si>
  <si>
    <t>Thrust Bearing</t>
  </si>
  <si>
    <t>Crankshaft, Engine</t>
  </si>
  <si>
    <t>Bushing</t>
  </si>
  <si>
    <t>Expansion Plug</t>
  </si>
  <si>
    <t>Ring Dowel</t>
  </si>
  <si>
    <t>S602</t>
  </si>
  <si>
    <t>Mounting Spacer</t>
  </si>
  <si>
    <t>Isolator Noise</t>
  </si>
  <si>
    <t>Pipe Plug</t>
  </si>
  <si>
    <t>Intake Valve</t>
  </si>
  <si>
    <t>Lubricating Oil Pump</t>
  </si>
  <si>
    <t>Plain Hose Coupling</t>
  </si>
  <si>
    <t>Hose, Molded</t>
  </si>
  <si>
    <t>Check Valve</t>
  </si>
  <si>
    <t>Pin, Timining</t>
  </si>
  <si>
    <t>Screw</t>
  </si>
  <si>
    <t>Belt Tensioner Bracket</t>
  </si>
  <si>
    <t>Belt Tensioner</t>
  </si>
  <si>
    <t>CUMMINS</t>
  </si>
  <si>
    <t>Screw, Flant Head Cap</t>
  </si>
  <si>
    <t xml:space="preserve">Belt, V-ribbed </t>
  </si>
  <si>
    <t>Fan Pulley</t>
  </si>
  <si>
    <t>Nut, Rectangular Hexagon</t>
  </si>
  <si>
    <t>Lubricating Oil Supply Tube</t>
  </si>
  <si>
    <t>Female Connector</t>
  </si>
  <si>
    <t>Alternator</t>
  </si>
  <si>
    <t>Accessory Holo Cover</t>
  </si>
  <si>
    <t>Rectan; Ring Seal</t>
  </si>
  <si>
    <t>Starting Motor</t>
  </si>
  <si>
    <t xml:space="preserve"> Ex Stock</t>
  </si>
  <si>
    <t>Screw, Hex Flange Head Cap</t>
  </si>
  <si>
    <t>Fuel Filter
Housing and Bolt</t>
  </si>
  <si>
    <t>L-000116(SE210)</t>
  </si>
  <si>
    <t>Fuel Filter</t>
  </si>
  <si>
    <t>FS1280</t>
  </si>
  <si>
    <t>FLEETGUARD</t>
  </si>
  <si>
    <t>FF5052</t>
  </si>
  <si>
    <t>FF42000/3931063</t>
  </si>
  <si>
    <t>Screw, Banjo Connector</t>
  </si>
  <si>
    <t>Fuel Drain Tube</t>
  </si>
  <si>
    <t>Oil Gauge Tube</t>
  </si>
  <si>
    <t>Clip</t>
  </si>
  <si>
    <t>Valve, Oil Drain</t>
  </si>
  <si>
    <t>Sealing Washer</t>
  </si>
  <si>
    <t>Pipping Banjo and Washer</t>
  </si>
  <si>
    <t>L-000434(SE210)(REM)</t>
  </si>
  <si>
    <t>Check Valve Banjo</t>
  </si>
  <si>
    <t>L-000358(REM)</t>
  </si>
  <si>
    <t>M8 Bolt</t>
  </si>
  <si>
    <t>L-000435(SE210)(REM)</t>
  </si>
  <si>
    <t>Exhaust Seat</t>
  </si>
  <si>
    <t>Inlet Seat</t>
  </si>
  <si>
    <t>O-Ring Seal</t>
  </si>
  <si>
    <t>Fan Support</t>
  </si>
  <si>
    <t>Speed Sensor</t>
  </si>
  <si>
    <t>Temperature Sensor</t>
  </si>
  <si>
    <t>L-000120(SE210)(REM)</t>
  </si>
  <si>
    <t>Oil Sensor</t>
  </si>
  <si>
    <t xml:space="preserve">Hose, Molded </t>
  </si>
  <si>
    <t>L-000196(SE210)(REM)</t>
  </si>
  <si>
    <t>Injector Lock Nut</t>
  </si>
  <si>
    <t>L-000436(REM)</t>
  </si>
  <si>
    <t>Piston Cooling Nozzle</t>
  </si>
  <si>
    <t xml:space="preserve">Injector  </t>
  </si>
  <si>
    <t>A3919339</t>
  </si>
  <si>
    <t>Cummins</t>
  </si>
  <si>
    <t>Ex Stock only 2pcs</t>
  </si>
  <si>
    <t>Ex Stock only 5pcs</t>
  </si>
  <si>
    <t>Holder o-Ring</t>
  </si>
  <si>
    <t>L-000125(SE210)(REM)</t>
  </si>
  <si>
    <t>L-000131(SE210)(REM)</t>
  </si>
  <si>
    <t>Pump Flam</t>
  </si>
  <si>
    <t>L-000133(SE210)</t>
  </si>
  <si>
    <t>Main Ball</t>
  </si>
  <si>
    <t>4T30204</t>
  </si>
  <si>
    <t>4T30203</t>
  </si>
  <si>
    <t>L-000440(SE210)(REM)</t>
  </si>
  <si>
    <t>HandPrimer</t>
  </si>
  <si>
    <t>L-000200(SE210)(REM)</t>
  </si>
  <si>
    <t>Flam O-Ring</t>
  </si>
  <si>
    <t>L-000132(SE210)(REM)</t>
  </si>
  <si>
    <t>Govenor Oil Seal</t>
  </si>
  <si>
    <t>Govenor O Ring</t>
  </si>
  <si>
    <t>L-000437(SE210)(REM)</t>
  </si>
  <si>
    <t>Timer Assembly</t>
  </si>
  <si>
    <t>L-000129(SE210)(REM)</t>
  </si>
  <si>
    <t xml:space="preserve">Liber Pedal </t>
  </si>
  <si>
    <t>L-000438(SE210)(REM)</t>
  </si>
  <si>
    <t>Control Pin Plug</t>
  </si>
  <si>
    <t>L-000439(SE210)(REM)</t>
  </si>
  <si>
    <t>200-2023100217</t>
  </si>
  <si>
    <t>OVH-200-2023-11-0266</t>
  </si>
  <si>
    <t>000482</t>
  </si>
  <si>
    <t xml:space="preserve">Main Pump </t>
  </si>
  <si>
    <t>NTN China</t>
  </si>
  <si>
    <t>Main Shaft</t>
  </si>
  <si>
    <t>8230-09100-TK</t>
  </si>
  <si>
    <t>8230-09100</t>
  </si>
  <si>
    <t xml:space="preserve">Tong Myung                              </t>
  </si>
  <si>
    <t>8230-09800(REM)</t>
  </si>
  <si>
    <t>8230-08800</t>
  </si>
  <si>
    <t>Solenoid</t>
  </si>
  <si>
    <t>8230-09070-TK</t>
  </si>
  <si>
    <t>8230-09070</t>
  </si>
  <si>
    <t>Valve Block</t>
  </si>
  <si>
    <t>8230-08980</t>
  </si>
  <si>
    <t xml:space="preserve">Use parts </t>
  </si>
  <si>
    <t>201-2023100008 Additional</t>
  </si>
  <si>
    <t>18975</t>
  </si>
  <si>
    <t>Valve Control</t>
  </si>
  <si>
    <t>14576355-TK</t>
  </si>
  <si>
    <t>Win Strategic Co.,ltd</t>
  </si>
  <si>
    <t>200-2023050039</t>
  </si>
  <si>
    <t>OVH-200-2023-12-0301</t>
  </si>
  <si>
    <t>EC210DL</t>
  </si>
  <si>
    <t>RQ-PRT-REM-2024-01-00017</t>
  </si>
  <si>
    <t>[8230-25850L] Bolt-MP</t>
  </si>
  <si>
    <t>Hex-Socket Screw</t>
  </si>
  <si>
    <t>984229(U)</t>
  </si>
  <si>
    <t>Use parts</t>
  </si>
  <si>
    <t>[984229(U)] Hex-Socket Screw</t>
  </si>
  <si>
    <t>RM-VLV-21-MP</t>
  </si>
  <si>
    <t>[990547] O-rng,Hydaulic Pump</t>
  </si>
  <si>
    <t>[990738] O-Ring,Regulator(Main Pump)</t>
  </si>
  <si>
    <t>[14535447-K] Bearing</t>
  </si>
  <si>
    <t>[14550188-CEI] Cylinder(F)</t>
  </si>
  <si>
    <t>[14550189-CEI] Cylinder( R)</t>
  </si>
  <si>
    <t>14541865</t>
  </si>
  <si>
    <t>[14541865-CEI] Plate,Hyd: pump(main)</t>
  </si>
  <si>
    <t>[14600771-CEI] Piston Set</t>
  </si>
  <si>
    <t>[14555298-CEI] Seal Kit (Main Pump)</t>
  </si>
  <si>
    <t xml:space="preserve">Seal </t>
  </si>
  <si>
    <t>[14577815-CEI] Seal Kit (Regulator)</t>
  </si>
  <si>
    <t>992047(N)</t>
  </si>
  <si>
    <t>200-2023100219</t>
  </si>
  <si>
    <t>OVH-200-2023-11-0268</t>
  </si>
  <si>
    <t>200-2023110241</t>
  </si>
  <si>
    <t>OVH-200-2023-11-0262</t>
  </si>
  <si>
    <t>[L-000390(SE220)(REM)] Seal Kit; Center Joint</t>
  </si>
  <si>
    <t>Grand Seal International</t>
  </si>
  <si>
    <t>RQ-PRT-REM-2023-11-00917</t>
  </si>
  <si>
    <t>200-2023110246</t>
  </si>
  <si>
    <t>OVH-200-2023-11-0273</t>
  </si>
  <si>
    <t>Boom Cylinder (Left)</t>
  </si>
  <si>
    <t>[L-000383(SE210)(REM)] Seal Kit; Boom Cyl</t>
  </si>
  <si>
    <t>RQ-PRT-REM-2024-01-00005</t>
  </si>
  <si>
    <t>[L-000422(SE210)(REM)] Pipe O-ring; Boom Cyl</t>
  </si>
  <si>
    <t>Dust Seal</t>
  </si>
  <si>
    <t>[L-000384(SE210)(REM)] Dust Seal; Boom Cyl</t>
  </si>
  <si>
    <t>[914167L] Lubricating nipple</t>
  </si>
  <si>
    <t>[L-000414(SE210)(REM)] Dust Seal; Boom Cyl Rod</t>
  </si>
  <si>
    <t>[L-000421(SE210)(REM)] Set Screw ; Boom Cyl</t>
  </si>
  <si>
    <t>200-2023110247</t>
  </si>
  <si>
    <t>OVH-200-2023-11-0274</t>
  </si>
  <si>
    <t>Boom Cylinder (Right)</t>
  </si>
  <si>
    <t>RQ-PRT-REM-2023-11-00943</t>
  </si>
  <si>
    <t>[L-000381(SE210)(REM)] Pipe O-ring; Bucket Cyl</t>
  </si>
  <si>
    <t>[L-000097(REM)] Grease Nipple</t>
  </si>
  <si>
    <t>Pipe Bolt</t>
  </si>
  <si>
    <t>[L-000413(SE210)(REM)] Pipe Bolt; Bucket Cyl</t>
  </si>
  <si>
    <t>[L-000380(SE210)(REM)] Set Screw ; Bucket Cyl</t>
  </si>
  <si>
    <t>200-2023110254</t>
  </si>
  <si>
    <t>OVH-200-2023-11-0281</t>
  </si>
  <si>
    <t>Swing Drive</t>
  </si>
  <si>
    <t>[L-000423(SE210)(REM)] Dipstick</t>
  </si>
  <si>
    <t>RQ-PRT-REM-2024-01-00004</t>
  </si>
  <si>
    <t>TONG MYUNG</t>
  </si>
  <si>
    <t>[L-000056(SE210)(REM)] SD Valve Plate</t>
  </si>
  <si>
    <t>[L-000071(SE210)(REM)] SD Frication Plate</t>
  </si>
  <si>
    <t>[L-000063(SE210)(REM)] SD Shoe Plate</t>
  </si>
  <si>
    <t>9pcs</t>
  </si>
  <si>
    <t>[L-000067(SE210)(REM)] SD Piston</t>
  </si>
  <si>
    <t>[L-000057(SE210)(REM)] SD Set Plate</t>
  </si>
  <si>
    <t>Rotor</t>
  </si>
  <si>
    <t>[L-000058(SE210)(REM)] SD Rotor</t>
  </si>
  <si>
    <t>[L-000424(SE210)(REM)] SD Thrust Ring</t>
  </si>
  <si>
    <t>Lock Washer</t>
  </si>
  <si>
    <t>[L-000069(SE210)(REM)] SD Lock Nut Washer</t>
  </si>
  <si>
    <t>NTN,CN</t>
  </si>
  <si>
    <t>[L-000060(SE210)(REM)] SD Shaft Ball</t>
  </si>
  <si>
    <t>Drive Shaft Seal</t>
  </si>
  <si>
    <t>[L-000068(SE210)(REM)] SD Shaft Seal</t>
  </si>
  <si>
    <t>[L-000064(SE210)(REM)] SD Seal Kit</t>
  </si>
  <si>
    <t>[L-000059(SE210)(REM)] SD Head Bearing</t>
  </si>
  <si>
    <t>PO-PRT-REM-2024-01-00020</t>
  </si>
  <si>
    <t>GR-PRT-REM-2024-01-00018</t>
  </si>
  <si>
    <t>CPO-Loal-REM-2023-11-0024</t>
  </si>
  <si>
    <t>Dynamic Turbo Diesel Co.,Ltd</t>
  </si>
  <si>
    <t>CPO-Local-REM-2023-12-0013</t>
  </si>
  <si>
    <t>PO-PRT-REM-2024-01-00021</t>
  </si>
  <si>
    <t>GR-PRT-REM-2024-01-00019</t>
  </si>
  <si>
    <t>PO-PRT-REM-2024-01-00022</t>
  </si>
  <si>
    <t>GR-PRT-REM-2024-01-00020</t>
  </si>
  <si>
    <t>[9443611853] Plunger</t>
  </si>
  <si>
    <t>[9413610308] Delivery Valve</t>
  </si>
  <si>
    <t>[H105025373] Nozzle</t>
  </si>
  <si>
    <t>[9442610273] O-ring (Delivery valve)</t>
  </si>
  <si>
    <t>[1157501970L] Hand Pump,ME220</t>
  </si>
  <si>
    <t>[L-000511(ME220)] Flang Seal</t>
  </si>
  <si>
    <t>RQ-PRT-REM-2024-01-00021</t>
  </si>
  <si>
    <t>[9153390510L] Cover Dust Nozzle holder</t>
  </si>
  <si>
    <t>[L229PBC-L] Nozzle</t>
  </si>
  <si>
    <t>[2434614020] Compression Spring</t>
  </si>
  <si>
    <t>[7200-0053] O- Ring PK-1</t>
  </si>
  <si>
    <t>[7200-0054] Seal Ring</t>
  </si>
  <si>
    <t>RQ-PRT-REM-2024-01-00026</t>
  </si>
  <si>
    <t>CPO-Local-REM-2023-12-0019</t>
  </si>
  <si>
    <t>Reman</t>
  </si>
  <si>
    <t>100-2023120188</t>
  </si>
  <si>
    <t>Ko Myo Zaw</t>
  </si>
  <si>
    <t>'Deutz-7A</t>
  </si>
  <si>
    <t>0433175449</t>
  </si>
  <si>
    <t>F00RJ02130</t>
  </si>
  <si>
    <t>F00RJ02697</t>
  </si>
  <si>
    <t>129672-53010</t>
  </si>
  <si>
    <t>Nozzle Washer</t>
  </si>
  <si>
    <t>119625-11880</t>
  </si>
  <si>
    <t>Nozzle Bushing</t>
  </si>
  <si>
    <t>119802-11870</t>
  </si>
  <si>
    <t>CPO-Local-REM-2023-12-0018</t>
  </si>
  <si>
    <t>SDLG E690E</t>
  </si>
  <si>
    <t>(600460</t>
  </si>
  <si>
    <t>100-2023120181</t>
  </si>
  <si>
    <t>Reon</t>
  </si>
  <si>
    <t>Nozzle-6pcs</t>
  </si>
  <si>
    <t>Main Shaft Ball</t>
  </si>
  <si>
    <t>100-2023120179</t>
  </si>
  <si>
    <t>'6BG1</t>
  </si>
  <si>
    <t>Inline pump-1pc,Nozzle-6pcs</t>
  </si>
  <si>
    <t>U Zaw Oo</t>
  </si>
  <si>
    <t>CPO-Loal-REM-2023-12-00014</t>
  </si>
  <si>
    <t>0433171968</t>
  </si>
  <si>
    <t>Solenoid valve</t>
  </si>
  <si>
    <t>F00RJ02703</t>
  </si>
  <si>
    <t>100-2024010196</t>
  </si>
  <si>
    <t>U Mon Gyi</t>
  </si>
  <si>
    <t>EC210B'</t>
  </si>
  <si>
    <t>CPO-Local-REM-2024-01-0003</t>
  </si>
  <si>
    <t>100-2024010195</t>
  </si>
  <si>
    <t>Ma Ya Naw</t>
  </si>
  <si>
    <t>WD10G220</t>
  </si>
  <si>
    <t>0433171158</t>
  </si>
  <si>
    <t>CPO-Local-REM-2024-01-0002</t>
  </si>
  <si>
    <t>BDZ</t>
  </si>
  <si>
    <t>PO-PRT-REM-2024-01-00023</t>
  </si>
  <si>
    <t>GR-PRT-REM-2024-01-00021</t>
  </si>
  <si>
    <t>Volvo to OEM</t>
  </si>
  <si>
    <t>CE1</t>
  </si>
  <si>
    <t xml:space="preserve"> With Sample</t>
  </si>
  <si>
    <t>Ring Gear</t>
  </si>
  <si>
    <t>Cover Bolt</t>
  </si>
  <si>
    <t>Sprocket Bolt</t>
  </si>
  <si>
    <t>Sprocket Washer</t>
  </si>
  <si>
    <t xml:space="preserve">Valve Plate </t>
  </si>
  <si>
    <t>Quo No</t>
  </si>
  <si>
    <t>PO No</t>
  </si>
  <si>
    <t>GR No</t>
  </si>
  <si>
    <t>RQ-PRT-REM-2023-12-00966</t>
  </si>
  <si>
    <t>[L-000405(SE210)(REM)] Shaft Ball; FD</t>
  </si>
  <si>
    <t>[L-000403(SE210)(REM)] Ring Gear; FD</t>
  </si>
  <si>
    <t>[L-000397(SE210)(REM)] Head Ball; FD</t>
  </si>
  <si>
    <t>[L-000334(SE210)(REM)] FD Sealing Kit</t>
  </si>
  <si>
    <t>[L-000391(SE210)(REM)] Sprocket; Final Drive</t>
  </si>
  <si>
    <t>[L-000375(SE210)(REM)] Set Plate; Final Drive</t>
  </si>
  <si>
    <t>[L-000389(SE210)(REM)] Thrust Washer; Final Drive</t>
  </si>
  <si>
    <t>[L-000377(SE210)(REM)] Plug-cover; Final Drive</t>
  </si>
  <si>
    <t>[L-000388(SE210)(REM)] Bolts - Cover; Final Drive</t>
  </si>
  <si>
    <t>[L-000410(SE210)(REM)] Plug; Change over</t>
  </si>
  <si>
    <t>[L-000103(SE210)(REM)] FD Floating Seal</t>
  </si>
  <si>
    <t>[L-000373(SE210)(REM)] Valve Plate; Final Drive</t>
  </si>
  <si>
    <t>[L-000395(SE210)(REM)] Bolts; Sprocket</t>
  </si>
  <si>
    <t>[L-000396(SE210)(REM)] Washer; Sprocket</t>
  </si>
  <si>
    <t>[L-000374(SE210)(REM)] Friction Plate; Final Drive</t>
  </si>
  <si>
    <t>Job Finished</t>
  </si>
  <si>
    <t>NOK to Volvo</t>
  </si>
  <si>
    <t>Ex Stock-1</t>
  </si>
  <si>
    <t>[14600771(REM)] Piston,Main Pump</t>
  </si>
  <si>
    <t>[14513789-K] Gear Pump</t>
  </si>
  <si>
    <t>Volvo to Kawasaki</t>
  </si>
  <si>
    <t>CPO-Local-REM-2023-12-0012</t>
  </si>
  <si>
    <t>CPO-Local-REM-2023-12-0011</t>
  </si>
  <si>
    <t>Ex Stock/Local</t>
  </si>
  <si>
    <t>Kawasaki to TK</t>
  </si>
  <si>
    <t>Tong Myung to TK</t>
  </si>
  <si>
    <t>CEI</t>
  </si>
  <si>
    <t>HO</t>
  </si>
  <si>
    <t>Used Parts</t>
  </si>
  <si>
    <t>[990557L] O-Ring,Hyd Tank</t>
  </si>
  <si>
    <t>Volvo to Local</t>
  </si>
  <si>
    <t>[14569232L] Ring</t>
  </si>
  <si>
    <t>OEM to Local</t>
  </si>
  <si>
    <t>CPO-Local-REM-2023-12-0010</t>
  </si>
  <si>
    <t>RQ-PRT-REM-2024-01-00025</t>
  </si>
  <si>
    <t>[14535425-K] Bearing</t>
  </si>
  <si>
    <t>[8230-09100-TK] Shaft</t>
  </si>
  <si>
    <t>[8230-09070-TK] Shaft</t>
  </si>
  <si>
    <t>[L-000515(SE210)] Arm Cylinder</t>
  </si>
  <si>
    <t>RQ-PRT-REM-2024-01-00022</t>
  </si>
  <si>
    <t>RQ-PRT-REM-2024-01-00023</t>
  </si>
  <si>
    <t>[L-000378(SE210)(REM)] Bucket Cylinder Seal Kit</t>
  </si>
  <si>
    <t>[L-000379(SE210)(REM)] Dust Seal, Bucket Cyl;</t>
  </si>
  <si>
    <t>include seal kit</t>
  </si>
  <si>
    <t>RQ-PRT-REM-2024-01-00024</t>
  </si>
  <si>
    <t>[L-000538(SE210)] Metal Plate; FD</t>
  </si>
  <si>
    <t>[L-000539(SE210)] Port Relief; FD</t>
  </si>
  <si>
    <t>[L-000398(SE210)(REM)] Piston ; Final Drive</t>
  </si>
  <si>
    <t>[L-000540(SE210)] Sprocket Spacer; FD</t>
  </si>
  <si>
    <t>[L-000541(SE210)] Shaft; FD</t>
  </si>
  <si>
    <t>[L-000542(SE210)] Cover Thrust Ring; FD</t>
  </si>
  <si>
    <t>[L-000404(SE210)(REM)] Sprocket Housing; FD</t>
  </si>
  <si>
    <t>RQ-PRT-REM-2024-01-00027</t>
  </si>
  <si>
    <t>[L-000231(SE210)] FD Sun Gear</t>
  </si>
  <si>
    <t>[L-000415(SE210)(REM)] Ball Bearing; Final Drive</t>
  </si>
  <si>
    <t>[L-000376(SE210)(REM)] Head Bolts; Final Drive</t>
  </si>
  <si>
    <t>PO-PRT-REM-2024-01-00025</t>
  </si>
  <si>
    <t>GR-PRT-REM-2024-01-00023</t>
  </si>
  <si>
    <t>PO-PRT-REM-2024-01-00024</t>
  </si>
  <si>
    <t>GR-PRT-REM-2024-01-00022</t>
  </si>
  <si>
    <t>CPO-Local-REM-2024-01-0007</t>
  </si>
  <si>
    <t>not received</t>
  </si>
  <si>
    <t>parts not cco</t>
  </si>
  <si>
    <t>GR-PRT-REM-2024-01-00024</t>
  </si>
  <si>
    <t>PO-PRT-REM-2024-01-00026</t>
  </si>
  <si>
    <t>[8230-21920-CEI] Plate-MAIN PUMP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</si>
</sst>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mbria"/>
      <family val="1"/>
      <scheme val="maj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0" fontId="3" fillId="0" borderId="1" xfId="0" applyFont="1" applyBorder="1"/>
    <xf numFmtId="15" fontId="3" fillId="0" borderId="1" xfId="0" applyNumberFormat="1" applyFont="1" applyBorder="1"/>
    <xf numFmtId="0" fontId="3" fillId="2" borderId="1" xfId="0" applyFont="1" applyFill="1" applyBorder="1"/>
    <xf numFmtId="0" fontId="3" fillId="0" borderId="1" xfId="0" quotePrefix="1" applyFont="1" applyBorder="1"/>
    <xf numFmtId="2" fontId="3" fillId="0" borderId="1" xfId="0" applyNumberFormat="1" applyFont="1" applyBorder="1"/>
    <xf numFmtId="0" fontId="3" fillId="0" borderId="0" xfId="0" applyFont="1"/>
    <xf numFmtId="15" fontId="3" fillId="2" borderId="1" xfId="0" applyNumberFormat="1" applyFont="1" applyFill="1" applyBorder="1"/>
    <xf numFmtId="0" fontId="3" fillId="4" borderId="1" xfId="0" applyFont="1" applyFill="1" applyBorder="1"/>
    <xf numFmtId="15" fontId="3" fillId="4" borderId="1" xfId="0" applyNumberFormat="1" applyFont="1" applyFill="1" applyBorder="1"/>
    <xf numFmtId="0" fontId="3" fillId="4" borderId="1" xfId="0" quotePrefix="1" applyFont="1" applyFill="1" applyBorder="1"/>
    <xf numFmtId="2" fontId="3" fillId="4" borderId="1" xfId="0" applyNumberFormat="1" applyFont="1" applyFill="1" applyBorder="1"/>
    <xf numFmtId="0" fontId="3" fillId="4" borderId="0" xfId="0" applyFont="1" applyFill="1"/>
    <xf numFmtId="0" fontId="3" fillId="0" borderId="2" xfId="0" applyFont="1" applyBorder="1"/>
    <xf numFmtId="43" fontId="1" fillId="3" borderId="2" xfId="1" applyFont="1" applyFill="1" applyBorder="1" applyAlignment="1">
      <alignment horizontal="center" vertical="center"/>
    </xf>
    <xf numFmtId="0" fontId="3" fillId="0" borderId="3" xfId="0" applyFont="1" applyBorder="1"/>
    <xf numFmtId="43" fontId="1" fillId="0" borderId="3" xfId="1" applyFont="1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center"/>
    </xf>
    <xf numFmtId="43" fontId="1" fillId="3" borderId="1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3" fillId="0" borderId="4" xfId="0" applyFont="1" applyBorder="1"/>
    <xf numFmtId="43" fontId="1" fillId="0" borderId="4" xfId="1" applyFont="1" applyFill="1" applyBorder="1" applyAlignment="1">
      <alignment horizontal="center" vertical="center"/>
    </xf>
    <xf numFmtId="0" fontId="3" fillId="0" borderId="5" xfId="0" applyFont="1" applyBorder="1"/>
    <xf numFmtId="43" fontId="1" fillId="0" borderId="5" xfId="1" applyFont="1" applyFill="1" applyBorder="1" applyAlignment="1">
      <alignment horizontal="center" vertical="center"/>
    </xf>
    <xf numFmtId="0" fontId="3" fillId="0" borderId="6" xfId="0" applyFont="1" applyBorder="1"/>
    <xf numFmtId="0" fontId="1" fillId="0" borderId="6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3" fillId="4" borderId="4" xfId="0" applyFont="1" applyFill="1" applyBorder="1"/>
    <xf numFmtId="43" fontId="1" fillId="4" borderId="4" xfId="1" applyFont="1" applyFill="1" applyBorder="1" applyAlignment="1">
      <alignment horizontal="center" vertical="center"/>
    </xf>
    <xf numFmtId="0" fontId="3" fillId="0" borderId="0" xfId="0" applyFont="1" applyBorder="1"/>
    <xf numFmtId="15" fontId="3" fillId="0" borderId="0" xfId="0" applyNumberFormat="1" applyFont="1" applyBorder="1"/>
    <xf numFmtId="43" fontId="1" fillId="2" borderId="0" xfId="1" applyFont="1" applyFill="1" applyBorder="1" applyAlignment="1">
      <alignment horizontal="center" vertical="center"/>
    </xf>
    <xf numFmtId="2" fontId="3" fillId="2" borderId="0" xfId="0" applyNumberFormat="1" applyFont="1" applyFill="1" applyBorder="1"/>
    <xf numFmtId="0" fontId="6" fillId="0" borderId="0" xfId="0" applyFont="1"/>
    <xf numFmtId="43" fontId="6" fillId="0" borderId="0" xfId="1" applyFont="1"/>
    <xf numFmtId="0" fontId="0" fillId="5" borderId="0" xfId="0" applyFill="1"/>
    <xf numFmtId="43" fontId="0" fillId="5" borderId="0" xfId="1" applyFont="1" applyFill="1"/>
    <xf numFmtId="15" fontId="0" fillId="5" borderId="0" xfId="0" applyNumberFormat="1" applyFill="1"/>
    <xf numFmtId="0" fontId="3" fillId="5" borderId="0" xfId="0" applyFont="1" applyFill="1" applyBorder="1"/>
    <xf numFmtId="15" fontId="3" fillId="5" borderId="0" xfId="0" applyNumberFormat="1" applyFont="1" applyFill="1" applyBorder="1"/>
    <xf numFmtId="0" fontId="3" fillId="5" borderId="0" xfId="0" quotePrefix="1" applyFont="1" applyFill="1" applyBorder="1"/>
    <xf numFmtId="43" fontId="3" fillId="5" borderId="0" xfId="0" applyNumberFormat="1" applyFont="1" applyFill="1" applyBorder="1"/>
    <xf numFmtId="43" fontId="1" fillId="5" borderId="0" xfId="1" applyFont="1" applyFill="1" applyBorder="1" applyAlignment="1">
      <alignment horizontal="center" vertical="center"/>
    </xf>
    <xf numFmtId="2" fontId="3" fillId="5" borderId="0" xfId="0" applyNumberFormat="1" applyFont="1" applyFill="1" applyBorder="1"/>
    <xf numFmtId="0" fontId="3" fillId="5" borderId="0" xfId="0" applyFont="1" applyFill="1"/>
    <xf numFmtId="0" fontId="3" fillId="5" borderId="0" xfId="0" applyFont="1" applyFill="1" applyBorder="1" applyAlignment="1">
      <alignment wrapText="1"/>
    </xf>
    <xf numFmtId="0" fontId="3" fillId="5" borderId="1" xfId="0" applyFont="1" applyFill="1" applyBorder="1"/>
    <xf numFmtId="15" fontId="3" fillId="5" borderId="1" xfId="0" applyNumberFormat="1" applyFont="1" applyFill="1" applyBorder="1"/>
    <xf numFmtId="0" fontId="3" fillId="5" borderId="1" xfId="0" quotePrefix="1" applyFont="1" applyFill="1" applyBorder="1"/>
    <xf numFmtId="2" fontId="3" fillId="5" borderId="1" xfId="0" applyNumberFormat="1" applyFont="1" applyFill="1" applyBorder="1"/>
    <xf numFmtId="43" fontId="3" fillId="5" borderId="1" xfId="0" applyNumberFormat="1" applyFont="1" applyFill="1" applyBorder="1"/>
    <xf numFmtId="43" fontId="3" fillId="5" borderId="1" xfId="1" applyFont="1" applyFill="1" applyBorder="1"/>
    <xf numFmtId="43" fontId="0" fillId="5" borderId="0" xfId="0" applyNumberFormat="1" applyFill="1"/>
    <xf numFmtId="164" fontId="0" fillId="5" borderId="1" xfId="0" applyNumberForma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7" fillId="0" borderId="1" xfId="0" applyFont="1" applyBorder="1"/>
    <xf numFmtId="0" fontId="3" fillId="6" borderId="1" xfId="0" applyFont="1" applyFill="1" applyBorder="1"/>
    <xf numFmtId="15" fontId="3" fillId="6" borderId="1" xfId="0" applyNumberFormat="1" applyFont="1" applyFill="1" applyBorder="1"/>
    <xf numFmtId="0" fontId="3" fillId="6" borderId="1" xfId="0" quotePrefix="1" applyFont="1" applyFill="1" applyBorder="1"/>
    <xf numFmtId="0" fontId="3" fillId="6" borderId="4" xfId="0" applyFont="1" applyFill="1" applyBorder="1"/>
    <xf numFmtId="43" fontId="1" fillId="6" borderId="4" xfId="1" applyFont="1" applyFill="1" applyBorder="1" applyAlignment="1">
      <alignment horizontal="center" vertical="center"/>
    </xf>
    <xf numFmtId="2" fontId="3" fillId="6" borderId="1" xfId="0" applyNumberFormat="1" applyFont="1" applyFill="1" applyBorder="1"/>
    <xf numFmtId="0" fontId="3" fillId="6" borderId="0" xfId="0" applyFont="1" applyFill="1"/>
    <xf numFmtId="0" fontId="3" fillId="6" borderId="0" xfId="0" applyFont="1" applyFill="1" applyBorder="1"/>
    <xf numFmtId="15" fontId="3" fillId="6" borderId="0" xfId="0" applyNumberFormat="1" applyFont="1" applyFill="1" applyBorder="1"/>
    <xf numFmtId="0" fontId="0" fillId="6" borderId="0" xfId="0" applyFill="1"/>
    <xf numFmtId="0" fontId="0" fillId="6" borderId="0" xfId="0" quotePrefix="1" applyFill="1"/>
    <xf numFmtId="0" fontId="3" fillId="6" borderId="0" xfId="0" quotePrefix="1" applyFont="1" applyFill="1" applyBorder="1"/>
    <xf numFmtId="43" fontId="1" fillId="6" borderId="0" xfId="1" applyFont="1" applyFill="1" applyBorder="1" applyAlignment="1">
      <alignment horizontal="center" vertical="center"/>
    </xf>
    <xf numFmtId="2" fontId="3" fillId="6" borderId="0" xfId="0" applyNumberFormat="1" applyFont="1" applyFill="1" applyBorder="1"/>
    <xf numFmtId="43" fontId="0" fillId="6" borderId="0" xfId="1" applyFont="1" applyFill="1"/>
    <xf numFmtId="15" fontId="0" fillId="6" borderId="0" xfId="0" applyNumberFormat="1" applyFill="1"/>
    <xf numFmtId="43" fontId="4" fillId="5" borderId="1" xfId="1" applyNumberFormat="1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15" fontId="0" fillId="0" borderId="0" xfId="0" applyNumberFormat="1"/>
    <xf numFmtId="43" fontId="3" fillId="6" borderId="1" xfId="0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77"/>
  <sheetViews>
    <sheetView workbookViewId="0">
      <pane ySplit="1" topLeftCell="A2" activePane="bottomLeft" state="frozen"/>
      <selection activeCell="J1" sqref="J1"/>
      <selection pane="bottomLeft" activeCell="E16" sqref="E16"/>
    </sheetView>
  </sheetViews>
  <sheetFormatPr defaultRowHeight="15" x14ac:dyDescent="0.25"/>
  <cols>
    <col min="1" max="1" width="4.7109375" customWidth="1"/>
    <col min="2" max="2" width="12.140625" bestFit="1" customWidth="1"/>
    <col min="3" max="3" width="26.7109375" bestFit="1" customWidth="1"/>
    <col min="4" max="4" width="16.7109375" customWidth="1"/>
    <col min="5" max="5" width="23" customWidth="1"/>
    <col min="6" max="6" width="15.5703125" bestFit="1" customWidth="1"/>
    <col min="7" max="7" width="10.28515625" bestFit="1" customWidth="1"/>
    <col min="8" max="8" width="31.85546875" bestFit="1" customWidth="1"/>
    <col min="9" max="9" width="22.42578125" bestFit="1" customWidth="1"/>
    <col min="10" max="10" width="13.7109375" bestFit="1" customWidth="1"/>
    <col min="11" max="11" width="16.85546875" bestFit="1" customWidth="1"/>
    <col min="12" max="12" width="4.85546875" customWidth="1"/>
    <col min="13" max="13" width="8" customWidth="1"/>
    <col min="14" max="14" width="11.7109375" bestFit="1" customWidth="1"/>
    <col min="15" max="15" width="12.7109375" bestFit="1" customWidth="1"/>
    <col min="17" max="17" width="14" bestFit="1" customWidth="1"/>
    <col min="18" max="18" width="35.140625" bestFit="1" customWidth="1"/>
    <col min="19" max="19" width="14" bestFit="1" customWidth="1"/>
    <col min="20" max="20" width="19.140625" bestFit="1" customWidth="1"/>
    <col min="21" max="22" width="10.7109375" bestFit="1" customWidth="1"/>
    <col min="23" max="23" width="4.5703125" customWidth="1"/>
    <col min="24" max="24" width="12.7109375" bestFit="1" customWidth="1"/>
    <col min="25" max="25" width="25.85546875" customWidth="1"/>
    <col min="26" max="26" width="10" bestFit="1" customWidth="1"/>
    <col min="27" max="27" width="9" bestFit="1" customWidth="1"/>
    <col min="28" max="28" width="25.85546875" bestFit="1" customWidth="1"/>
    <col min="29" max="29" width="26.28515625" bestFit="1" customWidth="1"/>
    <col min="30" max="30" width="25.7109375" bestFit="1" customWidth="1"/>
    <col min="31" max="31" width="8.28515625" bestFit="1" customWidth="1"/>
  </cols>
  <sheetData>
    <row r="1" spans="1:31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11</v>
      </c>
      <c r="X1" s="1" t="s">
        <v>14</v>
      </c>
      <c r="Y1" s="2" t="s">
        <v>22</v>
      </c>
      <c r="Z1" s="2" t="s">
        <v>23</v>
      </c>
      <c r="AA1" s="2" t="s">
        <v>24</v>
      </c>
      <c r="AB1" s="3" t="s">
        <v>824</v>
      </c>
      <c r="AC1" s="3" t="s">
        <v>825</v>
      </c>
      <c r="AD1" s="3" t="s">
        <v>826</v>
      </c>
      <c r="AE1" s="1" t="s">
        <v>25</v>
      </c>
    </row>
    <row r="2" spans="1:31" s="69" customFormat="1" x14ac:dyDescent="0.25">
      <c r="B2" s="69" t="s">
        <v>889</v>
      </c>
      <c r="C2" s="69" t="s">
        <v>137</v>
      </c>
      <c r="D2" s="69" t="s">
        <v>138</v>
      </c>
      <c r="E2" s="69" t="s">
        <v>139</v>
      </c>
      <c r="F2" s="69" t="s">
        <v>140</v>
      </c>
      <c r="H2" s="69" t="s">
        <v>141</v>
      </c>
      <c r="I2" s="69" t="s">
        <v>67</v>
      </c>
      <c r="J2" s="69" t="s">
        <v>142</v>
      </c>
      <c r="K2" s="69" t="s">
        <v>33</v>
      </c>
      <c r="L2" s="69">
        <v>6</v>
      </c>
      <c r="M2" s="74">
        <f>N2/105%</f>
        <v>61.818181818181813</v>
      </c>
      <c r="N2" s="74">
        <v>64.909090909090907</v>
      </c>
      <c r="O2" s="74">
        <f>N2*L2</f>
        <v>389.45454545454544</v>
      </c>
      <c r="P2" s="69" t="s">
        <v>34</v>
      </c>
      <c r="Q2" s="69" t="s">
        <v>34</v>
      </c>
      <c r="R2" s="69" t="s">
        <v>771</v>
      </c>
      <c r="S2" s="69" t="s">
        <v>34</v>
      </c>
      <c r="T2" s="69" t="s">
        <v>813</v>
      </c>
      <c r="U2" s="75">
        <v>45252</v>
      </c>
      <c r="V2" s="69">
        <v>175100</v>
      </c>
      <c r="W2" s="69">
        <v>6</v>
      </c>
      <c r="X2" s="69">
        <f t="shared" ref="X2:X8" si="0">W2*V2</f>
        <v>1050600</v>
      </c>
      <c r="AB2" s="69" t="s">
        <v>775</v>
      </c>
      <c r="AC2" s="69" t="s">
        <v>814</v>
      </c>
      <c r="AD2" s="69" t="s">
        <v>815</v>
      </c>
    </row>
    <row r="3" spans="1:31" s="69" customFormat="1" x14ac:dyDescent="0.25">
      <c r="B3" s="69" t="s">
        <v>889</v>
      </c>
      <c r="C3" s="69" t="s">
        <v>137</v>
      </c>
      <c r="D3" s="69" t="s">
        <v>138</v>
      </c>
      <c r="E3" s="69" t="s">
        <v>139</v>
      </c>
      <c r="F3" s="69" t="s">
        <v>140</v>
      </c>
      <c r="H3" s="69" t="s">
        <v>141</v>
      </c>
      <c r="I3" s="69" t="s">
        <v>143</v>
      </c>
      <c r="J3" s="69" t="s">
        <v>39</v>
      </c>
      <c r="K3" s="69" t="s">
        <v>33</v>
      </c>
      <c r="L3" s="69">
        <v>6</v>
      </c>
      <c r="M3" s="74">
        <f>N3/105%</f>
        <v>10.909090909090908</v>
      </c>
      <c r="N3" s="74">
        <v>11.454545454545455</v>
      </c>
      <c r="O3" s="74">
        <f>N3*L3</f>
        <v>68.727272727272734</v>
      </c>
      <c r="P3" s="69" t="s">
        <v>34</v>
      </c>
      <c r="Q3" s="69" t="s">
        <v>34</v>
      </c>
      <c r="R3" s="69" t="s">
        <v>772</v>
      </c>
      <c r="S3" s="69" t="s">
        <v>60</v>
      </c>
      <c r="X3" s="69">
        <f t="shared" si="0"/>
        <v>0</v>
      </c>
      <c r="AB3" s="69" t="s">
        <v>775</v>
      </c>
    </row>
    <row r="4" spans="1:31" s="69" customFormat="1" x14ac:dyDescent="0.25">
      <c r="B4" s="69" t="s">
        <v>889</v>
      </c>
      <c r="C4" s="69" t="s">
        <v>137</v>
      </c>
      <c r="D4" s="69" t="s">
        <v>138</v>
      </c>
      <c r="E4" s="69" t="s">
        <v>139</v>
      </c>
      <c r="F4" s="69" t="s">
        <v>140</v>
      </c>
      <c r="H4" s="69" t="s">
        <v>141</v>
      </c>
      <c r="I4" s="69" t="s">
        <v>144</v>
      </c>
      <c r="J4" s="69" t="s">
        <v>145</v>
      </c>
      <c r="K4" s="69" t="s">
        <v>33</v>
      </c>
      <c r="L4" s="69">
        <v>1</v>
      </c>
      <c r="M4" s="74">
        <f>N4/105%</f>
        <v>20.780952380952382</v>
      </c>
      <c r="N4" s="74">
        <v>21.82</v>
      </c>
      <c r="O4" s="74">
        <f>N4*L4</f>
        <v>21.82</v>
      </c>
      <c r="P4" s="69" t="s">
        <v>103</v>
      </c>
      <c r="Q4" s="69" t="s">
        <v>60</v>
      </c>
      <c r="R4" s="69" t="s">
        <v>773</v>
      </c>
      <c r="S4" s="69" t="s">
        <v>60</v>
      </c>
      <c r="X4" s="69">
        <f t="shared" si="0"/>
        <v>0</v>
      </c>
      <c r="AB4" s="69" t="s">
        <v>775</v>
      </c>
    </row>
    <row r="5" spans="1:31" s="69" customFormat="1" x14ac:dyDescent="0.25">
      <c r="B5" s="69" t="s">
        <v>889</v>
      </c>
      <c r="C5" s="69" t="s">
        <v>137</v>
      </c>
      <c r="D5" s="69" t="s">
        <v>138</v>
      </c>
      <c r="E5" s="69" t="s">
        <v>139</v>
      </c>
      <c r="F5" s="69" t="s">
        <v>140</v>
      </c>
      <c r="H5" s="69" t="s">
        <v>141</v>
      </c>
      <c r="I5" s="69" t="s">
        <v>144</v>
      </c>
      <c r="J5" s="69" t="s">
        <v>146</v>
      </c>
      <c r="K5" s="69" t="s">
        <v>33</v>
      </c>
      <c r="L5" s="69">
        <v>1</v>
      </c>
      <c r="M5" s="74">
        <f>N5/105%</f>
        <v>23.18095238095238</v>
      </c>
      <c r="N5" s="74">
        <v>24.34</v>
      </c>
      <c r="O5" s="74">
        <f>N5*L5</f>
        <v>24.34</v>
      </c>
      <c r="P5" s="69" t="s">
        <v>103</v>
      </c>
      <c r="Q5" s="69" t="s">
        <v>60</v>
      </c>
      <c r="R5" s="69" t="s">
        <v>774</v>
      </c>
      <c r="S5" s="69" t="s">
        <v>60</v>
      </c>
      <c r="X5" s="69">
        <f t="shared" si="0"/>
        <v>0</v>
      </c>
      <c r="AB5" s="69" t="s">
        <v>775</v>
      </c>
    </row>
    <row r="6" spans="1:31" s="69" customFormat="1" x14ac:dyDescent="0.25">
      <c r="B6" s="69" t="s">
        <v>889</v>
      </c>
      <c r="C6" s="69" t="s">
        <v>26</v>
      </c>
      <c r="D6" s="69" t="s">
        <v>27</v>
      </c>
      <c r="E6" s="69" t="s">
        <v>28</v>
      </c>
      <c r="F6" s="69" t="s">
        <v>29</v>
      </c>
      <c r="H6" s="69" t="s">
        <v>30</v>
      </c>
      <c r="I6" s="69" t="s">
        <v>31</v>
      </c>
      <c r="J6" s="69" t="s">
        <v>32</v>
      </c>
      <c r="K6" s="69" t="s">
        <v>33</v>
      </c>
      <c r="L6" s="69">
        <v>6</v>
      </c>
      <c r="M6" s="74">
        <f t="shared" ref="M6:M8" si="1">N6/105%</f>
        <v>64.477611940298502</v>
      </c>
      <c r="N6" s="74">
        <v>67.701492537313428</v>
      </c>
      <c r="O6" s="74">
        <f t="shared" ref="O6:O61" si="2">N6*L6</f>
        <v>406.20895522388059</v>
      </c>
      <c r="P6" s="69" t="s">
        <v>34</v>
      </c>
      <c r="Q6" s="69" t="s">
        <v>34</v>
      </c>
      <c r="R6" s="69" t="s">
        <v>35</v>
      </c>
      <c r="S6" s="69" t="s">
        <v>34</v>
      </c>
      <c r="T6" s="69" t="s">
        <v>36</v>
      </c>
      <c r="U6" s="75">
        <v>45258</v>
      </c>
      <c r="V6" s="69">
        <v>180000</v>
      </c>
      <c r="W6" s="69">
        <v>6</v>
      </c>
      <c r="X6" s="69">
        <f t="shared" si="0"/>
        <v>1080000</v>
      </c>
      <c r="Y6" s="69" t="s">
        <v>756</v>
      </c>
      <c r="AB6" s="69" t="s">
        <v>37</v>
      </c>
      <c r="AC6" s="69" t="s">
        <v>754</v>
      </c>
      <c r="AD6" s="69" t="s">
        <v>755</v>
      </c>
    </row>
    <row r="7" spans="1:31" s="69" customFormat="1" x14ac:dyDescent="0.25">
      <c r="B7" s="69" t="s">
        <v>889</v>
      </c>
      <c r="C7" s="69" t="s">
        <v>26</v>
      </c>
      <c r="D7" s="69" t="s">
        <v>27</v>
      </c>
      <c r="E7" s="69" t="s">
        <v>28</v>
      </c>
      <c r="F7" s="69" t="s">
        <v>29</v>
      </c>
      <c r="H7" s="69" t="s">
        <v>30</v>
      </c>
      <c r="I7" s="69" t="s">
        <v>38</v>
      </c>
      <c r="J7" s="69" t="s">
        <v>39</v>
      </c>
      <c r="K7" s="69" t="s">
        <v>33</v>
      </c>
      <c r="L7" s="69">
        <v>1</v>
      </c>
      <c r="M7" s="74">
        <f t="shared" si="1"/>
        <v>8.9552238805970141</v>
      </c>
      <c r="N7" s="74">
        <v>9.4029850746268657</v>
      </c>
      <c r="O7" s="74">
        <f t="shared" si="2"/>
        <v>9.4029850746268657</v>
      </c>
      <c r="P7" s="69" t="s">
        <v>34</v>
      </c>
      <c r="Q7" s="69" t="s">
        <v>34</v>
      </c>
      <c r="R7" s="69" t="s">
        <v>40</v>
      </c>
      <c r="S7" s="69" t="s">
        <v>41</v>
      </c>
      <c r="X7" s="69">
        <f t="shared" si="0"/>
        <v>0</v>
      </c>
      <c r="Y7" s="69" t="s">
        <v>756</v>
      </c>
      <c r="AB7" s="69" t="s">
        <v>37</v>
      </c>
    </row>
    <row r="8" spans="1:31" s="69" customFormat="1" x14ac:dyDescent="0.25">
      <c r="B8" s="69" t="s">
        <v>889</v>
      </c>
      <c r="C8" s="69" t="s">
        <v>26</v>
      </c>
      <c r="D8" s="69" t="s">
        <v>27</v>
      </c>
      <c r="E8" s="69" t="s">
        <v>28</v>
      </c>
      <c r="F8" s="69" t="s">
        <v>29</v>
      </c>
      <c r="H8" s="69" t="s">
        <v>30</v>
      </c>
      <c r="I8" s="69" t="s">
        <v>42</v>
      </c>
      <c r="J8" s="69" t="s">
        <v>39</v>
      </c>
      <c r="K8" s="69" t="s">
        <v>33</v>
      </c>
      <c r="L8" s="69">
        <v>6</v>
      </c>
      <c r="M8" s="74">
        <f t="shared" si="1"/>
        <v>7.1641791044776122</v>
      </c>
      <c r="N8" s="74">
        <v>7.5223880597014929</v>
      </c>
      <c r="O8" s="74">
        <f t="shared" si="2"/>
        <v>45.134328358208961</v>
      </c>
      <c r="P8" s="69" t="s">
        <v>34</v>
      </c>
      <c r="Q8" s="69" t="s">
        <v>34</v>
      </c>
      <c r="R8" s="69" t="s">
        <v>43</v>
      </c>
      <c r="S8" s="69" t="s">
        <v>44</v>
      </c>
      <c r="T8" s="69" t="s">
        <v>36</v>
      </c>
      <c r="U8" s="75">
        <v>45258</v>
      </c>
      <c r="V8" s="69">
        <v>20000</v>
      </c>
      <c r="W8" s="69">
        <v>3</v>
      </c>
      <c r="X8" s="69">
        <f t="shared" si="0"/>
        <v>60000</v>
      </c>
      <c r="Y8" s="69" t="s">
        <v>756</v>
      </c>
      <c r="AB8" s="69" t="s">
        <v>37</v>
      </c>
      <c r="AC8" s="69" t="s">
        <v>754</v>
      </c>
      <c r="AD8" s="69" t="s">
        <v>755</v>
      </c>
    </row>
    <row r="9" spans="1:31" s="69" customFormat="1" x14ac:dyDescent="0.25">
      <c r="B9" s="69" t="s">
        <v>889</v>
      </c>
      <c r="C9" s="69" t="s">
        <v>45</v>
      </c>
      <c r="D9" s="69" t="s">
        <v>90</v>
      </c>
      <c r="E9" s="69" t="s">
        <v>91</v>
      </c>
      <c r="F9" s="69" t="s">
        <v>92</v>
      </c>
      <c r="H9" s="69" t="s">
        <v>49</v>
      </c>
      <c r="I9" s="69" t="s">
        <v>50</v>
      </c>
      <c r="J9" s="69">
        <v>5310</v>
      </c>
      <c r="K9" s="69" t="s">
        <v>33</v>
      </c>
      <c r="L9" s="69">
        <v>4</v>
      </c>
      <c r="M9" s="74">
        <f t="shared" ref="M9:M23" si="3">N9/105%</f>
        <v>22.647058823529413</v>
      </c>
      <c r="N9" s="74">
        <v>23.779411764705884</v>
      </c>
      <c r="O9" s="74">
        <f>N9*L9</f>
        <v>95.117647058823536</v>
      </c>
      <c r="P9" s="69" t="s">
        <v>51</v>
      </c>
      <c r="Q9" s="69" t="s">
        <v>34</v>
      </c>
      <c r="R9" s="69" t="s">
        <v>52</v>
      </c>
      <c r="S9" s="69" t="s">
        <v>34</v>
      </c>
      <c r="T9" s="69" t="s">
        <v>93</v>
      </c>
      <c r="U9" s="75">
        <v>45265</v>
      </c>
      <c r="V9" s="69">
        <v>70000</v>
      </c>
      <c r="W9" s="69">
        <v>4</v>
      </c>
      <c r="X9" s="69">
        <f>V9*W9</f>
        <v>280000</v>
      </c>
      <c r="Y9" s="69" t="s">
        <v>758</v>
      </c>
      <c r="AB9" s="69" t="s">
        <v>94</v>
      </c>
      <c r="AC9" s="69" t="s">
        <v>95</v>
      </c>
      <c r="AD9" s="69" t="s">
        <v>96</v>
      </c>
    </row>
    <row r="10" spans="1:31" s="69" customFormat="1" x14ac:dyDescent="0.25">
      <c r="B10" s="69" t="s">
        <v>889</v>
      </c>
      <c r="C10" s="69" t="s">
        <v>45</v>
      </c>
      <c r="D10" s="69" t="s">
        <v>90</v>
      </c>
      <c r="E10" s="69" t="s">
        <v>91</v>
      </c>
      <c r="F10" s="69" t="s">
        <v>92</v>
      </c>
      <c r="H10" s="69" t="s">
        <v>49</v>
      </c>
      <c r="I10" s="69" t="s">
        <v>58</v>
      </c>
      <c r="J10" s="69">
        <v>9413614218</v>
      </c>
      <c r="K10" s="69">
        <v>205</v>
      </c>
      <c r="L10" s="69">
        <v>4</v>
      </c>
      <c r="M10" s="74">
        <f t="shared" si="3"/>
        <v>8.5480920000000005</v>
      </c>
      <c r="N10" s="74">
        <v>8.9754966000000014</v>
      </c>
      <c r="O10" s="74">
        <f>N10*L10</f>
        <v>35.901986400000006</v>
      </c>
      <c r="P10" s="69" t="s">
        <v>59</v>
      </c>
      <c r="Q10" s="69" t="s">
        <v>60</v>
      </c>
      <c r="R10" s="69" t="s">
        <v>61</v>
      </c>
      <c r="S10" s="69" t="s">
        <v>60</v>
      </c>
      <c r="Y10" s="69" t="s">
        <v>758</v>
      </c>
      <c r="AB10" s="69" t="s">
        <v>94</v>
      </c>
    </row>
    <row r="11" spans="1:31" s="69" customFormat="1" x14ac:dyDescent="0.25">
      <c r="B11" s="75">
        <v>45266</v>
      </c>
      <c r="C11" s="69" t="s">
        <v>45</v>
      </c>
      <c r="D11" s="69" t="s">
        <v>97</v>
      </c>
      <c r="E11" s="69" t="s">
        <v>98</v>
      </c>
      <c r="F11" s="69" t="s">
        <v>48</v>
      </c>
      <c r="H11" s="69" t="s">
        <v>49</v>
      </c>
      <c r="I11" s="69" t="s">
        <v>50</v>
      </c>
      <c r="J11" s="69">
        <v>5310</v>
      </c>
      <c r="K11" s="69" t="s">
        <v>33</v>
      </c>
      <c r="L11" s="69">
        <v>4</v>
      </c>
      <c r="M11" s="74">
        <f t="shared" si="3"/>
        <v>22.647058823529413</v>
      </c>
      <c r="N11" s="74">
        <v>23.779411764705884</v>
      </c>
      <c r="O11" s="74">
        <f>N11*L11</f>
        <v>95.117647058823536</v>
      </c>
      <c r="P11" s="69" t="s">
        <v>51</v>
      </c>
      <c r="Q11" s="69" t="s">
        <v>34</v>
      </c>
      <c r="R11" s="69" t="s">
        <v>52</v>
      </c>
      <c r="S11" s="69" t="s">
        <v>34</v>
      </c>
      <c r="T11" s="69" t="s">
        <v>93</v>
      </c>
      <c r="U11" s="75">
        <v>45265</v>
      </c>
      <c r="V11" s="69">
        <v>70000</v>
      </c>
      <c r="W11" s="69">
        <v>4</v>
      </c>
      <c r="X11" s="69">
        <f>V11*W11</f>
        <v>280000</v>
      </c>
      <c r="Y11" s="69" t="s">
        <v>758</v>
      </c>
      <c r="AB11" s="69" t="s">
        <v>99</v>
      </c>
      <c r="AC11" s="69" t="s">
        <v>95</v>
      </c>
      <c r="AD11" s="69" t="s">
        <v>96</v>
      </c>
    </row>
    <row r="12" spans="1:31" s="69" customFormat="1" x14ac:dyDescent="0.25">
      <c r="B12" s="75">
        <v>45266</v>
      </c>
      <c r="C12" s="69" t="s">
        <v>45</v>
      </c>
      <c r="D12" s="69" t="s">
        <v>97</v>
      </c>
      <c r="E12" s="69" t="s">
        <v>98</v>
      </c>
      <c r="F12" s="69" t="s">
        <v>48</v>
      </c>
      <c r="H12" s="69" t="s">
        <v>49</v>
      </c>
      <c r="I12" s="69" t="s">
        <v>58</v>
      </c>
      <c r="J12" s="69">
        <v>9413614218</v>
      </c>
      <c r="K12" s="69">
        <v>205</v>
      </c>
      <c r="L12" s="69">
        <v>4</v>
      </c>
      <c r="M12" s="74">
        <f t="shared" si="3"/>
        <v>8.5480920000000005</v>
      </c>
      <c r="N12" s="74">
        <v>8.9754966000000014</v>
      </c>
      <c r="O12" s="74">
        <f>N12*L12</f>
        <v>35.901986400000006</v>
      </c>
      <c r="P12" s="69" t="s">
        <v>59</v>
      </c>
      <c r="Q12" s="69" t="s">
        <v>60</v>
      </c>
      <c r="R12" s="69" t="s">
        <v>61</v>
      </c>
      <c r="S12" s="69" t="s">
        <v>60</v>
      </c>
      <c r="Y12" s="69" t="s">
        <v>758</v>
      </c>
      <c r="AB12" s="69" t="s">
        <v>99</v>
      </c>
    </row>
    <row r="13" spans="1:31" s="69" customFormat="1" x14ac:dyDescent="0.25">
      <c r="B13" s="69" t="s">
        <v>889</v>
      </c>
      <c r="C13" s="69" t="s">
        <v>45</v>
      </c>
      <c r="D13" s="69" t="s">
        <v>46</v>
      </c>
      <c r="E13" s="69" t="s">
        <v>47</v>
      </c>
      <c r="F13" s="69" t="s">
        <v>48</v>
      </c>
      <c r="H13" s="69" t="s">
        <v>49</v>
      </c>
      <c r="I13" s="69" t="s">
        <v>50</v>
      </c>
      <c r="J13" s="69">
        <v>5310</v>
      </c>
      <c r="K13" s="69" t="s">
        <v>33</v>
      </c>
      <c r="L13" s="69">
        <v>4</v>
      </c>
      <c r="M13" s="74">
        <f t="shared" si="3"/>
        <v>22.647058823529413</v>
      </c>
      <c r="N13" s="74">
        <v>23.779411764705884</v>
      </c>
      <c r="O13" s="74">
        <f t="shared" si="2"/>
        <v>95.117647058823536</v>
      </c>
      <c r="P13" s="69" t="s">
        <v>51</v>
      </c>
      <c r="Q13" s="69" t="s">
        <v>34</v>
      </c>
      <c r="R13" s="69" t="s">
        <v>52</v>
      </c>
      <c r="S13" s="69" t="s">
        <v>34</v>
      </c>
      <c r="T13" s="69" t="s">
        <v>53</v>
      </c>
      <c r="U13" s="75">
        <v>45254</v>
      </c>
      <c r="V13" s="69">
        <v>70000</v>
      </c>
      <c r="W13" s="69">
        <v>4</v>
      </c>
      <c r="X13" s="69">
        <f>V13*W13</f>
        <v>280000</v>
      </c>
      <c r="Y13" s="69" t="s">
        <v>54</v>
      </c>
      <c r="Z13" s="75">
        <v>45254</v>
      </c>
      <c r="AB13" s="69" t="s">
        <v>55</v>
      </c>
      <c r="AC13" s="69" t="s">
        <v>56</v>
      </c>
      <c r="AD13" s="69" t="s">
        <v>57</v>
      </c>
    </row>
    <row r="14" spans="1:31" s="69" customFormat="1" x14ac:dyDescent="0.25">
      <c r="B14" s="69" t="s">
        <v>889</v>
      </c>
      <c r="C14" s="69" t="s">
        <v>45</v>
      </c>
      <c r="D14" s="69" t="s">
        <v>46</v>
      </c>
      <c r="E14" s="69" t="s">
        <v>47</v>
      </c>
      <c r="F14" s="69" t="s">
        <v>48</v>
      </c>
      <c r="H14" s="69" t="s">
        <v>49</v>
      </c>
      <c r="I14" s="69" t="s">
        <v>58</v>
      </c>
      <c r="J14" s="69">
        <v>9413614218</v>
      </c>
      <c r="K14" s="69">
        <v>205</v>
      </c>
      <c r="L14" s="69">
        <v>4</v>
      </c>
      <c r="M14" s="74">
        <f t="shared" si="3"/>
        <v>8.5480920000000005</v>
      </c>
      <c r="N14" s="74">
        <v>8.9754966000000014</v>
      </c>
      <c r="O14" s="74">
        <f t="shared" si="2"/>
        <v>35.901986400000006</v>
      </c>
      <c r="P14" s="69" t="s">
        <v>59</v>
      </c>
      <c r="Q14" s="69" t="s">
        <v>60</v>
      </c>
      <c r="R14" s="69" t="s">
        <v>61</v>
      </c>
      <c r="S14" s="69" t="s">
        <v>60</v>
      </c>
      <c r="Y14" s="69" t="s">
        <v>54</v>
      </c>
      <c r="AB14" s="69" t="s">
        <v>55</v>
      </c>
    </row>
    <row r="15" spans="1:31" x14ac:dyDescent="0.25">
      <c r="B15" t="s">
        <v>889</v>
      </c>
      <c r="C15" t="s">
        <v>147</v>
      </c>
      <c r="D15" t="s">
        <v>148</v>
      </c>
      <c r="F15" t="s">
        <v>149</v>
      </c>
      <c r="H15" t="s">
        <v>130</v>
      </c>
      <c r="I15" t="s">
        <v>31</v>
      </c>
      <c r="J15" t="s">
        <v>150</v>
      </c>
      <c r="K15">
        <v>9432612849</v>
      </c>
      <c r="L15">
        <v>6</v>
      </c>
      <c r="M15" s="4">
        <f t="shared" si="3"/>
        <v>35.632799999999996</v>
      </c>
      <c r="N15" s="4">
        <v>37.414439999999999</v>
      </c>
      <c r="O15" s="4">
        <f t="shared" ref="O15:O20" si="4">N15*L15</f>
        <v>224.48663999999999</v>
      </c>
      <c r="P15" t="s">
        <v>59</v>
      </c>
      <c r="Q15" t="s">
        <v>60</v>
      </c>
      <c r="X15">
        <f t="shared" ref="X15:X20" si="5">W15*V15</f>
        <v>0</v>
      </c>
    </row>
    <row r="16" spans="1:31" x14ac:dyDescent="0.25">
      <c r="B16" t="s">
        <v>889</v>
      </c>
      <c r="C16" t="s">
        <v>147</v>
      </c>
      <c r="D16" t="s">
        <v>148</v>
      </c>
      <c r="E16" t="s">
        <v>890</v>
      </c>
      <c r="F16" t="s">
        <v>149</v>
      </c>
      <c r="H16" t="s">
        <v>130</v>
      </c>
      <c r="I16" t="s">
        <v>50</v>
      </c>
      <c r="J16">
        <v>9413610587</v>
      </c>
      <c r="K16" t="s">
        <v>33</v>
      </c>
      <c r="L16">
        <v>6</v>
      </c>
      <c r="M16" s="4">
        <f t="shared" si="3"/>
        <v>37.909258741258732</v>
      </c>
      <c r="N16" s="4">
        <v>39.80472167832167</v>
      </c>
      <c r="O16" s="4">
        <f t="shared" si="4"/>
        <v>238.82833006993002</v>
      </c>
      <c r="P16" t="s">
        <v>59</v>
      </c>
      <c r="Q16" t="s">
        <v>60</v>
      </c>
      <c r="X16">
        <f t="shared" si="5"/>
        <v>0</v>
      </c>
    </row>
    <row r="17" spans="2:30" x14ac:dyDescent="0.25">
      <c r="B17" t="s">
        <v>889</v>
      </c>
      <c r="C17" t="s">
        <v>147</v>
      </c>
      <c r="D17" t="s">
        <v>148</v>
      </c>
      <c r="F17" t="s">
        <v>149</v>
      </c>
      <c r="H17" t="s">
        <v>130</v>
      </c>
      <c r="I17" t="s">
        <v>151</v>
      </c>
      <c r="J17">
        <v>9413610586</v>
      </c>
      <c r="K17">
        <v>9413610011</v>
      </c>
      <c r="L17">
        <v>6</v>
      </c>
      <c r="M17" s="4">
        <f t="shared" si="3"/>
        <v>11.339999999999998</v>
      </c>
      <c r="N17" s="4">
        <v>11.906999999999998</v>
      </c>
      <c r="O17" s="4">
        <f t="shared" si="4"/>
        <v>71.441999999999993</v>
      </c>
      <c r="P17" t="s">
        <v>134</v>
      </c>
      <c r="Q17" t="s">
        <v>60</v>
      </c>
      <c r="X17">
        <f t="shared" si="5"/>
        <v>0</v>
      </c>
    </row>
    <row r="18" spans="2:30" x14ac:dyDescent="0.25">
      <c r="B18" t="s">
        <v>889</v>
      </c>
      <c r="C18" t="s">
        <v>147</v>
      </c>
      <c r="D18" t="s">
        <v>148</v>
      </c>
      <c r="F18" t="s">
        <v>149</v>
      </c>
      <c r="H18" t="s">
        <v>130</v>
      </c>
      <c r="I18" t="s">
        <v>88</v>
      </c>
      <c r="J18" t="s">
        <v>39</v>
      </c>
      <c r="K18" t="s">
        <v>33</v>
      </c>
      <c r="L18">
        <v>6</v>
      </c>
      <c r="M18" s="4">
        <f t="shared" si="3"/>
        <v>0.90909090909090906</v>
      </c>
      <c r="N18" s="4">
        <v>0.95454545454545459</v>
      </c>
      <c r="O18" s="4">
        <f t="shared" si="4"/>
        <v>5.7272727272727275</v>
      </c>
      <c r="P18" t="s">
        <v>34</v>
      </c>
      <c r="Q18" t="s">
        <v>34</v>
      </c>
      <c r="X18">
        <f t="shared" si="5"/>
        <v>0</v>
      </c>
    </row>
    <row r="19" spans="2:30" x14ac:dyDescent="0.25">
      <c r="B19" t="s">
        <v>889</v>
      </c>
      <c r="C19" t="s">
        <v>147</v>
      </c>
      <c r="D19" t="s">
        <v>148</v>
      </c>
      <c r="F19" t="s">
        <v>149</v>
      </c>
      <c r="H19" t="s">
        <v>130</v>
      </c>
      <c r="I19" t="s">
        <v>152</v>
      </c>
      <c r="J19" t="s">
        <v>39</v>
      </c>
      <c r="K19" t="s">
        <v>33</v>
      </c>
      <c r="L19">
        <v>1</v>
      </c>
      <c r="M19" s="4">
        <f t="shared" si="3"/>
        <v>1.8181818181818181</v>
      </c>
      <c r="N19" s="4">
        <v>1.9090909090909092</v>
      </c>
      <c r="O19" s="4">
        <f t="shared" si="4"/>
        <v>1.9090909090909092</v>
      </c>
      <c r="P19" t="s">
        <v>34</v>
      </c>
      <c r="Q19" t="s">
        <v>34</v>
      </c>
      <c r="X19">
        <f t="shared" si="5"/>
        <v>0</v>
      </c>
    </row>
    <row r="20" spans="2:30" x14ac:dyDescent="0.25">
      <c r="B20" t="s">
        <v>889</v>
      </c>
      <c r="C20" t="s">
        <v>147</v>
      </c>
      <c r="D20" t="s">
        <v>148</v>
      </c>
      <c r="F20" t="s">
        <v>149</v>
      </c>
      <c r="H20" t="s">
        <v>130</v>
      </c>
      <c r="I20" t="s">
        <v>153</v>
      </c>
      <c r="J20" t="s">
        <v>39</v>
      </c>
      <c r="K20" t="s">
        <v>33</v>
      </c>
      <c r="L20">
        <v>1</v>
      </c>
      <c r="M20" s="4">
        <f t="shared" si="3"/>
        <v>12.727272727272727</v>
      </c>
      <c r="N20" s="4">
        <v>13.363636363636363</v>
      </c>
      <c r="O20" s="4">
        <f t="shared" si="4"/>
        <v>13.363636363636363</v>
      </c>
      <c r="P20" t="s">
        <v>34</v>
      </c>
      <c r="Q20" t="s">
        <v>34</v>
      </c>
      <c r="X20">
        <f t="shared" si="5"/>
        <v>0</v>
      </c>
    </row>
    <row r="21" spans="2:30" s="69" customFormat="1" x14ac:dyDescent="0.25">
      <c r="B21" s="69" t="s">
        <v>889</v>
      </c>
      <c r="C21" s="69" t="s">
        <v>62</v>
      </c>
      <c r="D21" s="69" t="s">
        <v>63</v>
      </c>
      <c r="E21" s="69" t="s">
        <v>64</v>
      </c>
      <c r="F21" s="69" t="s">
        <v>65</v>
      </c>
      <c r="H21" s="69" t="s">
        <v>66</v>
      </c>
      <c r="I21" s="69" t="s">
        <v>67</v>
      </c>
      <c r="J21" s="69" t="s">
        <v>68</v>
      </c>
      <c r="K21" s="69" t="s">
        <v>33</v>
      </c>
      <c r="L21" s="69">
        <v>4</v>
      </c>
      <c r="M21" s="74">
        <f t="shared" si="3"/>
        <v>29.09090909090909</v>
      </c>
      <c r="N21" s="74">
        <v>30.545454545454547</v>
      </c>
      <c r="O21" s="74">
        <f t="shared" si="2"/>
        <v>122.18181818181819</v>
      </c>
      <c r="P21" s="69" t="s">
        <v>34</v>
      </c>
      <c r="Q21" s="69" t="s">
        <v>34</v>
      </c>
      <c r="R21" s="69" t="s">
        <v>69</v>
      </c>
      <c r="S21" s="69" t="s">
        <v>34</v>
      </c>
      <c r="T21" s="69" t="s">
        <v>757</v>
      </c>
      <c r="U21" s="75">
        <v>45266</v>
      </c>
      <c r="V21" s="69">
        <v>80000</v>
      </c>
      <c r="W21" s="69">
        <v>4</v>
      </c>
      <c r="X21" s="69">
        <f t="shared" ref="X21:X27" si="6">W21*V21</f>
        <v>320000</v>
      </c>
      <c r="Y21" s="69" t="s">
        <v>758</v>
      </c>
      <c r="AB21" s="69" t="s">
        <v>70</v>
      </c>
      <c r="AC21" s="69" t="s">
        <v>759</v>
      </c>
      <c r="AD21" s="69" t="s">
        <v>760</v>
      </c>
    </row>
    <row r="22" spans="2:30" s="69" customFormat="1" x14ac:dyDescent="0.25">
      <c r="B22" s="69" t="s">
        <v>889</v>
      </c>
      <c r="C22" s="69" t="s">
        <v>62</v>
      </c>
      <c r="D22" s="69" t="s">
        <v>63</v>
      </c>
      <c r="E22" s="69" t="s">
        <v>64</v>
      </c>
      <c r="F22" s="69" t="s">
        <v>65</v>
      </c>
      <c r="H22" s="69" t="s">
        <v>66</v>
      </c>
      <c r="I22" s="69" t="s">
        <v>50</v>
      </c>
      <c r="J22" s="69" t="s">
        <v>71</v>
      </c>
      <c r="K22" s="69" t="s">
        <v>72</v>
      </c>
      <c r="L22" s="69">
        <v>4</v>
      </c>
      <c r="M22" s="74">
        <f t="shared" si="3"/>
        <v>9.6326832000000007</v>
      </c>
      <c r="N22" s="74">
        <v>10.114317360000001</v>
      </c>
      <c r="O22" s="74">
        <f t="shared" si="2"/>
        <v>40.457269440000005</v>
      </c>
      <c r="P22" s="69" t="s">
        <v>73</v>
      </c>
      <c r="Q22" s="69" t="s">
        <v>60</v>
      </c>
      <c r="R22" s="69" t="s">
        <v>74</v>
      </c>
      <c r="S22" s="69" t="s">
        <v>60</v>
      </c>
      <c r="X22" s="69">
        <f t="shared" si="6"/>
        <v>0</v>
      </c>
      <c r="Y22" s="69" t="s">
        <v>758</v>
      </c>
      <c r="AB22" s="69" t="s">
        <v>70</v>
      </c>
    </row>
    <row r="23" spans="2:30" s="69" customFormat="1" x14ac:dyDescent="0.25">
      <c r="B23" s="69" t="s">
        <v>889</v>
      </c>
      <c r="C23" s="69" t="s">
        <v>62</v>
      </c>
      <c r="D23" s="69" t="s">
        <v>63</v>
      </c>
      <c r="E23" s="69" t="s">
        <v>64</v>
      </c>
      <c r="F23" s="69" t="s">
        <v>65</v>
      </c>
      <c r="H23" s="69" t="s">
        <v>66</v>
      </c>
      <c r="I23" s="69" t="s">
        <v>58</v>
      </c>
      <c r="J23" s="69">
        <v>9412038577</v>
      </c>
      <c r="K23" s="69" t="s">
        <v>33</v>
      </c>
      <c r="L23" s="69">
        <v>4</v>
      </c>
      <c r="M23" s="74">
        <f t="shared" si="3"/>
        <v>5.1270659999999992</v>
      </c>
      <c r="N23" s="74">
        <v>5.383419299999999</v>
      </c>
      <c r="O23" s="74">
        <f t="shared" si="2"/>
        <v>21.533677199999996</v>
      </c>
      <c r="P23" s="69" t="s">
        <v>73</v>
      </c>
      <c r="Q23" s="69" t="s">
        <v>60</v>
      </c>
      <c r="R23" s="69" t="s">
        <v>75</v>
      </c>
      <c r="S23" s="69" t="s">
        <v>60</v>
      </c>
      <c r="X23" s="69">
        <f t="shared" si="6"/>
        <v>0</v>
      </c>
      <c r="Y23" s="69" t="s">
        <v>758</v>
      </c>
      <c r="AB23" s="69" t="s">
        <v>70</v>
      </c>
    </row>
    <row r="24" spans="2:30" s="69" customFormat="1" x14ac:dyDescent="0.25">
      <c r="B24" s="75">
        <v>45279</v>
      </c>
      <c r="C24" s="69" t="s">
        <v>76</v>
      </c>
      <c r="D24" s="69" t="s">
        <v>77</v>
      </c>
      <c r="E24" s="69" t="s">
        <v>78</v>
      </c>
      <c r="F24" s="69" t="s">
        <v>79</v>
      </c>
      <c r="H24" s="69" t="s">
        <v>80</v>
      </c>
      <c r="I24" s="69" t="s">
        <v>67</v>
      </c>
      <c r="J24" s="70" t="s">
        <v>81</v>
      </c>
      <c r="K24" s="69" t="s">
        <v>33</v>
      </c>
      <c r="L24" s="69">
        <v>4</v>
      </c>
      <c r="M24" s="74">
        <f t="shared" ref="M24:M27" si="7">N24/105%</f>
        <v>21.774776470588233</v>
      </c>
      <c r="N24" s="74">
        <v>22.863515294117644</v>
      </c>
      <c r="O24" s="74">
        <f t="shared" si="2"/>
        <v>91.454061176470574</v>
      </c>
      <c r="P24" s="69" t="s">
        <v>82</v>
      </c>
      <c r="Q24" s="69" t="s">
        <v>83</v>
      </c>
      <c r="R24" s="69" t="s">
        <v>84</v>
      </c>
      <c r="S24" s="69" t="s">
        <v>60</v>
      </c>
      <c r="X24" s="69">
        <f t="shared" si="6"/>
        <v>0</v>
      </c>
      <c r="AB24" s="69" t="s">
        <v>85</v>
      </c>
    </row>
    <row r="25" spans="2:30" s="69" customFormat="1" x14ac:dyDescent="0.25">
      <c r="B25" s="75">
        <v>45279</v>
      </c>
      <c r="C25" s="69" t="s">
        <v>76</v>
      </c>
      <c r="D25" s="69" t="s">
        <v>77</v>
      </c>
      <c r="E25" s="69" t="s">
        <v>78</v>
      </c>
      <c r="F25" s="69" t="s">
        <v>79</v>
      </c>
      <c r="H25" s="69" t="s">
        <v>80</v>
      </c>
      <c r="I25" s="69" t="s">
        <v>58</v>
      </c>
      <c r="J25" s="69">
        <v>3418520004</v>
      </c>
      <c r="K25" s="69" t="s">
        <v>33</v>
      </c>
      <c r="L25" s="69">
        <v>4</v>
      </c>
      <c r="M25" s="74">
        <f t="shared" si="7"/>
        <v>24.32356056338028</v>
      </c>
      <c r="N25" s="74">
        <v>25.539738591549295</v>
      </c>
      <c r="O25" s="74">
        <f t="shared" si="2"/>
        <v>102.15895436619718</v>
      </c>
      <c r="P25" s="69" t="s">
        <v>82</v>
      </c>
      <c r="Q25" s="69" t="s">
        <v>83</v>
      </c>
      <c r="R25" s="69" t="s">
        <v>86</v>
      </c>
      <c r="S25" s="69" t="s">
        <v>60</v>
      </c>
      <c r="X25" s="69">
        <f t="shared" si="6"/>
        <v>0</v>
      </c>
      <c r="AB25" s="69" t="s">
        <v>85</v>
      </c>
    </row>
    <row r="26" spans="2:30" s="69" customFormat="1" x14ac:dyDescent="0.25">
      <c r="B26" s="75">
        <v>45279</v>
      </c>
      <c r="C26" s="69" t="s">
        <v>76</v>
      </c>
      <c r="D26" s="69" t="s">
        <v>77</v>
      </c>
      <c r="E26" s="69" t="s">
        <v>78</v>
      </c>
      <c r="F26" s="69" t="s">
        <v>79</v>
      </c>
      <c r="H26" s="69" t="s">
        <v>80</v>
      </c>
      <c r="I26" s="69" t="s">
        <v>50</v>
      </c>
      <c r="J26" s="69">
        <v>3418425008</v>
      </c>
      <c r="K26" s="69">
        <v>3418255008</v>
      </c>
      <c r="L26" s="69">
        <v>4</v>
      </c>
      <c r="M26" s="74">
        <f t="shared" si="7"/>
        <v>11.235102803738316</v>
      </c>
      <c r="N26" s="74">
        <v>11.796857943925232</v>
      </c>
      <c r="O26" s="74">
        <f t="shared" si="2"/>
        <v>47.187431775700929</v>
      </c>
      <c r="P26" s="69" t="s">
        <v>82</v>
      </c>
      <c r="Q26" s="69" t="s">
        <v>83</v>
      </c>
      <c r="R26" s="69" t="s">
        <v>87</v>
      </c>
      <c r="S26" s="69" t="s">
        <v>60</v>
      </c>
      <c r="X26" s="69">
        <f t="shared" si="6"/>
        <v>0</v>
      </c>
      <c r="AB26" s="69" t="s">
        <v>85</v>
      </c>
    </row>
    <row r="27" spans="2:30" s="69" customFormat="1" x14ac:dyDescent="0.25">
      <c r="B27" s="75">
        <v>45279</v>
      </c>
      <c r="C27" s="69" t="s">
        <v>76</v>
      </c>
      <c r="D27" s="69" t="s">
        <v>77</v>
      </c>
      <c r="E27" s="69" t="s">
        <v>78</v>
      </c>
      <c r="F27" s="69" t="s">
        <v>79</v>
      </c>
      <c r="H27" s="69" t="s">
        <v>80</v>
      </c>
      <c r="I27" s="69" t="s">
        <v>88</v>
      </c>
      <c r="J27" s="69" t="s">
        <v>39</v>
      </c>
      <c r="K27" s="69" t="s">
        <v>33</v>
      </c>
      <c r="L27" s="69">
        <v>4</v>
      </c>
      <c r="M27" s="74">
        <f t="shared" si="7"/>
        <v>0.75</v>
      </c>
      <c r="N27" s="74">
        <v>0.78749999999999998</v>
      </c>
      <c r="O27" s="74">
        <f t="shared" si="2"/>
        <v>3.15</v>
      </c>
      <c r="P27" s="69" t="s">
        <v>34</v>
      </c>
      <c r="Q27" s="69" t="s">
        <v>34</v>
      </c>
      <c r="R27" s="69" t="s">
        <v>89</v>
      </c>
      <c r="S27" s="69" t="s">
        <v>34</v>
      </c>
      <c r="T27" s="69" t="s">
        <v>93</v>
      </c>
      <c r="U27" s="75">
        <v>45259</v>
      </c>
      <c r="V27" s="69">
        <v>2000</v>
      </c>
      <c r="W27" s="69">
        <v>4</v>
      </c>
      <c r="X27" s="69">
        <f t="shared" si="6"/>
        <v>8000</v>
      </c>
      <c r="AB27" s="69" t="s">
        <v>85</v>
      </c>
      <c r="AC27" s="69" t="s">
        <v>761</v>
      </c>
      <c r="AD27" s="69" t="s">
        <v>762</v>
      </c>
    </row>
    <row r="28" spans="2:30" s="69" customFormat="1" x14ac:dyDescent="0.25">
      <c r="B28" s="75">
        <v>45279</v>
      </c>
      <c r="C28" s="69" t="s">
        <v>126</v>
      </c>
      <c r="D28" s="69" t="s">
        <v>127</v>
      </c>
      <c r="E28" s="69" t="s">
        <v>128</v>
      </c>
      <c r="F28" s="69" t="s">
        <v>129</v>
      </c>
      <c r="H28" s="69" t="s">
        <v>130</v>
      </c>
      <c r="I28" s="69" t="s">
        <v>131</v>
      </c>
      <c r="J28" s="69">
        <v>9443611853</v>
      </c>
      <c r="K28" s="69" t="s">
        <v>33</v>
      </c>
      <c r="L28" s="69">
        <v>6</v>
      </c>
      <c r="M28" s="74">
        <f t="shared" ref="M28:M34" si="8">N28/105%</f>
        <v>43.68</v>
      </c>
      <c r="N28" s="74">
        <v>45.864000000000004</v>
      </c>
      <c r="O28" s="74">
        <f t="shared" ref="O28:O34" si="9">N28*L28</f>
        <v>275.18400000000003</v>
      </c>
      <c r="P28" s="69" t="s">
        <v>59</v>
      </c>
      <c r="Q28" s="69" t="s">
        <v>83</v>
      </c>
      <c r="R28" s="69" t="s">
        <v>763</v>
      </c>
      <c r="S28" s="69" t="s">
        <v>60</v>
      </c>
      <c r="X28" s="69">
        <f t="shared" ref="X28:X34" si="10">W28*V28</f>
        <v>0</v>
      </c>
      <c r="Y28" s="69" t="s">
        <v>789</v>
      </c>
      <c r="AB28" s="69" t="s">
        <v>769</v>
      </c>
    </row>
    <row r="29" spans="2:30" s="69" customFormat="1" x14ac:dyDescent="0.25">
      <c r="B29" s="75">
        <v>45279</v>
      </c>
      <c r="C29" s="69" t="s">
        <v>126</v>
      </c>
      <c r="D29" s="69" t="s">
        <v>127</v>
      </c>
      <c r="E29" s="69" t="s">
        <v>128</v>
      </c>
      <c r="F29" s="69" t="s">
        <v>129</v>
      </c>
      <c r="H29" s="69" t="s">
        <v>130</v>
      </c>
      <c r="I29" s="69" t="s">
        <v>58</v>
      </c>
      <c r="J29" s="69">
        <v>9413610308</v>
      </c>
      <c r="K29" s="69" t="s">
        <v>33</v>
      </c>
      <c r="L29" s="69">
        <v>6</v>
      </c>
      <c r="M29" s="74">
        <f t="shared" si="8"/>
        <v>11.690957419354836</v>
      </c>
      <c r="N29" s="74">
        <v>12.275505290322579</v>
      </c>
      <c r="O29" s="74">
        <f t="shared" si="9"/>
        <v>73.653031741935479</v>
      </c>
      <c r="P29" s="69" t="s">
        <v>59</v>
      </c>
      <c r="Q29" s="69" t="s">
        <v>83</v>
      </c>
      <c r="R29" s="69" t="s">
        <v>764</v>
      </c>
      <c r="S29" s="69" t="s">
        <v>60</v>
      </c>
      <c r="X29" s="69">
        <f t="shared" si="10"/>
        <v>0</v>
      </c>
      <c r="Y29" s="69" t="s">
        <v>789</v>
      </c>
      <c r="AB29" s="69" t="s">
        <v>769</v>
      </c>
    </row>
    <row r="30" spans="2:30" s="69" customFormat="1" x14ac:dyDescent="0.25">
      <c r="B30" s="75">
        <v>45279</v>
      </c>
      <c r="C30" s="69" t="s">
        <v>126</v>
      </c>
      <c r="D30" s="69" t="s">
        <v>127</v>
      </c>
      <c r="E30" s="69" t="s">
        <v>128</v>
      </c>
      <c r="F30" s="69" t="s">
        <v>129</v>
      </c>
      <c r="H30" s="69" t="s">
        <v>130</v>
      </c>
      <c r="I30" s="69" t="s">
        <v>67</v>
      </c>
      <c r="J30" s="69" t="s">
        <v>132</v>
      </c>
      <c r="K30" s="69" t="s">
        <v>33</v>
      </c>
      <c r="L30" s="69">
        <v>6</v>
      </c>
      <c r="M30" s="74">
        <f t="shared" si="8"/>
        <v>29.635199999999998</v>
      </c>
      <c r="N30" s="74">
        <v>31.116959999999999</v>
      </c>
      <c r="O30" s="74">
        <f t="shared" si="9"/>
        <v>186.70175999999998</v>
      </c>
      <c r="P30" s="69" t="s">
        <v>59</v>
      </c>
      <c r="Q30" s="69" t="s">
        <v>83</v>
      </c>
      <c r="R30" s="69" t="s">
        <v>765</v>
      </c>
      <c r="S30" s="69" t="s">
        <v>60</v>
      </c>
      <c r="X30" s="69">
        <f t="shared" si="10"/>
        <v>0</v>
      </c>
      <c r="Y30" s="69" t="s">
        <v>789</v>
      </c>
      <c r="AB30" s="69" t="s">
        <v>769</v>
      </c>
    </row>
    <row r="31" spans="2:30" s="69" customFormat="1" x14ac:dyDescent="0.25">
      <c r="B31" s="75">
        <v>45279</v>
      </c>
      <c r="C31" s="69" t="s">
        <v>126</v>
      </c>
      <c r="D31" s="69" t="s">
        <v>127</v>
      </c>
      <c r="E31" s="69" t="s">
        <v>128</v>
      </c>
      <c r="F31" s="69" t="s">
        <v>129</v>
      </c>
      <c r="H31" s="69" t="s">
        <v>130</v>
      </c>
      <c r="I31" s="69" t="s">
        <v>133</v>
      </c>
      <c r="J31" s="69">
        <v>9153390510</v>
      </c>
      <c r="K31" s="69" t="s">
        <v>33</v>
      </c>
      <c r="L31" s="69">
        <v>6</v>
      </c>
      <c r="M31" s="74">
        <f t="shared" si="8"/>
        <v>4.8529411764705879</v>
      </c>
      <c r="N31" s="74">
        <v>5.0955882352941178</v>
      </c>
      <c r="O31" s="74">
        <f t="shared" si="9"/>
        <v>30.573529411764707</v>
      </c>
      <c r="P31" s="69" t="s">
        <v>34</v>
      </c>
      <c r="Q31" s="69" t="s">
        <v>34</v>
      </c>
      <c r="R31" s="69" t="s">
        <v>770</v>
      </c>
      <c r="S31" s="69" t="s">
        <v>34</v>
      </c>
      <c r="T31" s="69" t="s">
        <v>93</v>
      </c>
      <c r="U31" s="75">
        <v>45276</v>
      </c>
      <c r="V31" s="69">
        <v>15000</v>
      </c>
      <c r="W31" s="69">
        <v>6</v>
      </c>
      <c r="X31" s="69">
        <f t="shared" si="10"/>
        <v>90000</v>
      </c>
      <c r="Y31" s="69" t="s">
        <v>789</v>
      </c>
      <c r="AB31" s="69" t="s">
        <v>769</v>
      </c>
      <c r="AC31" s="69" t="s">
        <v>892</v>
      </c>
      <c r="AD31" s="69" t="s">
        <v>891</v>
      </c>
    </row>
    <row r="32" spans="2:30" s="69" customFormat="1" x14ac:dyDescent="0.25">
      <c r="B32" s="75">
        <v>45279</v>
      </c>
      <c r="C32" s="69" t="s">
        <v>126</v>
      </c>
      <c r="D32" s="69" t="s">
        <v>127</v>
      </c>
      <c r="E32" s="69" t="s">
        <v>128</v>
      </c>
      <c r="F32" s="69" t="s">
        <v>129</v>
      </c>
      <c r="H32" s="69" t="s">
        <v>130</v>
      </c>
      <c r="I32" s="69" t="s">
        <v>88</v>
      </c>
      <c r="J32" s="69">
        <v>9442610273</v>
      </c>
      <c r="K32" s="69" t="s">
        <v>33</v>
      </c>
      <c r="L32" s="69">
        <v>6</v>
      </c>
      <c r="M32" s="74">
        <f t="shared" si="8"/>
        <v>1.2444923076923076</v>
      </c>
      <c r="N32" s="74">
        <v>1.3067169230769229</v>
      </c>
      <c r="O32" s="74">
        <f t="shared" si="9"/>
        <v>7.8403015384615369</v>
      </c>
      <c r="P32" s="69" t="s">
        <v>134</v>
      </c>
      <c r="Q32" s="69" t="s">
        <v>60</v>
      </c>
      <c r="R32" s="69" t="s">
        <v>766</v>
      </c>
      <c r="S32" s="69" t="s">
        <v>60</v>
      </c>
      <c r="X32" s="69">
        <f t="shared" si="10"/>
        <v>0</v>
      </c>
      <c r="Y32" s="69" t="s">
        <v>789</v>
      </c>
      <c r="AB32" s="69" t="s">
        <v>769</v>
      </c>
    </row>
    <row r="33" spans="2:30" s="69" customFormat="1" x14ac:dyDescent="0.25">
      <c r="B33" s="75">
        <v>45279</v>
      </c>
      <c r="C33" s="69" t="s">
        <v>126</v>
      </c>
      <c r="D33" s="69" t="s">
        <v>127</v>
      </c>
      <c r="E33" s="69" t="s">
        <v>128</v>
      </c>
      <c r="F33" s="69" t="s">
        <v>129</v>
      </c>
      <c r="H33" s="69" t="s">
        <v>130</v>
      </c>
      <c r="I33" s="69" t="s">
        <v>135</v>
      </c>
      <c r="J33" s="69">
        <v>1157501970</v>
      </c>
      <c r="K33" s="69" t="s">
        <v>33</v>
      </c>
      <c r="L33" s="69">
        <v>1</v>
      </c>
      <c r="M33" s="74">
        <f t="shared" si="8"/>
        <v>129.41176470588238</v>
      </c>
      <c r="N33" s="74">
        <v>135.88235294117649</v>
      </c>
      <c r="O33" s="74">
        <f t="shared" si="9"/>
        <v>135.88235294117649</v>
      </c>
      <c r="P33" s="69" t="s">
        <v>34</v>
      </c>
      <c r="Q33" s="69" t="s">
        <v>34</v>
      </c>
      <c r="R33" s="69" t="s">
        <v>767</v>
      </c>
      <c r="S33" s="69" t="s">
        <v>34</v>
      </c>
      <c r="T33" s="69" t="s">
        <v>93</v>
      </c>
      <c r="U33" s="75">
        <v>45276</v>
      </c>
      <c r="V33" s="69">
        <v>400000</v>
      </c>
      <c r="W33" s="69">
        <v>1</v>
      </c>
      <c r="X33" s="69">
        <f t="shared" si="10"/>
        <v>400000</v>
      </c>
      <c r="Y33" s="69" t="s">
        <v>789</v>
      </c>
      <c r="AB33" s="69" t="s">
        <v>769</v>
      </c>
      <c r="AC33" s="69" t="s">
        <v>892</v>
      </c>
      <c r="AD33" s="69" t="s">
        <v>891</v>
      </c>
    </row>
    <row r="34" spans="2:30" s="69" customFormat="1" x14ac:dyDescent="0.25">
      <c r="B34" s="75">
        <v>45279</v>
      </c>
      <c r="C34" s="69" t="s">
        <v>126</v>
      </c>
      <c r="D34" s="69" t="s">
        <v>127</v>
      </c>
      <c r="E34" s="69" t="s">
        <v>128</v>
      </c>
      <c r="F34" s="69" t="s">
        <v>129</v>
      </c>
      <c r="H34" s="69" t="s">
        <v>130</v>
      </c>
      <c r="I34" s="69" t="s">
        <v>136</v>
      </c>
      <c r="J34" s="69" t="s">
        <v>39</v>
      </c>
      <c r="K34" s="69" t="s">
        <v>33</v>
      </c>
      <c r="L34" s="69">
        <v>1</v>
      </c>
      <c r="M34" s="74">
        <f t="shared" si="8"/>
        <v>2.5882352941176472</v>
      </c>
      <c r="N34" s="74">
        <v>2.7176470588235295</v>
      </c>
      <c r="O34" s="74">
        <f t="shared" si="9"/>
        <v>2.7176470588235295</v>
      </c>
      <c r="P34" s="69" t="s">
        <v>34</v>
      </c>
      <c r="Q34" s="69" t="s">
        <v>34</v>
      </c>
      <c r="R34" s="69" t="s">
        <v>768</v>
      </c>
      <c r="S34" s="69" t="s">
        <v>34</v>
      </c>
      <c r="T34" s="69" t="s">
        <v>93</v>
      </c>
      <c r="U34" s="75">
        <v>45276</v>
      </c>
      <c r="V34" s="69">
        <v>5000</v>
      </c>
      <c r="W34" s="69">
        <v>1</v>
      </c>
      <c r="X34" s="69">
        <f t="shared" si="10"/>
        <v>5000</v>
      </c>
      <c r="Y34" s="69" t="s">
        <v>789</v>
      </c>
      <c r="AB34" s="69" t="s">
        <v>769</v>
      </c>
      <c r="AC34" s="69" t="s">
        <v>892</v>
      </c>
      <c r="AD34" s="69" t="s">
        <v>891</v>
      </c>
    </row>
    <row r="35" spans="2:30" x14ac:dyDescent="0.25">
      <c r="B35" s="79">
        <v>45279</v>
      </c>
      <c r="C35" t="s">
        <v>799</v>
      </c>
      <c r="D35" t="s">
        <v>796</v>
      </c>
      <c r="F35" t="s">
        <v>797</v>
      </c>
      <c r="H35" t="s">
        <v>798</v>
      </c>
      <c r="I35" t="s">
        <v>67</v>
      </c>
      <c r="J35" t="s">
        <v>132</v>
      </c>
      <c r="L35">
        <v>6</v>
      </c>
      <c r="Q35" t="s">
        <v>60</v>
      </c>
      <c r="Y35" t="s">
        <v>789</v>
      </c>
    </row>
    <row r="36" spans="2:30" x14ac:dyDescent="0.25">
      <c r="B36" s="79">
        <v>45279</v>
      </c>
      <c r="C36" t="s">
        <v>799</v>
      </c>
      <c r="D36" t="s">
        <v>796</v>
      </c>
      <c r="F36" t="s">
        <v>797</v>
      </c>
      <c r="H36" t="s">
        <v>798</v>
      </c>
      <c r="I36" t="s">
        <v>50</v>
      </c>
      <c r="J36">
        <v>9443611853</v>
      </c>
      <c r="L36">
        <v>6</v>
      </c>
      <c r="Q36" t="s">
        <v>60</v>
      </c>
      <c r="Y36" t="s">
        <v>789</v>
      </c>
    </row>
    <row r="37" spans="2:30" x14ac:dyDescent="0.25">
      <c r="B37" s="79">
        <v>45279</v>
      </c>
      <c r="C37" t="s">
        <v>799</v>
      </c>
      <c r="D37" t="s">
        <v>796</v>
      </c>
      <c r="F37" t="s">
        <v>797</v>
      </c>
      <c r="H37" t="s">
        <v>798</v>
      </c>
      <c r="I37" t="s">
        <v>58</v>
      </c>
      <c r="J37">
        <v>9413610308</v>
      </c>
      <c r="L37">
        <v>6</v>
      </c>
      <c r="Q37" t="s">
        <v>60</v>
      </c>
      <c r="Y37" t="s">
        <v>789</v>
      </c>
    </row>
    <row r="38" spans="2:30" x14ac:dyDescent="0.25">
      <c r="B38" s="79">
        <v>45279</v>
      </c>
      <c r="C38" t="s">
        <v>799</v>
      </c>
      <c r="D38" t="s">
        <v>796</v>
      </c>
      <c r="F38" t="s">
        <v>797</v>
      </c>
      <c r="H38" t="s">
        <v>798</v>
      </c>
      <c r="I38" t="s">
        <v>88</v>
      </c>
      <c r="J38" t="s">
        <v>39</v>
      </c>
      <c r="L38">
        <v>6</v>
      </c>
      <c r="Q38" t="s">
        <v>34</v>
      </c>
      <c r="Y38" t="s">
        <v>789</v>
      </c>
    </row>
    <row r="39" spans="2:30" x14ac:dyDescent="0.25">
      <c r="B39" s="79">
        <v>45279</v>
      </c>
      <c r="C39" t="s">
        <v>799</v>
      </c>
      <c r="D39" t="s">
        <v>796</v>
      </c>
      <c r="F39" t="s">
        <v>797</v>
      </c>
      <c r="H39" t="s">
        <v>798</v>
      </c>
      <c r="I39" t="s">
        <v>795</v>
      </c>
      <c r="J39">
        <v>30205</v>
      </c>
      <c r="L39">
        <v>1</v>
      </c>
      <c r="Q39" t="s">
        <v>34</v>
      </c>
      <c r="Y39" t="s">
        <v>789</v>
      </c>
    </row>
    <row r="40" spans="2:30" x14ac:dyDescent="0.25">
      <c r="B40" s="79">
        <v>45279</v>
      </c>
      <c r="C40" t="s">
        <v>799</v>
      </c>
      <c r="D40" t="s">
        <v>796</v>
      </c>
      <c r="F40" t="s">
        <v>797</v>
      </c>
      <c r="H40" t="s">
        <v>798</v>
      </c>
      <c r="I40" t="s">
        <v>795</v>
      </c>
      <c r="J40">
        <v>30204</v>
      </c>
      <c r="L40">
        <v>1</v>
      </c>
      <c r="Q40" t="s">
        <v>34</v>
      </c>
      <c r="Y40" t="s">
        <v>789</v>
      </c>
    </row>
    <row r="41" spans="2:30" x14ac:dyDescent="0.25">
      <c r="B41" s="79">
        <v>45279</v>
      </c>
      <c r="C41" t="s">
        <v>799</v>
      </c>
      <c r="D41" t="s">
        <v>796</v>
      </c>
      <c r="F41" t="s">
        <v>797</v>
      </c>
      <c r="H41" t="s">
        <v>798</v>
      </c>
      <c r="I41" t="s">
        <v>651</v>
      </c>
      <c r="J41" t="s">
        <v>39</v>
      </c>
      <c r="L41">
        <v>1</v>
      </c>
      <c r="Q41" t="s">
        <v>34</v>
      </c>
      <c r="Y41" t="s">
        <v>789</v>
      </c>
    </row>
    <row r="42" spans="2:30" x14ac:dyDescent="0.25">
      <c r="B42" s="79">
        <v>45279</v>
      </c>
      <c r="C42" t="s">
        <v>799</v>
      </c>
      <c r="D42" t="s">
        <v>796</v>
      </c>
      <c r="F42" t="s">
        <v>797</v>
      </c>
      <c r="H42" t="s">
        <v>798</v>
      </c>
      <c r="I42" t="s">
        <v>133</v>
      </c>
      <c r="J42">
        <v>9153390510</v>
      </c>
      <c r="L42">
        <v>6</v>
      </c>
      <c r="Q42" t="s">
        <v>60</v>
      </c>
      <c r="Y42" t="s">
        <v>789</v>
      </c>
    </row>
    <row r="43" spans="2:30" s="69" customFormat="1" x14ac:dyDescent="0.25">
      <c r="B43" s="75">
        <v>45288</v>
      </c>
      <c r="C43" s="69" t="s">
        <v>100</v>
      </c>
      <c r="D43" s="69" t="s">
        <v>101</v>
      </c>
      <c r="E43" s="69" t="s">
        <v>102</v>
      </c>
      <c r="F43" s="69" t="s">
        <v>103</v>
      </c>
      <c r="H43" s="69" t="s">
        <v>104</v>
      </c>
      <c r="I43" s="69" t="s">
        <v>105</v>
      </c>
      <c r="J43" s="69" t="s">
        <v>106</v>
      </c>
      <c r="K43" s="69" t="s">
        <v>33</v>
      </c>
      <c r="L43" s="69">
        <v>1</v>
      </c>
      <c r="M43" s="74">
        <f t="shared" ref="M43:M61" si="11">N43/105%</f>
        <v>600</v>
      </c>
      <c r="N43" s="74">
        <v>630</v>
      </c>
      <c r="O43" s="74">
        <f t="shared" si="2"/>
        <v>630</v>
      </c>
      <c r="P43" s="69" t="s">
        <v>34</v>
      </c>
      <c r="Q43" s="69" t="s">
        <v>34</v>
      </c>
      <c r="R43" s="69" t="s">
        <v>107</v>
      </c>
      <c r="S43" s="69" t="s">
        <v>34</v>
      </c>
      <c r="T43" s="69" t="s">
        <v>93</v>
      </c>
      <c r="U43" s="75">
        <v>45276</v>
      </c>
      <c r="V43" s="69">
        <v>1700000</v>
      </c>
      <c r="W43" s="69">
        <v>1</v>
      </c>
      <c r="X43" s="69">
        <f t="shared" ref="X43:X61" si="12">W43*V43</f>
        <v>1700000</v>
      </c>
      <c r="Y43" s="69" t="s">
        <v>800</v>
      </c>
      <c r="AB43" s="69" t="s">
        <v>108</v>
      </c>
      <c r="AC43" s="69" t="s">
        <v>886</v>
      </c>
      <c r="AD43" s="69" t="s">
        <v>887</v>
      </c>
    </row>
    <row r="44" spans="2:30" s="69" customFormat="1" x14ac:dyDescent="0.25">
      <c r="B44" s="75">
        <v>45288</v>
      </c>
      <c r="C44" s="69" t="s">
        <v>100</v>
      </c>
      <c r="D44" s="69" t="s">
        <v>101</v>
      </c>
      <c r="E44" s="69" t="s">
        <v>102</v>
      </c>
      <c r="F44" s="69" t="s">
        <v>103</v>
      </c>
      <c r="H44" s="69" t="s">
        <v>104</v>
      </c>
      <c r="I44" s="69" t="s">
        <v>109</v>
      </c>
      <c r="J44" s="69" t="s">
        <v>110</v>
      </c>
      <c r="K44" s="69" t="s">
        <v>33</v>
      </c>
      <c r="L44" s="69">
        <v>1</v>
      </c>
      <c r="M44" s="74">
        <f t="shared" si="11"/>
        <v>63.529411764705877</v>
      </c>
      <c r="N44" s="74">
        <v>66.705882352941174</v>
      </c>
      <c r="O44" s="74">
        <f t="shared" si="2"/>
        <v>66.705882352941174</v>
      </c>
      <c r="P44" s="69" t="s">
        <v>34</v>
      </c>
      <c r="Q44" s="69" t="s">
        <v>34</v>
      </c>
      <c r="R44" s="69" t="s">
        <v>111</v>
      </c>
      <c r="S44" s="69" t="s">
        <v>34</v>
      </c>
      <c r="T44" s="69" t="s">
        <v>53</v>
      </c>
      <c r="U44" s="75">
        <v>45278</v>
      </c>
      <c r="V44" s="69">
        <v>180000</v>
      </c>
      <c r="W44" s="69">
        <v>1</v>
      </c>
      <c r="X44" s="69">
        <f t="shared" si="12"/>
        <v>180000</v>
      </c>
      <c r="Y44" s="69" t="s">
        <v>800</v>
      </c>
      <c r="AB44" s="69" t="s">
        <v>108</v>
      </c>
      <c r="AC44" s="69" t="s">
        <v>884</v>
      </c>
      <c r="AD44" s="69" t="s">
        <v>885</v>
      </c>
    </row>
    <row r="45" spans="2:30" s="39" customFormat="1" x14ac:dyDescent="0.25">
      <c r="B45" s="41">
        <v>45281</v>
      </c>
      <c r="C45" s="39" t="s">
        <v>793</v>
      </c>
      <c r="D45" s="39" t="s">
        <v>792</v>
      </c>
      <c r="F45" s="39" t="s">
        <v>790</v>
      </c>
      <c r="G45" s="39" t="s">
        <v>791</v>
      </c>
      <c r="H45" s="39" t="s">
        <v>794</v>
      </c>
      <c r="I45" s="39" t="s">
        <v>67</v>
      </c>
      <c r="J45" s="39" t="s">
        <v>784</v>
      </c>
      <c r="L45" s="39">
        <v>4</v>
      </c>
      <c r="Q45" s="39" t="s">
        <v>60</v>
      </c>
      <c r="S45" s="39" t="s">
        <v>60</v>
      </c>
      <c r="Y45" s="39" t="s">
        <v>789</v>
      </c>
    </row>
    <row r="46" spans="2:30" s="39" customFormat="1" x14ac:dyDescent="0.25">
      <c r="B46" s="41">
        <v>45281</v>
      </c>
      <c r="C46" s="39" t="s">
        <v>793</v>
      </c>
      <c r="D46" s="39" t="s">
        <v>792</v>
      </c>
      <c r="F46" s="39" t="s">
        <v>790</v>
      </c>
      <c r="G46" s="39" t="s">
        <v>791</v>
      </c>
      <c r="H46" s="39" t="s">
        <v>794</v>
      </c>
      <c r="I46" s="39" t="s">
        <v>785</v>
      </c>
      <c r="J46" s="39" t="s">
        <v>786</v>
      </c>
      <c r="L46" s="39">
        <v>4</v>
      </c>
      <c r="Q46" s="39" t="s">
        <v>34</v>
      </c>
      <c r="S46" s="39" t="s">
        <v>34</v>
      </c>
      <c r="U46" s="41">
        <v>45282</v>
      </c>
      <c r="V46" s="39">
        <v>15000</v>
      </c>
      <c r="W46" s="39">
        <v>4</v>
      </c>
      <c r="X46" s="39">
        <f t="shared" si="12"/>
        <v>60000</v>
      </c>
      <c r="Y46" s="39" t="s">
        <v>789</v>
      </c>
    </row>
    <row r="47" spans="2:30" s="39" customFormat="1" x14ac:dyDescent="0.25">
      <c r="B47" s="41">
        <v>45281</v>
      </c>
      <c r="C47" s="39" t="s">
        <v>793</v>
      </c>
      <c r="D47" s="39" t="s">
        <v>792</v>
      </c>
      <c r="F47" s="39" t="s">
        <v>790</v>
      </c>
      <c r="G47" s="39" t="s">
        <v>791</v>
      </c>
      <c r="H47" s="39" t="s">
        <v>794</v>
      </c>
      <c r="I47" s="39" t="s">
        <v>787</v>
      </c>
      <c r="J47" s="39" t="s">
        <v>788</v>
      </c>
      <c r="L47" s="39">
        <v>4</v>
      </c>
      <c r="Q47" s="39" t="s">
        <v>34</v>
      </c>
      <c r="S47" s="39" t="s">
        <v>34</v>
      </c>
      <c r="U47" s="41">
        <v>45282</v>
      </c>
      <c r="V47" s="39">
        <v>45000</v>
      </c>
      <c r="W47" s="39">
        <v>4</v>
      </c>
      <c r="X47" s="39">
        <f t="shared" si="12"/>
        <v>180000</v>
      </c>
      <c r="Y47" s="39" t="s">
        <v>789</v>
      </c>
    </row>
    <row r="48" spans="2:30" x14ac:dyDescent="0.25">
      <c r="B48" t="s">
        <v>889</v>
      </c>
      <c r="C48" t="s">
        <v>154</v>
      </c>
      <c r="D48" t="s">
        <v>155</v>
      </c>
      <c r="F48" t="s">
        <v>156</v>
      </c>
      <c r="H48" t="s">
        <v>157</v>
      </c>
      <c r="I48" t="s">
        <v>158</v>
      </c>
      <c r="J48" t="s">
        <v>39</v>
      </c>
      <c r="K48" t="s">
        <v>33</v>
      </c>
      <c r="L48">
        <v>1</v>
      </c>
      <c r="M48" s="4">
        <f t="shared" ref="M48:M59" si="13">N48/105%</f>
        <v>113.23529411764707</v>
      </c>
      <c r="N48" s="4">
        <v>118.89705882352943</v>
      </c>
      <c r="O48" s="4">
        <f t="shared" ref="O48:O59" si="14">N48*L48</f>
        <v>118.89705882352943</v>
      </c>
      <c r="P48" t="s">
        <v>159</v>
      </c>
      <c r="Q48" t="s">
        <v>34</v>
      </c>
      <c r="X48">
        <f t="shared" ref="X48:X59" si="15">W48*V48</f>
        <v>0</v>
      </c>
    </row>
    <row r="49" spans="2:28" s="37" customFormat="1" x14ac:dyDescent="0.25">
      <c r="B49" t="s">
        <v>889</v>
      </c>
      <c r="C49" s="37" t="s">
        <v>154</v>
      </c>
      <c r="D49" s="37" t="s">
        <v>155</v>
      </c>
      <c r="F49" s="37" t="s">
        <v>156</v>
      </c>
      <c r="H49" s="37" t="s">
        <v>157</v>
      </c>
      <c r="I49" s="37" t="s">
        <v>160</v>
      </c>
      <c r="J49" s="37" t="s">
        <v>161</v>
      </c>
      <c r="K49" s="37" t="s">
        <v>33</v>
      </c>
      <c r="L49" s="37">
        <v>1</v>
      </c>
      <c r="M49" s="38">
        <f t="shared" si="13"/>
        <v>0</v>
      </c>
      <c r="N49" s="38">
        <v>0</v>
      </c>
      <c r="O49" s="38">
        <f t="shared" si="14"/>
        <v>0</v>
      </c>
      <c r="P49" s="37" t="s">
        <v>162</v>
      </c>
      <c r="Q49" s="37" t="s">
        <v>162</v>
      </c>
      <c r="X49" s="37">
        <f t="shared" si="15"/>
        <v>0</v>
      </c>
    </row>
    <row r="50" spans="2:28" x14ac:dyDescent="0.25">
      <c r="B50" t="s">
        <v>889</v>
      </c>
      <c r="C50" t="s">
        <v>154</v>
      </c>
      <c r="D50" t="s">
        <v>155</v>
      </c>
      <c r="F50" t="s">
        <v>156</v>
      </c>
      <c r="H50" t="s">
        <v>157</v>
      </c>
      <c r="I50" t="s">
        <v>163</v>
      </c>
      <c r="J50" t="s">
        <v>39</v>
      </c>
      <c r="K50" t="s">
        <v>33</v>
      </c>
      <c r="L50">
        <v>4</v>
      </c>
      <c r="M50" s="4">
        <f t="shared" si="13"/>
        <v>6.4705882352941169</v>
      </c>
      <c r="N50" s="4">
        <v>6.7941176470588234</v>
      </c>
      <c r="O50" s="4">
        <f t="shared" si="14"/>
        <v>27.176470588235293</v>
      </c>
      <c r="P50" t="s">
        <v>164</v>
      </c>
      <c r="Q50" t="s">
        <v>34</v>
      </c>
      <c r="X50">
        <f t="shared" si="15"/>
        <v>0</v>
      </c>
    </row>
    <row r="51" spans="2:28" x14ac:dyDescent="0.25">
      <c r="B51" t="s">
        <v>889</v>
      </c>
      <c r="C51" t="s">
        <v>154</v>
      </c>
      <c r="D51" t="s">
        <v>155</v>
      </c>
      <c r="F51" t="s">
        <v>156</v>
      </c>
      <c r="H51" t="s">
        <v>157</v>
      </c>
      <c r="I51" t="s">
        <v>165</v>
      </c>
      <c r="J51" t="s">
        <v>39</v>
      </c>
      <c r="K51" t="s">
        <v>33</v>
      </c>
      <c r="L51">
        <v>1</v>
      </c>
      <c r="M51" s="4">
        <f t="shared" si="13"/>
        <v>80.882352941176464</v>
      </c>
      <c r="N51" s="4">
        <v>84.92647058823529</v>
      </c>
      <c r="O51" s="4">
        <f t="shared" si="14"/>
        <v>84.92647058823529</v>
      </c>
      <c r="P51" t="s">
        <v>164</v>
      </c>
      <c r="Q51" t="s">
        <v>34</v>
      </c>
      <c r="X51">
        <f t="shared" si="15"/>
        <v>0</v>
      </c>
    </row>
    <row r="52" spans="2:28" s="37" customFormat="1" x14ac:dyDescent="0.25">
      <c r="B52" t="s">
        <v>889</v>
      </c>
      <c r="C52" s="37" t="s">
        <v>154</v>
      </c>
      <c r="D52" s="37" t="s">
        <v>155</v>
      </c>
      <c r="F52" s="37" t="s">
        <v>156</v>
      </c>
      <c r="H52" s="37" t="s">
        <v>157</v>
      </c>
      <c r="I52" s="37" t="s">
        <v>67</v>
      </c>
      <c r="J52" s="37" t="s">
        <v>166</v>
      </c>
      <c r="K52" s="37">
        <v>6</v>
      </c>
      <c r="L52" s="37">
        <v>1</v>
      </c>
      <c r="M52" s="38">
        <f t="shared" si="13"/>
        <v>148.23809523809524</v>
      </c>
      <c r="N52" s="38">
        <v>155.65</v>
      </c>
      <c r="O52" s="38">
        <f t="shared" si="14"/>
        <v>155.65</v>
      </c>
      <c r="P52" s="37" t="s">
        <v>167</v>
      </c>
      <c r="Q52" s="37" t="s">
        <v>34</v>
      </c>
      <c r="X52" s="37">
        <f t="shared" si="15"/>
        <v>0</v>
      </c>
    </row>
    <row r="53" spans="2:28" s="39" customFormat="1" x14ac:dyDescent="0.25">
      <c r="B53" t="s">
        <v>889</v>
      </c>
      <c r="C53" s="39" t="s">
        <v>154</v>
      </c>
      <c r="D53" s="39" t="s">
        <v>155</v>
      </c>
      <c r="F53" s="39" t="s">
        <v>156</v>
      </c>
      <c r="H53" s="39" t="s">
        <v>157</v>
      </c>
      <c r="I53" s="39" t="s">
        <v>67</v>
      </c>
      <c r="J53" s="39" t="s">
        <v>166</v>
      </c>
      <c r="K53" s="39">
        <v>6</v>
      </c>
      <c r="L53" s="39">
        <v>1</v>
      </c>
      <c r="M53" s="40">
        <f t="shared" si="13"/>
        <v>63.533333333333324</v>
      </c>
      <c r="N53" s="40">
        <v>66.709999999999994</v>
      </c>
      <c r="O53" s="40">
        <f t="shared" si="14"/>
        <v>66.709999999999994</v>
      </c>
      <c r="P53" s="39" t="s">
        <v>159</v>
      </c>
      <c r="Q53" s="39" t="s">
        <v>34</v>
      </c>
      <c r="S53" s="39" t="s">
        <v>34</v>
      </c>
      <c r="T53" s="39" t="s">
        <v>93</v>
      </c>
      <c r="U53" s="41">
        <v>45282</v>
      </c>
      <c r="V53" s="39">
        <v>30000</v>
      </c>
      <c r="W53" s="39">
        <v>6</v>
      </c>
      <c r="X53" s="39">
        <f t="shared" si="15"/>
        <v>180000</v>
      </c>
      <c r="Y53" s="39" t="s">
        <v>776</v>
      </c>
    </row>
    <row r="54" spans="2:28" s="39" customFormat="1" x14ac:dyDescent="0.25">
      <c r="B54" s="41">
        <v>45282</v>
      </c>
      <c r="C54" s="39" t="s">
        <v>171</v>
      </c>
      <c r="D54" s="39" t="s">
        <v>172</v>
      </c>
      <c r="F54" s="39" t="s">
        <v>173</v>
      </c>
      <c r="H54" s="39" t="s">
        <v>174</v>
      </c>
      <c r="I54" s="39" t="s">
        <v>67</v>
      </c>
      <c r="J54" s="39" t="s">
        <v>175</v>
      </c>
      <c r="K54" s="39" t="s">
        <v>33</v>
      </c>
      <c r="L54" s="39">
        <v>6</v>
      </c>
      <c r="M54" s="40">
        <f t="shared" si="13"/>
        <v>18.487394957983192</v>
      </c>
      <c r="N54" s="40">
        <v>19.411764705882351</v>
      </c>
      <c r="O54" s="40">
        <f t="shared" si="14"/>
        <v>116.47058823529412</v>
      </c>
      <c r="P54" s="39" t="s">
        <v>34</v>
      </c>
      <c r="Q54" s="39" t="s">
        <v>34</v>
      </c>
      <c r="S54" s="39" t="s">
        <v>34</v>
      </c>
      <c r="T54" s="39" t="s">
        <v>93</v>
      </c>
      <c r="U54" s="41">
        <v>45282</v>
      </c>
      <c r="V54" s="39">
        <v>60000</v>
      </c>
      <c r="W54" s="39">
        <v>6</v>
      </c>
      <c r="X54" s="39">
        <f t="shared" si="15"/>
        <v>360000</v>
      </c>
      <c r="Y54" s="39" t="s">
        <v>776</v>
      </c>
    </row>
    <row r="55" spans="2:28" s="39" customFormat="1" x14ac:dyDescent="0.25">
      <c r="B55" s="41">
        <v>45282</v>
      </c>
      <c r="C55" s="39" t="s">
        <v>171</v>
      </c>
      <c r="D55" s="39" t="s">
        <v>172</v>
      </c>
      <c r="F55" s="39" t="s">
        <v>173</v>
      </c>
      <c r="H55" s="39" t="s">
        <v>174</v>
      </c>
      <c r="I55" s="39" t="s">
        <v>176</v>
      </c>
      <c r="J55" s="39" t="s">
        <v>177</v>
      </c>
      <c r="K55" s="39" t="s">
        <v>33</v>
      </c>
      <c r="L55" s="39">
        <v>6</v>
      </c>
      <c r="M55" s="40">
        <f t="shared" si="13"/>
        <v>17.563025210084035</v>
      </c>
      <c r="N55" s="40">
        <v>18.441176470588239</v>
      </c>
      <c r="O55" s="40">
        <f t="shared" si="14"/>
        <v>110.64705882352943</v>
      </c>
      <c r="P55" s="39" t="s">
        <v>34</v>
      </c>
      <c r="Q55" s="39" t="s">
        <v>178</v>
      </c>
      <c r="S55" s="39" t="s">
        <v>178</v>
      </c>
      <c r="T55" s="39" t="s">
        <v>93</v>
      </c>
      <c r="U55" s="41">
        <v>45282</v>
      </c>
      <c r="V55" s="39">
        <v>57000</v>
      </c>
      <c r="W55" s="39">
        <v>6</v>
      </c>
      <c r="X55" s="39">
        <f t="shared" si="15"/>
        <v>342000</v>
      </c>
      <c r="Y55" s="39" t="s">
        <v>776</v>
      </c>
    </row>
    <row r="56" spans="2:28" s="39" customFormat="1" x14ac:dyDescent="0.25">
      <c r="B56" s="41">
        <v>45282</v>
      </c>
      <c r="C56" s="39" t="s">
        <v>171</v>
      </c>
      <c r="D56" s="39" t="s">
        <v>172</v>
      </c>
      <c r="F56" s="39" t="s">
        <v>173</v>
      </c>
      <c r="H56" s="39" t="s">
        <v>174</v>
      </c>
      <c r="I56" s="39" t="s">
        <v>179</v>
      </c>
      <c r="J56" s="39" t="s">
        <v>180</v>
      </c>
      <c r="K56" s="39" t="s">
        <v>181</v>
      </c>
      <c r="L56" s="39">
        <v>6</v>
      </c>
      <c r="M56" s="40">
        <f t="shared" si="13"/>
        <v>0.40961904761904766</v>
      </c>
      <c r="N56" s="40">
        <v>0.43010000000000004</v>
      </c>
      <c r="O56" s="40">
        <f t="shared" si="14"/>
        <v>2.5806000000000004</v>
      </c>
      <c r="P56" s="39" t="s">
        <v>59</v>
      </c>
      <c r="Q56" s="39" t="s">
        <v>60</v>
      </c>
      <c r="S56" s="39" t="s">
        <v>60</v>
      </c>
      <c r="X56" s="39">
        <f t="shared" si="15"/>
        <v>0</v>
      </c>
      <c r="Y56" s="39" t="s">
        <v>776</v>
      </c>
    </row>
    <row r="57" spans="2:28" s="39" customFormat="1" x14ac:dyDescent="0.25">
      <c r="B57" s="41">
        <v>45282</v>
      </c>
      <c r="C57" s="39" t="s">
        <v>171</v>
      </c>
      <c r="D57" s="39" t="s">
        <v>172</v>
      </c>
      <c r="F57" s="39" t="s">
        <v>173</v>
      </c>
      <c r="H57" s="39" t="s">
        <v>174</v>
      </c>
      <c r="I57" s="39" t="s">
        <v>182</v>
      </c>
      <c r="J57" s="39" t="s">
        <v>183</v>
      </c>
      <c r="K57" s="39" t="s">
        <v>33</v>
      </c>
      <c r="L57" s="39">
        <v>6</v>
      </c>
      <c r="M57" s="40">
        <f t="shared" si="13"/>
        <v>2.1926666666666668</v>
      </c>
      <c r="N57" s="40">
        <v>2.3023000000000002</v>
      </c>
      <c r="O57" s="40">
        <f t="shared" si="14"/>
        <v>13.813800000000001</v>
      </c>
      <c r="P57" s="39" t="s">
        <v>59</v>
      </c>
      <c r="Q57" s="39" t="s">
        <v>60</v>
      </c>
      <c r="S57" s="39" t="s">
        <v>60</v>
      </c>
      <c r="X57" s="39">
        <f t="shared" si="15"/>
        <v>0</v>
      </c>
      <c r="Y57" s="39" t="s">
        <v>776</v>
      </c>
    </row>
    <row r="58" spans="2:28" s="39" customFormat="1" x14ac:dyDescent="0.25">
      <c r="B58" s="41">
        <v>45282</v>
      </c>
      <c r="C58" s="39" t="s">
        <v>171</v>
      </c>
      <c r="D58" s="39" t="s">
        <v>172</v>
      </c>
      <c r="F58" s="39" t="s">
        <v>173</v>
      </c>
      <c r="H58" s="39" t="s">
        <v>174</v>
      </c>
      <c r="I58" s="39" t="s">
        <v>122</v>
      </c>
      <c r="J58" s="39" t="s">
        <v>184</v>
      </c>
      <c r="K58" s="39" t="s">
        <v>33</v>
      </c>
      <c r="L58" s="39">
        <v>6</v>
      </c>
      <c r="M58" s="40">
        <f t="shared" si="13"/>
        <v>0.61624649859943981</v>
      </c>
      <c r="N58" s="40">
        <v>0.6470588235294118</v>
      </c>
      <c r="O58" s="40">
        <f t="shared" si="14"/>
        <v>3.882352941176471</v>
      </c>
      <c r="P58" s="39" t="s">
        <v>34</v>
      </c>
      <c r="Q58" s="39" t="s">
        <v>34</v>
      </c>
      <c r="S58" s="39" t="s">
        <v>34</v>
      </c>
      <c r="T58" s="39" t="s">
        <v>777</v>
      </c>
      <c r="X58" s="39">
        <f t="shared" si="15"/>
        <v>0</v>
      </c>
      <c r="Y58" s="39" t="s">
        <v>776</v>
      </c>
    </row>
    <row r="59" spans="2:28" s="39" customFormat="1" x14ac:dyDescent="0.25">
      <c r="B59" s="41">
        <v>45282</v>
      </c>
      <c r="C59" s="39" t="s">
        <v>171</v>
      </c>
      <c r="D59" s="39" t="s">
        <v>172</v>
      </c>
      <c r="F59" s="39" t="s">
        <v>173</v>
      </c>
      <c r="H59" s="39" t="s">
        <v>174</v>
      </c>
      <c r="I59" s="39" t="s">
        <v>42</v>
      </c>
      <c r="J59" s="39" t="s">
        <v>185</v>
      </c>
      <c r="K59" s="39" t="s">
        <v>33</v>
      </c>
      <c r="L59" s="39">
        <v>6</v>
      </c>
      <c r="M59" s="40">
        <f t="shared" si="13"/>
        <v>0.79626390259953961</v>
      </c>
      <c r="N59" s="40">
        <v>0.83607709772951666</v>
      </c>
      <c r="O59" s="40">
        <f t="shared" si="14"/>
        <v>5.0164625863771004</v>
      </c>
      <c r="P59" s="39" t="s">
        <v>59</v>
      </c>
      <c r="Q59" s="39" t="s">
        <v>60</v>
      </c>
      <c r="S59" s="39" t="s">
        <v>60</v>
      </c>
      <c r="X59" s="39">
        <f t="shared" si="15"/>
        <v>0</v>
      </c>
      <c r="Y59" s="39" t="s">
        <v>776</v>
      </c>
    </row>
    <row r="60" spans="2:28" s="69" customFormat="1" x14ac:dyDescent="0.25">
      <c r="B60" s="75">
        <v>45306</v>
      </c>
      <c r="C60" s="69" t="s">
        <v>112</v>
      </c>
      <c r="D60" s="69" t="s">
        <v>113</v>
      </c>
      <c r="E60" s="69" t="s">
        <v>114</v>
      </c>
      <c r="F60" s="69" t="s">
        <v>115</v>
      </c>
      <c r="H60" s="69" t="s">
        <v>116</v>
      </c>
      <c r="I60" s="69" t="s">
        <v>58</v>
      </c>
      <c r="J60" s="69" t="s">
        <v>117</v>
      </c>
      <c r="K60" s="69" t="s">
        <v>33</v>
      </c>
      <c r="L60" s="69">
        <v>1</v>
      </c>
      <c r="M60" s="74">
        <f t="shared" si="11"/>
        <v>30.069415384615379</v>
      </c>
      <c r="N60" s="74">
        <v>31.572886153846149</v>
      </c>
      <c r="O60" s="74">
        <f t="shared" si="2"/>
        <v>31.572886153846149</v>
      </c>
      <c r="P60" s="69" t="s">
        <v>118</v>
      </c>
      <c r="Q60" s="69" t="s">
        <v>119</v>
      </c>
      <c r="R60" s="69" t="s">
        <v>120</v>
      </c>
      <c r="S60" s="69" t="s">
        <v>60</v>
      </c>
      <c r="X60" s="69">
        <f t="shared" si="12"/>
        <v>0</v>
      </c>
      <c r="AB60" s="69" t="s">
        <v>121</v>
      </c>
    </row>
    <row r="61" spans="2:28" s="69" customFormat="1" x14ac:dyDescent="0.25">
      <c r="B61" s="75">
        <v>45306</v>
      </c>
      <c r="C61" s="69" t="s">
        <v>112</v>
      </c>
      <c r="D61" s="69" t="s">
        <v>113</v>
      </c>
      <c r="E61" s="69" t="s">
        <v>114</v>
      </c>
      <c r="F61" s="69" t="s">
        <v>115</v>
      </c>
      <c r="H61" s="69" t="s">
        <v>116</v>
      </c>
      <c r="I61" s="69" t="s">
        <v>122</v>
      </c>
      <c r="J61" s="69" t="s">
        <v>123</v>
      </c>
      <c r="K61" s="69">
        <v>20460073</v>
      </c>
      <c r="L61" s="69">
        <v>12</v>
      </c>
      <c r="M61" s="74">
        <f t="shared" si="11"/>
        <v>4.8798750000000011</v>
      </c>
      <c r="N61" s="74">
        <v>5.1238687500000015</v>
      </c>
      <c r="O61" s="74">
        <f t="shared" si="2"/>
        <v>61.486425000000018</v>
      </c>
      <c r="P61" s="69" t="s">
        <v>124</v>
      </c>
      <c r="Q61" s="69" t="s">
        <v>119</v>
      </c>
      <c r="R61" s="69" t="s">
        <v>125</v>
      </c>
      <c r="S61" s="69" t="s">
        <v>60</v>
      </c>
      <c r="X61" s="69">
        <f t="shared" si="12"/>
        <v>0</v>
      </c>
      <c r="AB61" s="69" t="s">
        <v>121</v>
      </c>
    </row>
    <row r="62" spans="2:28" x14ac:dyDescent="0.25">
      <c r="B62" s="79">
        <v>45282</v>
      </c>
      <c r="C62" t="s">
        <v>779</v>
      </c>
      <c r="D62" t="s">
        <v>778</v>
      </c>
      <c r="F62" t="s">
        <v>780</v>
      </c>
      <c r="H62" t="s">
        <v>174</v>
      </c>
      <c r="I62" t="s">
        <v>67</v>
      </c>
      <c r="J62" t="s">
        <v>781</v>
      </c>
      <c r="L62">
        <v>6</v>
      </c>
      <c r="Q62" t="s">
        <v>60</v>
      </c>
      <c r="Y62" t="s">
        <v>776</v>
      </c>
    </row>
    <row r="63" spans="2:28" x14ac:dyDescent="0.25">
      <c r="B63" s="79">
        <v>45282</v>
      </c>
      <c r="C63" t="s">
        <v>779</v>
      </c>
      <c r="D63" t="s">
        <v>778</v>
      </c>
      <c r="F63" t="s">
        <v>780</v>
      </c>
      <c r="H63" t="s">
        <v>174</v>
      </c>
      <c r="I63" t="s">
        <v>176</v>
      </c>
      <c r="J63" t="s">
        <v>782</v>
      </c>
      <c r="L63">
        <v>6</v>
      </c>
      <c r="Q63" t="s">
        <v>60</v>
      </c>
      <c r="Y63" t="s">
        <v>776</v>
      </c>
    </row>
    <row r="64" spans="2:28" x14ac:dyDescent="0.25">
      <c r="B64" s="79">
        <v>45282</v>
      </c>
      <c r="C64" t="s">
        <v>779</v>
      </c>
      <c r="D64" t="s">
        <v>778</v>
      </c>
      <c r="F64" t="s">
        <v>780</v>
      </c>
      <c r="H64" t="s">
        <v>174</v>
      </c>
      <c r="I64" t="s">
        <v>179</v>
      </c>
      <c r="J64" t="s">
        <v>180</v>
      </c>
      <c r="L64">
        <v>6</v>
      </c>
      <c r="Q64" t="s">
        <v>60</v>
      </c>
      <c r="Y64" t="s">
        <v>776</v>
      </c>
    </row>
    <row r="65" spans="2:25" x14ac:dyDescent="0.25">
      <c r="B65" s="79">
        <v>45282</v>
      </c>
      <c r="C65" t="s">
        <v>779</v>
      </c>
      <c r="D65" t="s">
        <v>778</v>
      </c>
      <c r="F65" t="s">
        <v>780</v>
      </c>
      <c r="H65" t="s">
        <v>174</v>
      </c>
      <c r="I65" t="s">
        <v>182</v>
      </c>
      <c r="J65" t="s">
        <v>183</v>
      </c>
      <c r="L65">
        <v>6</v>
      </c>
      <c r="Q65" t="s">
        <v>60</v>
      </c>
      <c r="Y65" t="s">
        <v>776</v>
      </c>
    </row>
    <row r="66" spans="2:25" x14ac:dyDescent="0.25">
      <c r="B66" s="79">
        <v>45282</v>
      </c>
      <c r="C66" t="s">
        <v>779</v>
      </c>
      <c r="D66" t="s">
        <v>778</v>
      </c>
      <c r="F66" t="s">
        <v>780</v>
      </c>
      <c r="H66" t="s">
        <v>174</v>
      </c>
      <c r="I66" t="s">
        <v>42</v>
      </c>
      <c r="J66" t="s">
        <v>185</v>
      </c>
      <c r="L66">
        <v>6</v>
      </c>
      <c r="Q66" t="s">
        <v>60</v>
      </c>
      <c r="Y66" t="s">
        <v>776</v>
      </c>
    </row>
    <row r="67" spans="2:25" x14ac:dyDescent="0.25">
      <c r="B67" s="79">
        <v>45282</v>
      </c>
      <c r="C67" t="s">
        <v>779</v>
      </c>
      <c r="D67" t="s">
        <v>778</v>
      </c>
      <c r="F67" t="s">
        <v>780</v>
      </c>
      <c r="H67" t="s">
        <v>174</v>
      </c>
      <c r="I67" t="s">
        <v>122</v>
      </c>
      <c r="J67" t="s">
        <v>184</v>
      </c>
      <c r="L67">
        <v>6</v>
      </c>
      <c r="Q67" t="s">
        <v>34</v>
      </c>
      <c r="Y67" t="s">
        <v>776</v>
      </c>
    </row>
    <row r="68" spans="2:25" s="39" customFormat="1" x14ac:dyDescent="0.25">
      <c r="B68" s="79">
        <v>45282</v>
      </c>
      <c r="C68" s="39" t="s">
        <v>779</v>
      </c>
      <c r="D68" s="39" t="s">
        <v>778</v>
      </c>
      <c r="F68" s="39" t="s">
        <v>780</v>
      </c>
      <c r="H68" s="39" t="s">
        <v>174</v>
      </c>
      <c r="I68" s="39" t="s">
        <v>671</v>
      </c>
      <c r="J68" s="39" t="s">
        <v>783</v>
      </c>
      <c r="L68" s="39">
        <v>2</v>
      </c>
      <c r="Q68" s="39" t="s">
        <v>34</v>
      </c>
      <c r="S68" s="39" t="s">
        <v>34</v>
      </c>
      <c r="T68" s="39" t="s">
        <v>53</v>
      </c>
      <c r="U68" s="41">
        <v>45286</v>
      </c>
      <c r="V68" s="39">
        <v>30000</v>
      </c>
      <c r="W68" s="39">
        <v>2</v>
      </c>
      <c r="X68" s="39">
        <f>W68*V68</f>
        <v>60000</v>
      </c>
      <c r="Y68" s="39" t="s">
        <v>776</v>
      </c>
    </row>
    <row r="69" spans="2:25" s="39" customFormat="1" x14ac:dyDescent="0.25">
      <c r="B69" s="41">
        <v>45306</v>
      </c>
      <c r="C69" s="39" t="s">
        <v>100</v>
      </c>
      <c r="D69" s="39" t="s">
        <v>168</v>
      </c>
      <c r="F69" s="39" t="s">
        <v>169</v>
      </c>
      <c r="H69" s="39" t="s">
        <v>170</v>
      </c>
      <c r="I69" s="39" t="s">
        <v>152</v>
      </c>
      <c r="J69" s="39" t="s">
        <v>39</v>
      </c>
      <c r="K69" s="39" t="s">
        <v>33</v>
      </c>
      <c r="L69" s="39">
        <v>2</v>
      </c>
      <c r="M69" s="40">
        <f>N69/105%</f>
        <v>17.647619047619049</v>
      </c>
      <c r="N69" s="40">
        <v>18.53</v>
      </c>
      <c r="O69" s="40">
        <f>N69*L69</f>
        <v>37.06</v>
      </c>
      <c r="P69" s="39" t="s">
        <v>34</v>
      </c>
      <c r="Q69" s="39" t="s">
        <v>34</v>
      </c>
      <c r="S69" s="39" t="s">
        <v>34</v>
      </c>
      <c r="T69" s="39" t="s">
        <v>93</v>
      </c>
      <c r="U69" s="41">
        <v>45288</v>
      </c>
      <c r="V69" s="39">
        <v>50000</v>
      </c>
      <c r="W69" s="39">
        <v>2</v>
      </c>
      <c r="X69" s="39">
        <f>W69*V69</f>
        <v>100000</v>
      </c>
      <c r="Y69" s="39" t="s">
        <v>888</v>
      </c>
    </row>
    <row r="70" spans="2:25" x14ac:dyDescent="0.25">
      <c r="B70" s="79">
        <v>45304</v>
      </c>
      <c r="C70" t="s">
        <v>809</v>
      </c>
      <c r="D70" t="s">
        <v>808</v>
      </c>
      <c r="F70" t="s">
        <v>810</v>
      </c>
      <c r="H70" t="s">
        <v>130</v>
      </c>
      <c r="I70" t="s">
        <v>67</v>
      </c>
      <c r="J70" t="s">
        <v>811</v>
      </c>
      <c r="L70">
        <v>6</v>
      </c>
      <c r="Q70" t="s">
        <v>34</v>
      </c>
      <c r="S70" t="s">
        <v>34</v>
      </c>
      <c r="Y70" t="s">
        <v>812</v>
      </c>
    </row>
    <row r="71" spans="2:25" x14ac:dyDescent="0.25">
      <c r="B71" s="79">
        <v>45304</v>
      </c>
      <c r="C71" t="s">
        <v>805</v>
      </c>
      <c r="D71" t="s">
        <v>804</v>
      </c>
      <c r="F71" t="s">
        <v>806</v>
      </c>
      <c r="H71" t="s">
        <v>174</v>
      </c>
      <c r="I71" t="s">
        <v>67</v>
      </c>
      <c r="J71" t="s">
        <v>801</v>
      </c>
      <c r="L71">
        <v>4</v>
      </c>
      <c r="Q71" t="s">
        <v>60</v>
      </c>
      <c r="S71" t="s">
        <v>60</v>
      </c>
      <c r="Y71" t="s">
        <v>807</v>
      </c>
    </row>
    <row r="72" spans="2:25" x14ac:dyDescent="0.25">
      <c r="B72" s="79">
        <v>45304</v>
      </c>
      <c r="C72" t="s">
        <v>805</v>
      </c>
      <c r="D72" t="s">
        <v>804</v>
      </c>
      <c r="F72" t="s">
        <v>806</v>
      </c>
      <c r="H72" t="s">
        <v>174</v>
      </c>
      <c r="I72" t="s">
        <v>176</v>
      </c>
      <c r="J72" t="s">
        <v>483</v>
      </c>
      <c r="L72">
        <v>4</v>
      </c>
      <c r="Q72" t="s">
        <v>60</v>
      </c>
      <c r="S72" t="s">
        <v>60</v>
      </c>
      <c r="Y72" t="s">
        <v>807</v>
      </c>
    </row>
    <row r="73" spans="2:25" x14ac:dyDescent="0.25">
      <c r="B73" s="79">
        <v>45304</v>
      </c>
      <c r="C73" t="s">
        <v>805</v>
      </c>
      <c r="D73" t="s">
        <v>804</v>
      </c>
      <c r="F73" t="s">
        <v>806</v>
      </c>
      <c r="H73" t="s">
        <v>174</v>
      </c>
      <c r="I73" t="s">
        <v>179</v>
      </c>
      <c r="J73" t="s">
        <v>181</v>
      </c>
      <c r="L73">
        <v>4</v>
      </c>
      <c r="Q73" t="s">
        <v>60</v>
      </c>
      <c r="S73" t="s">
        <v>60</v>
      </c>
      <c r="Y73" t="s">
        <v>807</v>
      </c>
    </row>
    <row r="74" spans="2:25" x14ac:dyDescent="0.25">
      <c r="B74" s="79">
        <v>45304</v>
      </c>
      <c r="C74" t="s">
        <v>805</v>
      </c>
      <c r="D74" t="s">
        <v>804</v>
      </c>
      <c r="F74" t="s">
        <v>806</v>
      </c>
      <c r="H74" t="s">
        <v>174</v>
      </c>
      <c r="I74" t="s">
        <v>182</v>
      </c>
      <c r="J74" t="s">
        <v>183</v>
      </c>
      <c r="L74">
        <v>4</v>
      </c>
      <c r="Q74" t="s">
        <v>60</v>
      </c>
      <c r="S74" t="s">
        <v>60</v>
      </c>
      <c r="Y74" t="s">
        <v>807</v>
      </c>
    </row>
    <row r="75" spans="2:25" x14ac:dyDescent="0.25">
      <c r="B75" s="79">
        <v>45304</v>
      </c>
      <c r="C75" t="s">
        <v>805</v>
      </c>
      <c r="D75" t="s">
        <v>804</v>
      </c>
      <c r="F75" t="s">
        <v>806</v>
      </c>
      <c r="H75" t="s">
        <v>174</v>
      </c>
      <c r="I75" t="s">
        <v>122</v>
      </c>
      <c r="J75" t="s">
        <v>485</v>
      </c>
      <c r="L75">
        <v>6</v>
      </c>
      <c r="Q75" t="s">
        <v>60</v>
      </c>
      <c r="S75" t="s">
        <v>60</v>
      </c>
      <c r="Y75" t="s">
        <v>807</v>
      </c>
    </row>
    <row r="76" spans="2:25" x14ac:dyDescent="0.25">
      <c r="B76" s="79">
        <v>45304</v>
      </c>
      <c r="C76" t="s">
        <v>805</v>
      </c>
      <c r="D76" t="s">
        <v>804</v>
      </c>
      <c r="F76" t="s">
        <v>806</v>
      </c>
      <c r="H76" t="s">
        <v>174</v>
      </c>
      <c r="I76" t="s">
        <v>42</v>
      </c>
      <c r="J76" t="s">
        <v>185</v>
      </c>
      <c r="L76">
        <v>6</v>
      </c>
      <c r="Q76" t="s">
        <v>60</v>
      </c>
      <c r="S76" t="s">
        <v>60</v>
      </c>
      <c r="Y76" t="s">
        <v>807</v>
      </c>
    </row>
    <row r="77" spans="2:25" x14ac:dyDescent="0.25">
      <c r="B77" s="79">
        <v>45304</v>
      </c>
      <c r="C77" t="s">
        <v>805</v>
      </c>
      <c r="D77" t="s">
        <v>804</v>
      </c>
      <c r="F77" t="s">
        <v>806</v>
      </c>
      <c r="H77" t="s">
        <v>174</v>
      </c>
      <c r="I77" t="s">
        <v>802</v>
      </c>
      <c r="J77" t="s">
        <v>803</v>
      </c>
      <c r="L77">
        <v>1</v>
      </c>
      <c r="Q77" t="s">
        <v>34</v>
      </c>
      <c r="S77" t="s">
        <v>34</v>
      </c>
      <c r="Y77" t="s">
        <v>807</v>
      </c>
    </row>
  </sheetData>
  <autoFilter ref="A1:AE77"/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7"/>
  <sheetViews>
    <sheetView tabSelected="1" topLeftCell="Q1" workbookViewId="0">
      <pane ySplit="1" topLeftCell="A5" activePane="bottomLeft" state="frozen"/>
      <selection activeCell="O1" sqref="O1"/>
      <selection pane="bottomLeft" activeCell="S21" sqref="S21"/>
    </sheetView>
  </sheetViews>
  <sheetFormatPr defaultRowHeight="15" x14ac:dyDescent="0.25"/>
  <cols>
    <col min="1" max="1" width="4.28515625" bestFit="1" customWidth="1"/>
    <col min="2" max="2" width="11" bestFit="1" customWidth="1"/>
    <col min="3" max="3" width="20.5703125" bestFit="1" customWidth="1"/>
    <col min="4" max="4" width="26.85546875" bestFit="1" customWidth="1"/>
    <col min="5" max="5" width="23.28515625" bestFit="1" customWidth="1"/>
    <col min="6" max="6" width="16" bestFit="1" customWidth="1"/>
    <col min="7" max="7" width="10.28515625" bestFit="1" customWidth="1"/>
    <col min="8" max="8" width="21.5703125" bestFit="1" customWidth="1"/>
    <col min="9" max="9" width="13.85546875" customWidth="1"/>
    <col min="10" max="10" width="18.28515625" bestFit="1" customWidth="1"/>
    <col min="11" max="11" width="14.85546875" customWidth="1"/>
    <col min="12" max="12" width="4.140625" customWidth="1"/>
    <col min="13" max="13" width="4.7109375" customWidth="1"/>
    <col min="14" max="14" width="4.85546875" customWidth="1"/>
    <col min="15" max="15" width="11.7109375" bestFit="1" customWidth="1"/>
    <col min="16" max="16" width="12.7109375" bestFit="1" customWidth="1"/>
    <col min="17" max="17" width="15.7109375" customWidth="1"/>
    <col min="18" max="18" width="14.28515625" customWidth="1"/>
    <col min="19" max="19" width="48" bestFit="1" customWidth="1"/>
    <col min="20" max="20" width="14.28515625" customWidth="1"/>
    <col min="21" max="21" width="15.7109375" customWidth="1"/>
    <col min="22" max="23" width="10.7109375" bestFit="1" customWidth="1"/>
    <col min="24" max="24" width="5.140625" customWidth="1"/>
    <col min="25" max="25" width="12.7109375" bestFit="1" customWidth="1"/>
    <col min="26" max="26" width="29.7109375" bestFit="1" customWidth="1"/>
    <col min="27" max="27" width="9.42578125" bestFit="1" customWidth="1"/>
    <col min="28" max="28" width="9" bestFit="1" customWidth="1"/>
    <col min="29" max="29" width="28.5703125" bestFit="1" customWidth="1"/>
    <col min="30" max="30" width="19.7109375" customWidth="1"/>
    <col min="31" max="31" width="18" customWidth="1"/>
    <col min="32" max="32" width="10.42578125" bestFit="1" customWidth="1"/>
  </cols>
  <sheetData>
    <row r="1" spans="1:32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 t="s">
        <v>13</v>
      </c>
      <c r="P1" s="1" t="s">
        <v>14</v>
      </c>
      <c r="Q1" s="1" t="s">
        <v>15</v>
      </c>
      <c r="R1" s="1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11</v>
      </c>
      <c r="Y1" s="1" t="s">
        <v>14</v>
      </c>
      <c r="Z1" s="2" t="s">
        <v>22</v>
      </c>
      <c r="AA1" s="2" t="s">
        <v>23</v>
      </c>
      <c r="AB1" s="2" t="s">
        <v>24</v>
      </c>
      <c r="AC1" s="3" t="s">
        <v>824</v>
      </c>
      <c r="AD1" s="3" t="s">
        <v>825</v>
      </c>
      <c r="AE1" s="3" t="s">
        <v>826</v>
      </c>
      <c r="AF1" s="1" t="s">
        <v>25</v>
      </c>
    </row>
    <row r="2" spans="1:32" s="48" customFormat="1" ht="14.25" x14ac:dyDescent="0.2">
      <c r="A2" s="50">
        <v>1</v>
      </c>
      <c r="B2" s="51">
        <v>45261</v>
      </c>
      <c r="C2" s="50" t="s">
        <v>186</v>
      </c>
      <c r="D2" s="50" t="s">
        <v>187</v>
      </c>
      <c r="E2" s="50" t="s">
        <v>188</v>
      </c>
      <c r="F2" s="50" t="s">
        <v>189</v>
      </c>
      <c r="G2" s="52" t="s">
        <v>190</v>
      </c>
      <c r="H2" s="50" t="s">
        <v>191</v>
      </c>
      <c r="I2" s="50" t="s">
        <v>192</v>
      </c>
      <c r="J2" s="50" t="s">
        <v>193</v>
      </c>
      <c r="K2" s="50">
        <v>14550188</v>
      </c>
      <c r="L2" s="50">
        <v>1</v>
      </c>
      <c r="M2" s="50" t="s">
        <v>194</v>
      </c>
      <c r="N2" s="50"/>
      <c r="O2" s="53">
        <v>190.91215000000003</v>
      </c>
      <c r="P2" s="53">
        <f>O2*L2</f>
        <v>190.91215000000003</v>
      </c>
      <c r="Q2" s="50" t="s">
        <v>195</v>
      </c>
      <c r="R2" s="50" t="s">
        <v>60</v>
      </c>
      <c r="S2" s="50"/>
      <c r="T2" s="50" t="s">
        <v>60</v>
      </c>
      <c r="U2" s="50"/>
      <c r="V2" s="50"/>
      <c r="W2" s="50"/>
      <c r="X2" s="50"/>
      <c r="Y2" s="50"/>
      <c r="Z2" s="50" t="s">
        <v>850</v>
      </c>
      <c r="AA2" s="50"/>
      <c r="AB2" s="50"/>
      <c r="AC2" s="50" t="s">
        <v>196</v>
      </c>
    </row>
    <row r="3" spans="1:32" s="48" customFormat="1" ht="14.25" x14ac:dyDescent="0.2">
      <c r="A3" s="50">
        <v>2</v>
      </c>
      <c r="B3" s="51">
        <v>45261</v>
      </c>
      <c r="C3" s="50" t="s">
        <v>186</v>
      </c>
      <c r="D3" s="50" t="s">
        <v>187</v>
      </c>
      <c r="E3" s="50" t="s">
        <v>188</v>
      </c>
      <c r="F3" s="50" t="s">
        <v>189</v>
      </c>
      <c r="G3" s="52" t="s">
        <v>190</v>
      </c>
      <c r="H3" s="50" t="s">
        <v>191</v>
      </c>
      <c r="I3" s="50" t="s">
        <v>197</v>
      </c>
      <c r="J3" s="50">
        <v>14600771</v>
      </c>
      <c r="K3" s="50">
        <v>18</v>
      </c>
      <c r="L3" s="50">
        <v>2</v>
      </c>
      <c r="M3" s="50" t="s">
        <v>198</v>
      </c>
      <c r="N3" s="50"/>
      <c r="O3" s="53">
        <v>81.599999999999994</v>
      </c>
      <c r="P3" s="53">
        <f t="shared" ref="P3:P66" si="0">O3*L3</f>
        <v>163.19999999999999</v>
      </c>
      <c r="Q3" s="50" t="s">
        <v>853</v>
      </c>
      <c r="R3" s="50" t="s">
        <v>200</v>
      </c>
      <c r="S3" s="50"/>
      <c r="T3" s="50" t="s">
        <v>60</v>
      </c>
      <c r="U3" s="50"/>
      <c r="V3" s="51"/>
      <c r="W3" s="50"/>
      <c r="X3" s="50"/>
      <c r="Y3" s="50"/>
      <c r="Z3" s="50" t="s">
        <v>850</v>
      </c>
      <c r="AA3" s="50"/>
      <c r="AB3" s="50"/>
      <c r="AC3" s="50" t="s">
        <v>196</v>
      </c>
    </row>
    <row r="4" spans="1:32" s="48" customFormat="1" ht="14.25" x14ac:dyDescent="0.2">
      <c r="A4" s="50">
        <v>3</v>
      </c>
      <c r="B4" s="51">
        <v>45261</v>
      </c>
      <c r="C4" s="50" t="s">
        <v>186</v>
      </c>
      <c r="D4" s="50" t="s">
        <v>187</v>
      </c>
      <c r="E4" s="50" t="s">
        <v>188</v>
      </c>
      <c r="F4" s="50" t="s">
        <v>189</v>
      </c>
      <c r="G4" s="52" t="s">
        <v>190</v>
      </c>
      <c r="H4" s="50" t="s">
        <v>191</v>
      </c>
      <c r="I4" s="50" t="s">
        <v>192</v>
      </c>
      <c r="J4" s="50" t="s">
        <v>201</v>
      </c>
      <c r="K4" s="50">
        <v>14550189</v>
      </c>
      <c r="L4" s="50">
        <v>1</v>
      </c>
      <c r="M4" s="50" t="s">
        <v>194</v>
      </c>
      <c r="N4" s="50"/>
      <c r="O4" s="53">
        <v>191.01940000000005</v>
      </c>
      <c r="P4" s="53">
        <f t="shared" si="0"/>
        <v>191.01940000000005</v>
      </c>
      <c r="Q4" s="50" t="s">
        <v>195</v>
      </c>
      <c r="R4" s="50" t="s">
        <v>60</v>
      </c>
      <c r="S4" s="50"/>
      <c r="T4" s="50" t="s">
        <v>60</v>
      </c>
      <c r="U4" s="50"/>
      <c r="V4" s="50"/>
      <c r="W4" s="50"/>
      <c r="X4" s="50"/>
      <c r="Y4" s="50"/>
      <c r="Z4" s="50" t="s">
        <v>850</v>
      </c>
      <c r="AA4" s="50"/>
      <c r="AB4" s="50"/>
      <c r="AC4" s="50" t="s">
        <v>196</v>
      </c>
    </row>
    <row r="5" spans="1:32" s="48" customFormat="1" ht="14.25" x14ac:dyDescent="0.2">
      <c r="A5" s="50">
        <v>4</v>
      </c>
      <c r="B5" s="51">
        <v>45261</v>
      </c>
      <c r="C5" s="50" t="s">
        <v>186</v>
      </c>
      <c r="D5" s="50" t="s">
        <v>187</v>
      </c>
      <c r="E5" s="50" t="s">
        <v>188</v>
      </c>
      <c r="F5" s="50" t="s">
        <v>189</v>
      </c>
      <c r="G5" s="52" t="s">
        <v>190</v>
      </c>
      <c r="H5" s="50" t="s">
        <v>191</v>
      </c>
      <c r="I5" s="50" t="s">
        <v>202</v>
      </c>
      <c r="J5" s="50" t="s">
        <v>203</v>
      </c>
      <c r="K5" s="50"/>
      <c r="L5" s="50">
        <v>2</v>
      </c>
      <c r="M5" s="50" t="s">
        <v>198</v>
      </c>
      <c r="N5" s="50"/>
      <c r="O5" s="53">
        <v>17.600000000000001</v>
      </c>
      <c r="P5" s="53">
        <f t="shared" si="0"/>
        <v>35.200000000000003</v>
      </c>
      <c r="Q5" s="50" t="s">
        <v>199</v>
      </c>
      <c r="R5" s="50" t="s">
        <v>200</v>
      </c>
      <c r="S5" s="50"/>
      <c r="T5" s="50" t="s">
        <v>34</v>
      </c>
      <c r="U5" s="50" t="s">
        <v>204</v>
      </c>
      <c r="V5" s="51">
        <v>45262</v>
      </c>
      <c r="W5" s="55">
        <v>16</v>
      </c>
      <c r="X5" s="50">
        <v>2</v>
      </c>
      <c r="Y5" s="54">
        <f t="shared" ref="Y5" si="1">W5*X5</f>
        <v>32</v>
      </c>
      <c r="Z5" s="50" t="s">
        <v>850</v>
      </c>
      <c r="AA5" s="50"/>
      <c r="AB5" s="50"/>
      <c r="AC5" s="50" t="s">
        <v>196</v>
      </c>
    </row>
    <row r="6" spans="1:32" s="48" customFormat="1" x14ac:dyDescent="0.2">
      <c r="A6" s="50">
        <v>5</v>
      </c>
      <c r="B6" s="51">
        <v>45261</v>
      </c>
      <c r="C6" s="50" t="s">
        <v>186</v>
      </c>
      <c r="D6" s="50" t="s">
        <v>187</v>
      </c>
      <c r="E6" s="50" t="s">
        <v>188</v>
      </c>
      <c r="F6" s="50" t="s">
        <v>189</v>
      </c>
      <c r="G6" s="52" t="s">
        <v>190</v>
      </c>
      <c r="H6" s="50" t="s">
        <v>191</v>
      </c>
      <c r="I6" s="50" t="s">
        <v>205</v>
      </c>
      <c r="J6" s="50">
        <v>14541865</v>
      </c>
      <c r="K6" s="50"/>
      <c r="L6" s="50">
        <v>2</v>
      </c>
      <c r="M6" s="50" t="s">
        <v>198</v>
      </c>
      <c r="N6" s="50"/>
      <c r="O6" s="53">
        <v>19.360000000000003</v>
      </c>
      <c r="P6" s="53">
        <f t="shared" si="0"/>
        <v>38.720000000000006</v>
      </c>
      <c r="Q6" s="50" t="s">
        <v>199</v>
      </c>
      <c r="R6" s="50" t="s">
        <v>200</v>
      </c>
      <c r="S6" s="50"/>
      <c r="T6" s="50" t="s">
        <v>34</v>
      </c>
      <c r="U6" s="50" t="s">
        <v>206</v>
      </c>
      <c r="V6" s="57">
        <v>45262</v>
      </c>
      <c r="W6" s="55">
        <v>17.600000000000001</v>
      </c>
      <c r="X6" s="50">
        <v>2</v>
      </c>
      <c r="Y6" s="54">
        <f>W6*X6</f>
        <v>35.200000000000003</v>
      </c>
      <c r="Z6" s="50" t="s">
        <v>850</v>
      </c>
      <c r="AA6" s="50"/>
      <c r="AB6" s="50"/>
      <c r="AC6" s="50" t="s">
        <v>196</v>
      </c>
    </row>
    <row r="7" spans="1:32" s="48" customFormat="1" ht="14.25" x14ac:dyDescent="0.2">
      <c r="A7" s="50">
        <v>6</v>
      </c>
      <c r="B7" s="51">
        <v>45261</v>
      </c>
      <c r="C7" s="50" t="s">
        <v>186</v>
      </c>
      <c r="D7" s="50" t="s">
        <v>187</v>
      </c>
      <c r="E7" s="50" t="s">
        <v>188</v>
      </c>
      <c r="F7" s="50" t="s">
        <v>189</v>
      </c>
      <c r="G7" s="52" t="s">
        <v>190</v>
      </c>
      <c r="H7" s="50" t="s">
        <v>191</v>
      </c>
      <c r="I7" s="50" t="s">
        <v>207</v>
      </c>
      <c r="J7" s="50" t="s">
        <v>208</v>
      </c>
      <c r="K7" s="50">
        <v>14535425</v>
      </c>
      <c r="L7" s="50">
        <v>2</v>
      </c>
      <c r="M7" s="50" t="s">
        <v>198</v>
      </c>
      <c r="N7" s="50"/>
      <c r="O7" s="53">
        <v>36.922600000000003</v>
      </c>
      <c r="P7" s="53">
        <f t="shared" si="0"/>
        <v>73.845200000000006</v>
      </c>
      <c r="Q7" s="50" t="s">
        <v>195</v>
      </c>
      <c r="R7" s="50" t="s">
        <v>60</v>
      </c>
      <c r="S7" s="50"/>
      <c r="T7" s="50" t="s">
        <v>60</v>
      </c>
      <c r="U7" s="50"/>
      <c r="V7" s="50"/>
      <c r="W7" s="50"/>
      <c r="X7" s="50"/>
      <c r="Y7" s="50"/>
      <c r="Z7" s="50" t="s">
        <v>850</v>
      </c>
      <c r="AA7" s="50"/>
      <c r="AB7" s="50"/>
      <c r="AC7" s="50" t="s">
        <v>196</v>
      </c>
    </row>
    <row r="8" spans="1:32" s="48" customFormat="1" ht="14.25" x14ac:dyDescent="0.2">
      <c r="A8" s="50">
        <v>7</v>
      </c>
      <c r="B8" s="51">
        <v>45261</v>
      </c>
      <c r="C8" s="50" t="s">
        <v>186</v>
      </c>
      <c r="D8" s="50" t="s">
        <v>187</v>
      </c>
      <c r="E8" s="50" t="s">
        <v>188</v>
      </c>
      <c r="F8" s="50" t="s">
        <v>189</v>
      </c>
      <c r="G8" s="52" t="s">
        <v>190</v>
      </c>
      <c r="H8" s="50" t="s">
        <v>191</v>
      </c>
      <c r="I8" s="50" t="s">
        <v>207</v>
      </c>
      <c r="J8" s="50" t="s">
        <v>209</v>
      </c>
      <c r="K8" s="50">
        <v>14535447</v>
      </c>
      <c r="L8" s="50">
        <v>2</v>
      </c>
      <c r="M8" s="50" t="s">
        <v>198</v>
      </c>
      <c r="N8" s="50"/>
      <c r="O8" s="53">
        <v>33.233199999999997</v>
      </c>
      <c r="P8" s="53">
        <f t="shared" si="0"/>
        <v>66.466399999999993</v>
      </c>
      <c r="Q8" s="50" t="s">
        <v>210</v>
      </c>
      <c r="R8" s="50" t="s">
        <v>211</v>
      </c>
      <c r="S8" s="50"/>
      <c r="T8" s="50" t="s">
        <v>851</v>
      </c>
      <c r="U8" s="50" t="s">
        <v>212</v>
      </c>
      <c r="V8" s="51">
        <v>45264</v>
      </c>
      <c r="W8" s="50">
        <v>40000</v>
      </c>
      <c r="X8" s="50">
        <v>1</v>
      </c>
      <c r="Y8" s="50"/>
      <c r="Z8" s="50" t="s">
        <v>850</v>
      </c>
      <c r="AA8" s="50"/>
      <c r="AB8" s="50"/>
      <c r="AC8" s="50" t="s">
        <v>196</v>
      </c>
    </row>
    <row r="9" spans="1:32" s="48" customFormat="1" ht="14.25" x14ac:dyDescent="0.2">
      <c r="A9" s="50">
        <v>8</v>
      </c>
      <c r="B9" s="51">
        <v>45261</v>
      </c>
      <c r="C9" s="50" t="s">
        <v>186</v>
      </c>
      <c r="D9" s="50" t="s">
        <v>187</v>
      </c>
      <c r="E9" s="50" t="s">
        <v>188</v>
      </c>
      <c r="F9" s="50" t="s">
        <v>189</v>
      </c>
      <c r="G9" s="52" t="s">
        <v>190</v>
      </c>
      <c r="H9" s="50" t="s">
        <v>191</v>
      </c>
      <c r="I9" s="50" t="s">
        <v>213</v>
      </c>
      <c r="J9" s="50" t="s">
        <v>214</v>
      </c>
      <c r="K9" s="50">
        <v>14555298</v>
      </c>
      <c r="L9" s="50">
        <v>1</v>
      </c>
      <c r="M9" s="50" t="s">
        <v>194</v>
      </c>
      <c r="N9" s="50"/>
      <c r="O9" s="53">
        <v>14.614600000000003</v>
      </c>
      <c r="P9" s="53">
        <f t="shared" si="0"/>
        <v>14.614600000000003</v>
      </c>
      <c r="Q9" s="50" t="s">
        <v>195</v>
      </c>
      <c r="R9" s="50" t="s">
        <v>60</v>
      </c>
      <c r="S9" s="50"/>
      <c r="T9" s="50" t="s">
        <v>60</v>
      </c>
      <c r="U9" s="50"/>
      <c r="V9" s="50"/>
      <c r="W9" s="50"/>
      <c r="X9" s="50"/>
      <c r="Y9" s="50"/>
      <c r="Z9" s="50" t="s">
        <v>850</v>
      </c>
      <c r="AA9" s="50"/>
      <c r="AB9" s="50"/>
      <c r="AC9" s="50" t="s">
        <v>196</v>
      </c>
    </row>
    <row r="10" spans="1:32" s="48" customFormat="1" ht="14.25" x14ac:dyDescent="0.2">
      <c r="A10" s="50">
        <v>9</v>
      </c>
      <c r="B10" s="51">
        <v>45261</v>
      </c>
      <c r="C10" s="50" t="s">
        <v>186</v>
      </c>
      <c r="D10" s="50" t="s">
        <v>187</v>
      </c>
      <c r="E10" s="50" t="s">
        <v>188</v>
      </c>
      <c r="F10" s="50" t="s">
        <v>189</v>
      </c>
      <c r="G10" s="52" t="s">
        <v>190</v>
      </c>
      <c r="H10" s="50" t="s">
        <v>191</v>
      </c>
      <c r="I10" s="50" t="s">
        <v>215</v>
      </c>
      <c r="J10" s="50" t="s">
        <v>216</v>
      </c>
      <c r="K10" s="50"/>
      <c r="L10" s="50">
        <v>4</v>
      </c>
      <c r="M10" s="50" t="s">
        <v>198</v>
      </c>
      <c r="N10" s="50"/>
      <c r="O10" s="53">
        <v>0.88709677419354838</v>
      </c>
      <c r="P10" s="53">
        <f t="shared" si="0"/>
        <v>3.5483870967741935</v>
      </c>
      <c r="Q10" s="50" t="s">
        <v>34</v>
      </c>
      <c r="R10" s="50" t="s">
        <v>34</v>
      </c>
      <c r="S10" s="50"/>
      <c r="T10" s="50" t="s">
        <v>856</v>
      </c>
      <c r="U10" s="50" t="s">
        <v>777</v>
      </c>
      <c r="V10" s="50"/>
      <c r="W10" s="50"/>
      <c r="X10" s="50"/>
      <c r="Y10" s="50"/>
      <c r="Z10" s="50" t="s">
        <v>850</v>
      </c>
      <c r="AA10" s="50"/>
      <c r="AB10" s="50"/>
      <c r="AC10" s="50" t="s">
        <v>196</v>
      </c>
    </row>
    <row r="11" spans="1:32" s="48" customFormat="1" ht="14.25" x14ac:dyDescent="0.2">
      <c r="A11" s="50">
        <v>10</v>
      </c>
      <c r="B11" s="51">
        <v>45261</v>
      </c>
      <c r="C11" s="50" t="s">
        <v>186</v>
      </c>
      <c r="D11" s="50" t="s">
        <v>187</v>
      </c>
      <c r="E11" s="50" t="s">
        <v>188</v>
      </c>
      <c r="F11" s="50" t="s">
        <v>189</v>
      </c>
      <c r="G11" s="52" t="s">
        <v>190</v>
      </c>
      <c r="H11" s="50" t="s">
        <v>191</v>
      </c>
      <c r="I11" s="50" t="s">
        <v>217</v>
      </c>
      <c r="J11" s="50">
        <v>14577815</v>
      </c>
      <c r="K11" s="50"/>
      <c r="L11" s="50">
        <v>2</v>
      </c>
      <c r="M11" s="50" t="s">
        <v>198</v>
      </c>
      <c r="N11" s="50"/>
      <c r="O11" s="53">
        <v>33.70967741935484</v>
      </c>
      <c r="P11" s="53">
        <f t="shared" si="0"/>
        <v>67.41935483870968</v>
      </c>
      <c r="Q11" s="50" t="s">
        <v>218</v>
      </c>
      <c r="R11" s="50" t="s">
        <v>219</v>
      </c>
      <c r="S11" s="50"/>
      <c r="T11" s="50" t="s">
        <v>855</v>
      </c>
      <c r="U11" s="50" t="s">
        <v>854</v>
      </c>
      <c r="V11" s="58">
        <v>45264</v>
      </c>
      <c r="W11" s="50">
        <v>26.42</v>
      </c>
      <c r="X11" s="50">
        <v>2</v>
      </c>
      <c r="Y11" s="50"/>
      <c r="Z11" s="50" t="s">
        <v>850</v>
      </c>
      <c r="AA11" s="50"/>
      <c r="AB11" s="50"/>
      <c r="AC11" s="50" t="s">
        <v>196</v>
      </c>
    </row>
    <row r="12" spans="1:32" s="48" customFormat="1" ht="14.25" x14ac:dyDescent="0.2">
      <c r="A12" s="50">
        <v>11</v>
      </c>
      <c r="B12" s="51">
        <v>45261</v>
      </c>
      <c r="C12" s="50" t="s">
        <v>186</v>
      </c>
      <c r="D12" s="50" t="s">
        <v>187</v>
      </c>
      <c r="E12" s="50" t="s">
        <v>188</v>
      </c>
      <c r="F12" s="50" t="s">
        <v>189</v>
      </c>
      <c r="G12" s="52" t="s">
        <v>190</v>
      </c>
      <c r="H12" s="50" t="s">
        <v>191</v>
      </c>
      <c r="I12" s="50" t="s">
        <v>220</v>
      </c>
      <c r="J12" s="50" t="s">
        <v>221</v>
      </c>
      <c r="K12" s="50">
        <v>14535459</v>
      </c>
      <c r="L12" s="50">
        <v>1</v>
      </c>
      <c r="M12" s="50" t="s">
        <v>194</v>
      </c>
      <c r="N12" s="50"/>
      <c r="O12" s="53">
        <v>23.708880000000001</v>
      </c>
      <c r="P12" s="53">
        <f t="shared" si="0"/>
        <v>23.708880000000001</v>
      </c>
      <c r="Q12" s="50" t="s">
        <v>852</v>
      </c>
      <c r="R12" s="50" t="s">
        <v>60</v>
      </c>
      <c r="S12" s="50">
        <v>14535459</v>
      </c>
      <c r="T12" s="50" t="s">
        <v>60</v>
      </c>
      <c r="U12" s="50"/>
      <c r="V12" s="50"/>
      <c r="W12" s="50"/>
      <c r="X12" s="50"/>
      <c r="Y12" s="50"/>
      <c r="Z12" s="50" t="s">
        <v>850</v>
      </c>
      <c r="AA12" s="50"/>
      <c r="AB12" s="50"/>
      <c r="AC12" s="50" t="s">
        <v>196</v>
      </c>
    </row>
    <row r="13" spans="1:32" s="48" customFormat="1" ht="14.25" x14ac:dyDescent="0.2">
      <c r="A13" s="50">
        <v>12</v>
      </c>
      <c r="B13" s="51">
        <v>45261</v>
      </c>
      <c r="C13" s="50" t="s">
        <v>186</v>
      </c>
      <c r="D13" s="50" t="s">
        <v>187</v>
      </c>
      <c r="E13" s="50" t="s">
        <v>188</v>
      </c>
      <c r="F13" s="50" t="s">
        <v>189</v>
      </c>
      <c r="G13" s="52" t="s">
        <v>190</v>
      </c>
      <c r="H13" s="50" t="s">
        <v>191</v>
      </c>
      <c r="I13" s="50" t="s">
        <v>222</v>
      </c>
      <c r="J13" s="50">
        <v>14541860</v>
      </c>
      <c r="K13" s="50"/>
      <c r="L13" s="50">
        <v>2</v>
      </c>
      <c r="M13" s="50" t="s">
        <v>198</v>
      </c>
      <c r="N13" s="50"/>
      <c r="O13" s="53">
        <v>242.00000000000003</v>
      </c>
      <c r="P13" s="53">
        <f t="shared" si="0"/>
        <v>484.00000000000006</v>
      </c>
      <c r="Q13" s="50" t="s">
        <v>159</v>
      </c>
      <c r="R13" s="50" t="s">
        <v>200</v>
      </c>
      <c r="S13" s="50"/>
      <c r="T13" s="50" t="s">
        <v>34</v>
      </c>
      <c r="U13" s="50" t="s">
        <v>206</v>
      </c>
      <c r="V13" s="51">
        <v>45265</v>
      </c>
      <c r="W13" s="50">
        <v>220</v>
      </c>
      <c r="X13" s="50">
        <v>1</v>
      </c>
      <c r="Y13" s="54">
        <f t="shared" ref="Y13" si="2">W13*X13</f>
        <v>220</v>
      </c>
      <c r="Z13" s="50" t="s">
        <v>850</v>
      </c>
      <c r="AA13" s="50"/>
      <c r="AB13" s="50"/>
      <c r="AC13" s="50" t="s">
        <v>196</v>
      </c>
    </row>
    <row r="14" spans="1:32" s="48" customFormat="1" ht="14.25" x14ac:dyDescent="0.2">
      <c r="A14" s="50">
        <v>13</v>
      </c>
      <c r="B14" s="51">
        <v>45261</v>
      </c>
      <c r="C14" s="50" t="s">
        <v>186</v>
      </c>
      <c r="D14" s="50" t="s">
        <v>187</v>
      </c>
      <c r="E14" s="50" t="s">
        <v>188</v>
      </c>
      <c r="F14" s="50" t="s">
        <v>189</v>
      </c>
      <c r="G14" s="52" t="s">
        <v>190</v>
      </c>
      <c r="H14" s="50" t="s">
        <v>191</v>
      </c>
      <c r="I14" s="50" t="s">
        <v>223</v>
      </c>
      <c r="J14" s="50" t="s">
        <v>39</v>
      </c>
      <c r="K14" s="50"/>
      <c r="L14" s="50">
        <v>1</v>
      </c>
      <c r="M14" s="50" t="s">
        <v>194</v>
      </c>
      <c r="N14" s="50"/>
      <c r="O14" s="53">
        <v>92.258064516129039</v>
      </c>
      <c r="P14" s="53">
        <f t="shared" si="0"/>
        <v>92.258064516129039</v>
      </c>
      <c r="Q14" s="50" t="s">
        <v>34</v>
      </c>
      <c r="R14" s="50" t="s">
        <v>34</v>
      </c>
      <c r="S14" s="50"/>
      <c r="T14" s="50"/>
      <c r="U14" s="50"/>
      <c r="V14" s="50"/>
      <c r="W14" s="50">
        <v>260000</v>
      </c>
      <c r="X14" s="50">
        <v>1</v>
      </c>
      <c r="Y14" s="50"/>
      <c r="Z14" s="50" t="s">
        <v>850</v>
      </c>
      <c r="AA14" s="50"/>
      <c r="AB14" s="50"/>
      <c r="AC14" s="50" t="s">
        <v>196</v>
      </c>
    </row>
    <row r="15" spans="1:32" s="48" customFormat="1" ht="14.25" x14ac:dyDescent="0.2">
      <c r="A15" s="50">
        <v>14</v>
      </c>
      <c r="B15" s="51">
        <v>45261</v>
      </c>
      <c r="C15" s="50" t="s">
        <v>186</v>
      </c>
      <c r="D15" s="50" t="s">
        <v>187</v>
      </c>
      <c r="E15" s="50" t="s">
        <v>188</v>
      </c>
      <c r="F15" s="50" t="s">
        <v>189</v>
      </c>
      <c r="G15" s="52" t="s">
        <v>190</v>
      </c>
      <c r="H15" s="50" t="s">
        <v>191</v>
      </c>
      <c r="I15" s="50" t="s">
        <v>224</v>
      </c>
      <c r="J15" s="50" t="s">
        <v>225</v>
      </c>
      <c r="K15" s="50"/>
      <c r="L15" s="50">
        <v>1</v>
      </c>
      <c r="M15" s="50" t="s">
        <v>194</v>
      </c>
      <c r="N15" s="50"/>
      <c r="O15" s="53">
        <v>0.88709677419354838</v>
      </c>
      <c r="P15" s="53">
        <f t="shared" si="0"/>
        <v>0.88709677419354838</v>
      </c>
      <c r="Q15" s="50" t="s">
        <v>34</v>
      </c>
      <c r="R15" s="50" t="s">
        <v>34</v>
      </c>
      <c r="S15" s="50"/>
      <c r="T15" s="50" t="s">
        <v>856</v>
      </c>
      <c r="U15" s="50" t="s">
        <v>777</v>
      </c>
      <c r="V15" s="50"/>
      <c r="W15" s="50"/>
      <c r="X15" s="50"/>
      <c r="Y15" s="50"/>
      <c r="Z15" s="50" t="s">
        <v>850</v>
      </c>
      <c r="AA15" s="50"/>
      <c r="AB15" s="50"/>
      <c r="AC15" s="50" t="s">
        <v>196</v>
      </c>
    </row>
    <row r="16" spans="1:32" s="48" customFormat="1" ht="14.25" x14ac:dyDescent="0.2">
      <c r="A16" s="50">
        <v>15</v>
      </c>
      <c r="B16" s="51">
        <v>45261</v>
      </c>
      <c r="C16" s="50" t="s">
        <v>186</v>
      </c>
      <c r="D16" s="50" t="s">
        <v>187</v>
      </c>
      <c r="E16" s="50" t="s">
        <v>188</v>
      </c>
      <c r="F16" s="50" t="s">
        <v>189</v>
      </c>
      <c r="G16" s="52" t="s">
        <v>190</v>
      </c>
      <c r="H16" s="50" t="s">
        <v>191</v>
      </c>
      <c r="I16" s="50" t="s">
        <v>226</v>
      </c>
      <c r="J16" s="50" t="s">
        <v>227</v>
      </c>
      <c r="K16" s="50"/>
      <c r="L16" s="50">
        <v>1</v>
      </c>
      <c r="M16" s="50" t="s">
        <v>194</v>
      </c>
      <c r="N16" s="50"/>
      <c r="O16" s="53">
        <v>11.709677419354838</v>
      </c>
      <c r="P16" s="53">
        <f t="shared" si="0"/>
        <v>11.709677419354838</v>
      </c>
      <c r="Q16" s="50" t="s">
        <v>34</v>
      </c>
      <c r="R16" s="50" t="s">
        <v>34</v>
      </c>
      <c r="S16" s="50"/>
      <c r="T16" s="50" t="s">
        <v>34</v>
      </c>
      <c r="U16" s="50" t="s">
        <v>777</v>
      </c>
      <c r="V16" s="50"/>
      <c r="W16" s="50"/>
      <c r="X16" s="50">
        <v>1</v>
      </c>
      <c r="Y16" s="50"/>
      <c r="Z16" s="50" t="s">
        <v>850</v>
      </c>
      <c r="AA16" s="50"/>
      <c r="AB16" s="50"/>
      <c r="AC16" s="50" t="s">
        <v>196</v>
      </c>
    </row>
    <row r="17" spans="1:29" s="66" customFormat="1" ht="14.25" x14ac:dyDescent="0.2">
      <c r="A17" s="60">
        <v>16</v>
      </c>
      <c r="B17" s="61">
        <v>45264</v>
      </c>
      <c r="C17" s="60" t="s">
        <v>186</v>
      </c>
      <c r="D17" s="60" t="s">
        <v>228</v>
      </c>
      <c r="E17" s="60" t="s">
        <v>229</v>
      </c>
      <c r="F17" s="60" t="s">
        <v>189</v>
      </c>
      <c r="G17" s="62" t="s">
        <v>190</v>
      </c>
      <c r="H17" s="60" t="s">
        <v>230</v>
      </c>
      <c r="I17" s="60" t="s">
        <v>213</v>
      </c>
      <c r="J17" s="60"/>
      <c r="K17" s="60"/>
      <c r="L17" s="60">
        <v>1</v>
      </c>
      <c r="M17" s="60" t="s">
        <v>194</v>
      </c>
      <c r="N17" s="60"/>
      <c r="O17" s="65">
        <v>30.587999999999997</v>
      </c>
      <c r="P17" s="65">
        <f t="shared" si="0"/>
        <v>30.587999999999997</v>
      </c>
      <c r="Q17" s="60" t="s">
        <v>34</v>
      </c>
      <c r="R17" s="60" t="s">
        <v>34</v>
      </c>
      <c r="S17" s="60" t="s">
        <v>231</v>
      </c>
      <c r="T17" s="60" t="s">
        <v>34</v>
      </c>
      <c r="U17" s="60" t="s">
        <v>206</v>
      </c>
      <c r="V17" s="61">
        <v>45264</v>
      </c>
      <c r="W17" s="60">
        <v>28.39</v>
      </c>
      <c r="X17" s="60">
        <v>1</v>
      </c>
      <c r="Y17" s="80">
        <f t="shared" ref="Y17" si="3">W17*X17</f>
        <v>28.39</v>
      </c>
      <c r="Z17" s="60"/>
      <c r="AA17" s="60"/>
      <c r="AB17" s="60"/>
      <c r="AC17" s="60" t="s">
        <v>232</v>
      </c>
    </row>
    <row r="18" spans="1:29" s="10" customFormat="1" ht="14.25" x14ac:dyDescent="0.2">
      <c r="A18" s="5">
        <v>17</v>
      </c>
      <c r="B18" s="6">
        <v>45264</v>
      </c>
      <c r="C18" s="5" t="s">
        <v>186</v>
      </c>
      <c r="D18" s="5" t="s">
        <v>233</v>
      </c>
      <c r="E18" s="5" t="s">
        <v>234</v>
      </c>
      <c r="F18" s="5" t="s">
        <v>235</v>
      </c>
      <c r="G18" s="8">
        <v>17686</v>
      </c>
      <c r="H18" s="5" t="s">
        <v>236</v>
      </c>
      <c r="I18" s="5" t="s">
        <v>237</v>
      </c>
      <c r="J18" s="5">
        <v>14640025</v>
      </c>
      <c r="K18" s="5"/>
      <c r="L18" s="5">
        <v>1</v>
      </c>
      <c r="M18" s="5" t="s">
        <v>194</v>
      </c>
      <c r="N18" s="5"/>
      <c r="O18" s="9">
        <v>179.71164220183493</v>
      </c>
      <c r="P18" s="9">
        <f t="shared" si="0"/>
        <v>179.71164220183493</v>
      </c>
      <c r="Q18" s="5" t="s">
        <v>238</v>
      </c>
      <c r="R18" s="5" t="s">
        <v>60</v>
      </c>
      <c r="S18" s="5" t="s">
        <v>239</v>
      </c>
      <c r="T18" s="5" t="s">
        <v>60</v>
      </c>
      <c r="U18" s="5"/>
      <c r="V18" s="5"/>
      <c r="W18" s="5"/>
      <c r="X18" s="5"/>
      <c r="Y18" s="5"/>
      <c r="Z18" s="5" t="s">
        <v>861</v>
      </c>
      <c r="AA18" s="5"/>
      <c r="AB18" s="5"/>
      <c r="AC18" s="5" t="s">
        <v>240</v>
      </c>
    </row>
    <row r="19" spans="1:29" s="10" customFormat="1" ht="14.25" x14ac:dyDescent="0.2">
      <c r="A19" s="5">
        <v>18</v>
      </c>
      <c r="B19" s="6">
        <v>45264</v>
      </c>
      <c r="C19" s="5" t="s">
        <v>186</v>
      </c>
      <c r="D19" s="5" t="s">
        <v>233</v>
      </c>
      <c r="E19" s="5" t="s">
        <v>234</v>
      </c>
      <c r="F19" s="5" t="s">
        <v>235</v>
      </c>
      <c r="G19" s="8">
        <v>17686</v>
      </c>
      <c r="H19" s="5" t="s">
        <v>236</v>
      </c>
      <c r="I19" s="5" t="s">
        <v>207</v>
      </c>
      <c r="J19" s="5">
        <v>14506955</v>
      </c>
      <c r="K19" s="5"/>
      <c r="L19" s="5">
        <v>1</v>
      </c>
      <c r="M19" s="5" t="s">
        <v>194</v>
      </c>
      <c r="N19" s="5"/>
      <c r="O19" s="9">
        <v>84.995560000000012</v>
      </c>
      <c r="P19" s="9">
        <f t="shared" si="0"/>
        <v>84.995560000000012</v>
      </c>
      <c r="Q19" s="5" t="s">
        <v>218</v>
      </c>
      <c r="R19" s="5" t="s">
        <v>60</v>
      </c>
      <c r="S19" s="5" t="s">
        <v>241</v>
      </c>
      <c r="T19" s="5" t="s">
        <v>60</v>
      </c>
      <c r="U19" s="5"/>
      <c r="V19" s="5"/>
      <c r="W19" s="5"/>
      <c r="X19" s="5"/>
      <c r="Y19" s="5"/>
      <c r="Z19" s="5" t="s">
        <v>861</v>
      </c>
      <c r="AA19" s="5"/>
      <c r="AB19" s="5"/>
      <c r="AC19" s="5" t="s">
        <v>240</v>
      </c>
    </row>
    <row r="20" spans="1:29" s="10" customFormat="1" ht="14.25" x14ac:dyDescent="0.2">
      <c r="A20" s="5">
        <v>19</v>
      </c>
      <c r="B20" s="6">
        <v>45264</v>
      </c>
      <c r="C20" s="5" t="s">
        <v>186</v>
      </c>
      <c r="D20" s="5" t="s">
        <v>233</v>
      </c>
      <c r="E20" s="5" t="s">
        <v>234</v>
      </c>
      <c r="F20" s="5" t="s">
        <v>235</v>
      </c>
      <c r="G20" s="8">
        <v>17686</v>
      </c>
      <c r="H20" s="5" t="s">
        <v>236</v>
      </c>
      <c r="I20" s="5" t="s">
        <v>242</v>
      </c>
      <c r="J20" s="5" t="s">
        <v>243</v>
      </c>
      <c r="K20" s="5"/>
      <c r="L20" s="5">
        <v>1</v>
      </c>
      <c r="M20" s="5" t="s">
        <v>194</v>
      </c>
      <c r="N20" s="5"/>
      <c r="O20" s="9">
        <v>1.241935483870968</v>
      </c>
      <c r="P20" s="9">
        <f t="shared" si="0"/>
        <v>1.241935483870968</v>
      </c>
      <c r="Q20" s="5" t="s">
        <v>34</v>
      </c>
      <c r="R20" s="5" t="s">
        <v>34</v>
      </c>
      <c r="S20" s="59" t="s">
        <v>263</v>
      </c>
      <c r="T20" s="5" t="s">
        <v>34</v>
      </c>
      <c r="U20" s="5"/>
      <c r="V20" s="5"/>
      <c r="W20" s="5"/>
      <c r="X20" s="5"/>
      <c r="Y20" s="5"/>
      <c r="Z20" s="5" t="s">
        <v>861</v>
      </c>
      <c r="AA20" s="5"/>
      <c r="AB20" s="5"/>
      <c r="AC20" s="5" t="s">
        <v>240</v>
      </c>
    </row>
    <row r="21" spans="1:29" s="10" customFormat="1" ht="14.25" x14ac:dyDescent="0.2">
      <c r="A21" s="5">
        <v>20</v>
      </c>
      <c r="B21" s="6">
        <v>45264</v>
      </c>
      <c r="C21" s="5" t="s">
        <v>186</v>
      </c>
      <c r="D21" s="5" t="s">
        <v>233</v>
      </c>
      <c r="E21" s="5" t="s">
        <v>234</v>
      </c>
      <c r="F21" s="5" t="s">
        <v>235</v>
      </c>
      <c r="G21" s="8">
        <v>17686</v>
      </c>
      <c r="H21" s="5" t="s">
        <v>236</v>
      </c>
      <c r="I21" s="5" t="s">
        <v>245</v>
      </c>
      <c r="J21" s="5">
        <v>984091</v>
      </c>
      <c r="K21" s="5"/>
      <c r="L21" s="5">
        <v>4</v>
      </c>
      <c r="M21" s="5" t="s">
        <v>198</v>
      </c>
      <c r="N21" s="5"/>
      <c r="O21" s="9">
        <v>2.6597999999999997</v>
      </c>
      <c r="P21" s="9">
        <f t="shared" si="0"/>
        <v>10.639199999999999</v>
      </c>
      <c r="Q21" s="5" t="s">
        <v>238</v>
      </c>
      <c r="R21" s="5" t="s">
        <v>60</v>
      </c>
      <c r="S21" s="5" t="s">
        <v>246</v>
      </c>
      <c r="T21" s="5" t="s">
        <v>60</v>
      </c>
      <c r="U21" s="5"/>
      <c r="V21" s="5"/>
      <c r="W21" s="5"/>
      <c r="X21" s="5"/>
      <c r="Y21" s="5"/>
      <c r="Z21" s="5" t="s">
        <v>861</v>
      </c>
      <c r="AA21" s="5"/>
      <c r="AB21" s="5"/>
      <c r="AC21" s="5" t="s">
        <v>240</v>
      </c>
    </row>
    <row r="22" spans="1:29" s="10" customFormat="1" ht="14.25" x14ac:dyDescent="0.2">
      <c r="A22" s="5">
        <v>21</v>
      </c>
      <c r="B22" s="6">
        <v>45264</v>
      </c>
      <c r="C22" s="5" t="s">
        <v>186</v>
      </c>
      <c r="D22" s="5" t="s">
        <v>233</v>
      </c>
      <c r="E22" s="5" t="s">
        <v>234</v>
      </c>
      <c r="F22" s="5" t="s">
        <v>235</v>
      </c>
      <c r="G22" s="8">
        <v>17686</v>
      </c>
      <c r="H22" s="5" t="s">
        <v>236</v>
      </c>
      <c r="I22" s="5" t="s">
        <v>247</v>
      </c>
      <c r="J22" s="5">
        <v>14506982</v>
      </c>
      <c r="K22" s="5"/>
      <c r="L22" s="5">
        <v>3</v>
      </c>
      <c r="M22" s="5" t="s">
        <v>198</v>
      </c>
      <c r="N22" s="5"/>
      <c r="O22" s="9">
        <v>18.451612903225808</v>
      </c>
      <c r="P22" s="9">
        <f t="shared" si="0"/>
        <v>55.354838709677423</v>
      </c>
      <c r="Q22" s="5" t="s">
        <v>34</v>
      </c>
      <c r="R22" s="5" t="s">
        <v>34</v>
      </c>
      <c r="S22" s="59" t="s">
        <v>248</v>
      </c>
      <c r="T22" s="5" t="s">
        <v>34</v>
      </c>
      <c r="U22" s="5"/>
      <c r="V22" s="5"/>
      <c r="W22" s="5"/>
      <c r="X22" s="5"/>
      <c r="Y22" s="5"/>
      <c r="Z22" s="5" t="s">
        <v>861</v>
      </c>
      <c r="AA22" s="5"/>
      <c r="AB22" s="5"/>
      <c r="AC22" s="5" t="s">
        <v>240</v>
      </c>
    </row>
    <row r="23" spans="1:29" s="10" customFormat="1" ht="14.25" x14ac:dyDescent="0.2">
      <c r="A23" s="5">
        <v>22</v>
      </c>
      <c r="B23" s="6">
        <v>45264</v>
      </c>
      <c r="C23" s="5" t="s">
        <v>186</v>
      </c>
      <c r="D23" s="5" t="s">
        <v>233</v>
      </c>
      <c r="E23" s="5" t="s">
        <v>234</v>
      </c>
      <c r="F23" s="5" t="s">
        <v>235</v>
      </c>
      <c r="G23" s="8">
        <v>17686</v>
      </c>
      <c r="H23" s="5" t="s">
        <v>236</v>
      </c>
      <c r="I23" s="5" t="s">
        <v>217</v>
      </c>
      <c r="J23" s="5">
        <v>14596398</v>
      </c>
      <c r="K23" s="5"/>
      <c r="L23" s="5">
        <v>1</v>
      </c>
      <c r="M23" s="5" t="s">
        <v>194</v>
      </c>
      <c r="N23" s="5"/>
      <c r="O23" s="9">
        <v>104.67547999999999</v>
      </c>
      <c r="P23" s="9">
        <f t="shared" si="0"/>
        <v>104.67547999999999</v>
      </c>
      <c r="Q23" s="5" t="s">
        <v>218</v>
      </c>
      <c r="R23" s="5" t="s">
        <v>60</v>
      </c>
      <c r="S23" s="5" t="s">
        <v>249</v>
      </c>
      <c r="T23" s="5" t="s">
        <v>60</v>
      </c>
      <c r="U23" s="5"/>
      <c r="V23" s="5"/>
      <c r="W23" s="5"/>
      <c r="X23" s="5"/>
      <c r="Y23" s="5"/>
      <c r="Z23" s="5" t="s">
        <v>861</v>
      </c>
      <c r="AA23" s="5"/>
      <c r="AB23" s="5"/>
      <c r="AC23" s="5" t="s">
        <v>240</v>
      </c>
    </row>
    <row r="24" spans="1:29" s="10" customFormat="1" ht="14.25" x14ac:dyDescent="0.2">
      <c r="A24" s="5">
        <v>23</v>
      </c>
      <c r="B24" s="6">
        <v>45264</v>
      </c>
      <c r="C24" s="5" t="s">
        <v>186</v>
      </c>
      <c r="D24" s="5" t="s">
        <v>233</v>
      </c>
      <c r="E24" s="5" t="s">
        <v>234</v>
      </c>
      <c r="F24" s="5" t="s">
        <v>235</v>
      </c>
      <c r="G24" s="8">
        <v>17686</v>
      </c>
      <c r="H24" s="5" t="s">
        <v>236</v>
      </c>
      <c r="I24" s="5" t="s">
        <v>250</v>
      </c>
      <c r="J24" s="5" t="s">
        <v>251</v>
      </c>
      <c r="K24" s="5"/>
      <c r="L24" s="5">
        <v>1</v>
      </c>
      <c r="M24" s="5" t="s">
        <v>194</v>
      </c>
      <c r="N24" s="5"/>
      <c r="O24" s="9">
        <v>750</v>
      </c>
      <c r="P24" s="9">
        <f t="shared" si="0"/>
        <v>750</v>
      </c>
      <c r="Q24" s="5" t="s">
        <v>238</v>
      </c>
      <c r="R24" s="5" t="s">
        <v>60</v>
      </c>
      <c r="S24" s="5" t="s">
        <v>252</v>
      </c>
      <c r="T24" s="5" t="s">
        <v>856</v>
      </c>
      <c r="U24" s="5" t="s">
        <v>777</v>
      </c>
      <c r="V24" s="5"/>
      <c r="W24" s="5"/>
      <c r="X24" s="5"/>
      <c r="Y24" s="5"/>
      <c r="Z24" s="5" t="s">
        <v>861</v>
      </c>
      <c r="AA24" s="5"/>
      <c r="AB24" s="5"/>
      <c r="AC24" s="5" t="s">
        <v>240</v>
      </c>
    </row>
    <row r="25" spans="1:29" s="10" customFormat="1" ht="14.25" x14ac:dyDescent="0.2">
      <c r="A25" s="5">
        <v>24</v>
      </c>
      <c r="B25" s="6">
        <v>45264</v>
      </c>
      <c r="C25" s="5" t="s">
        <v>186</v>
      </c>
      <c r="D25" s="5" t="s">
        <v>233</v>
      </c>
      <c r="E25" s="5" t="s">
        <v>234</v>
      </c>
      <c r="F25" s="5" t="s">
        <v>235</v>
      </c>
      <c r="G25" s="8">
        <v>17686</v>
      </c>
      <c r="H25" s="5" t="s">
        <v>236</v>
      </c>
      <c r="I25" s="5" t="s">
        <v>253</v>
      </c>
      <c r="J25" s="5">
        <v>14883847</v>
      </c>
      <c r="K25" s="5"/>
      <c r="L25" s="5">
        <v>2</v>
      </c>
      <c r="M25" s="5" t="s">
        <v>198</v>
      </c>
      <c r="N25" s="5"/>
      <c r="O25" s="9">
        <v>5.32258064516129</v>
      </c>
      <c r="P25" s="9">
        <f t="shared" si="0"/>
        <v>10.64516129032258</v>
      </c>
      <c r="Q25" s="5" t="s">
        <v>34</v>
      </c>
      <c r="R25" s="5" t="s">
        <v>34</v>
      </c>
      <c r="S25" s="59" t="s">
        <v>254</v>
      </c>
      <c r="T25" s="5" t="s">
        <v>34</v>
      </c>
      <c r="U25" s="5"/>
      <c r="V25" s="5"/>
      <c r="W25" s="5"/>
      <c r="X25" s="5"/>
      <c r="Y25" s="5"/>
      <c r="Z25" s="5" t="s">
        <v>861</v>
      </c>
      <c r="AA25" s="5"/>
      <c r="AB25" s="5"/>
      <c r="AC25" s="5" t="s">
        <v>240</v>
      </c>
    </row>
    <row r="26" spans="1:29" s="10" customFormat="1" ht="14.25" x14ac:dyDescent="0.2">
      <c r="A26" s="5">
        <v>25</v>
      </c>
      <c r="B26" s="6">
        <v>45264</v>
      </c>
      <c r="C26" s="5" t="s">
        <v>186</v>
      </c>
      <c r="D26" s="5" t="s">
        <v>233</v>
      </c>
      <c r="E26" s="5" t="s">
        <v>234</v>
      </c>
      <c r="F26" s="5" t="s">
        <v>235</v>
      </c>
      <c r="G26" s="8">
        <v>17686</v>
      </c>
      <c r="H26" s="5" t="s">
        <v>236</v>
      </c>
      <c r="I26" s="5" t="s">
        <v>255</v>
      </c>
      <c r="J26" s="5">
        <v>990557</v>
      </c>
      <c r="K26" s="5"/>
      <c r="L26" s="5">
        <v>2</v>
      </c>
      <c r="M26" s="5" t="s">
        <v>198</v>
      </c>
      <c r="N26" s="5"/>
      <c r="O26" s="9">
        <v>1.0185423387096777</v>
      </c>
      <c r="P26" s="9">
        <f t="shared" si="0"/>
        <v>2.0370846774193554</v>
      </c>
      <c r="Q26" s="5" t="s">
        <v>858</v>
      </c>
      <c r="R26" s="5" t="s">
        <v>60</v>
      </c>
      <c r="S26" s="5" t="s">
        <v>857</v>
      </c>
      <c r="T26" s="5" t="s">
        <v>34</v>
      </c>
      <c r="U26" s="5"/>
      <c r="V26" s="5"/>
      <c r="W26" s="5"/>
      <c r="X26" s="5"/>
      <c r="Y26" s="5"/>
      <c r="Z26" s="5" t="s">
        <v>861</v>
      </c>
      <c r="AA26" s="5"/>
      <c r="AB26" s="5"/>
      <c r="AC26" s="5" t="s">
        <v>240</v>
      </c>
    </row>
    <row r="27" spans="1:29" s="10" customFormat="1" ht="14.25" x14ac:dyDescent="0.2">
      <c r="A27" s="5">
        <v>26</v>
      </c>
      <c r="B27" s="6">
        <v>45264</v>
      </c>
      <c r="C27" s="5" t="s">
        <v>186</v>
      </c>
      <c r="D27" s="5" t="s">
        <v>233</v>
      </c>
      <c r="E27" s="5" t="s">
        <v>234</v>
      </c>
      <c r="F27" s="5" t="s">
        <v>235</v>
      </c>
      <c r="G27" s="8">
        <v>17686</v>
      </c>
      <c r="H27" s="5" t="s">
        <v>236</v>
      </c>
      <c r="I27" s="5" t="s">
        <v>217</v>
      </c>
      <c r="J27" s="5">
        <v>14737947</v>
      </c>
      <c r="K27" s="5"/>
      <c r="L27" s="5">
        <v>1</v>
      </c>
      <c r="M27" s="5" t="s">
        <v>194</v>
      </c>
      <c r="N27" s="5"/>
      <c r="O27" s="9">
        <v>490.94917431192658</v>
      </c>
      <c r="P27" s="9">
        <f t="shared" si="0"/>
        <v>490.94917431192658</v>
      </c>
      <c r="Q27" s="5" t="s">
        <v>238</v>
      </c>
      <c r="R27" s="5" t="s">
        <v>60</v>
      </c>
      <c r="S27" s="5" t="s">
        <v>256</v>
      </c>
      <c r="T27" s="5" t="s">
        <v>60</v>
      </c>
      <c r="U27" s="5"/>
      <c r="V27" s="5"/>
      <c r="W27" s="5"/>
      <c r="X27" s="5"/>
      <c r="Y27" s="5"/>
      <c r="Z27" s="5" t="s">
        <v>861</v>
      </c>
      <c r="AA27" s="5"/>
      <c r="AB27" s="5"/>
      <c r="AC27" s="5" t="s">
        <v>240</v>
      </c>
    </row>
    <row r="28" spans="1:29" s="10" customFormat="1" ht="14.25" x14ac:dyDescent="0.2">
      <c r="A28" s="5">
        <v>27</v>
      </c>
      <c r="B28" s="6">
        <v>45264</v>
      </c>
      <c r="C28" s="5" t="s">
        <v>186</v>
      </c>
      <c r="D28" s="5" t="s">
        <v>233</v>
      </c>
      <c r="E28" s="5" t="s">
        <v>234</v>
      </c>
      <c r="F28" s="5" t="s">
        <v>235</v>
      </c>
      <c r="G28" s="8">
        <v>17686</v>
      </c>
      <c r="H28" s="5" t="s">
        <v>236</v>
      </c>
      <c r="I28" s="5" t="s">
        <v>257</v>
      </c>
      <c r="J28" s="5" t="s">
        <v>258</v>
      </c>
      <c r="K28" s="5"/>
      <c r="L28" s="5">
        <v>1</v>
      </c>
      <c r="M28" s="5" t="s">
        <v>194</v>
      </c>
      <c r="N28" s="5"/>
      <c r="O28" s="9">
        <v>4.3011718750000005</v>
      </c>
      <c r="P28" s="9">
        <f t="shared" si="0"/>
        <v>4.3011718750000005</v>
      </c>
      <c r="Q28" s="5" t="s">
        <v>860</v>
      </c>
      <c r="R28" s="5" t="s">
        <v>60</v>
      </c>
      <c r="S28" s="5" t="s">
        <v>859</v>
      </c>
      <c r="T28" s="5" t="s">
        <v>34</v>
      </c>
      <c r="U28" s="5"/>
      <c r="V28" s="5"/>
      <c r="W28" s="5"/>
      <c r="X28" s="5"/>
      <c r="Y28" s="5"/>
      <c r="Z28" s="5" t="s">
        <v>861</v>
      </c>
      <c r="AA28" s="5"/>
      <c r="AB28" s="5"/>
      <c r="AC28" s="5" t="s">
        <v>240</v>
      </c>
    </row>
    <row r="29" spans="1:29" s="10" customFormat="1" ht="14.25" x14ac:dyDescent="0.2">
      <c r="A29" s="5">
        <v>28</v>
      </c>
      <c r="B29" s="6">
        <v>45264</v>
      </c>
      <c r="C29" s="5" t="s">
        <v>186</v>
      </c>
      <c r="D29" s="5" t="s">
        <v>233</v>
      </c>
      <c r="E29" s="5" t="s">
        <v>234</v>
      </c>
      <c r="F29" s="5" t="s">
        <v>235</v>
      </c>
      <c r="G29" s="8">
        <v>17686</v>
      </c>
      <c r="H29" s="5" t="s">
        <v>236</v>
      </c>
      <c r="I29" s="5" t="s">
        <v>259</v>
      </c>
      <c r="J29" s="5">
        <v>14532419</v>
      </c>
      <c r="K29" s="5"/>
      <c r="L29" s="5">
        <v>1</v>
      </c>
      <c r="M29" s="5" t="s">
        <v>194</v>
      </c>
      <c r="N29" s="5"/>
      <c r="O29" s="9">
        <v>139.92000000000002</v>
      </c>
      <c r="P29" s="9">
        <f t="shared" si="0"/>
        <v>139.92000000000002</v>
      </c>
      <c r="Q29" s="5" t="s">
        <v>260</v>
      </c>
      <c r="R29" s="5" t="s">
        <v>60</v>
      </c>
      <c r="S29" s="5" t="s">
        <v>261</v>
      </c>
      <c r="T29" s="5" t="s">
        <v>34</v>
      </c>
      <c r="U29" s="5" t="s">
        <v>206</v>
      </c>
      <c r="V29" s="6">
        <v>45265</v>
      </c>
      <c r="W29" s="5">
        <v>130.38</v>
      </c>
      <c r="X29" s="5">
        <v>1</v>
      </c>
      <c r="Y29" s="5"/>
      <c r="Z29" s="5" t="s">
        <v>861</v>
      </c>
      <c r="AA29" s="5"/>
      <c r="AB29" s="5"/>
      <c r="AC29" s="5" t="s">
        <v>240</v>
      </c>
    </row>
    <row r="30" spans="1:29" s="10" customFormat="1" ht="14.25" x14ac:dyDescent="0.2">
      <c r="A30" s="5">
        <v>29</v>
      </c>
      <c r="B30" s="6">
        <v>45264</v>
      </c>
      <c r="C30" s="5" t="s">
        <v>186</v>
      </c>
      <c r="D30" s="5" t="s">
        <v>233</v>
      </c>
      <c r="E30" s="5" t="s">
        <v>234</v>
      </c>
      <c r="F30" s="5" t="s">
        <v>235</v>
      </c>
      <c r="G30" s="8">
        <v>17686</v>
      </c>
      <c r="H30" s="5" t="s">
        <v>236</v>
      </c>
      <c r="I30" s="5" t="s">
        <v>262</v>
      </c>
      <c r="J30" s="5">
        <v>60110000</v>
      </c>
      <c r="K30" s="5"/>
      <c r="L30" s="5">
        <v>16</v>
      </c>
      <c r="M30" s="5" t="s">
        <v>198</v>
      </c>
      <c r="N30" s="5"/>
      <c r="O30" s="9">
        <v>1.241935483870968</v>
      </c>
      <c r="P30" s="9">
        <f t="shared" si="0"/>
        <v>19.870967741935488</v>
      </c>
      <c r="Q30" s="5" t="s">
        <v>34</v>
      </c>
      <c r="R30" s="5" t="s">
        <v>34</v>
      </c>
      <c r="S30" s="5" t="s">
        <v>244</v>
      </c>
      <c r="T30" s="5" t="s">
        <v>34</v>
      </c>
      <c r="U30" s="5"/>
      <c r="V30" s="5"/>
      <c r="W30" s="5"/>
      <c r="X30" s="5"/>
      <c r="Y30" s="5"/>
      <c r="Z30" s="5" t="s">
        <v>861</v>
      </c>
      <c r="AA30" s="5"/>
      <c r="AB30" s="5"/>
      <c r="AC30" s="5" t="s">
        <v>240</v>
      </c>
    </row>
    <row r="31" spans="1:29" s="10" customFormat="1" ht="14.25" x14ac:dyDescent="0.2">
      <c r="A31" s="5">
        <v>30</v>
      </c>
      <c r="B31" s="6">
        <v>45264</v>
      </c>
      <c r="C31" s="5" t="s">
        <v>186</v>
      </c>
      <c r="D31" s="5" t="s">
        <v>233</v>
      </c>
      <c r="E31" s="5" t="s">
        <v>234</v>
      </c>
      <c r="F31" s="5" t="s">
        <v>235</v>
      </c>
      <c r="G31" s="8">
        <v>17686</v>
      </c>
      <c r="H31" s="5" t="s">
        <v>236</v>
      </c>
      <c r="I31" s="5" t="s">
        <v>42</v>
      </c>
      <c r="J31" s="5">
        <v>60110287</v>
      </c>
      <c r="K31" s="5"/>
      <c r="L31" s="5">
        <v>16</v>
      </c>
      <c r="M31" s="5" t="s">
        <v>198</v>
      </c>
      <c r="N31" s="5"/>
      <c r="O31" s="9">
        <v>1.8207799999999998</v>
      </c>
      <c r="P31" s="9">
        <f t="shared" si="0"/>
        <v>29.132479999999997</v>
      </c>
      <c r="Q31" s="5" t="s">
        <v>218</v>
      </c>
      <c r="R31" s="5" t="s">
        <v>60</v>
      </c>
      <c r="S31" s="5" t="s">
        <v>264</v>
      </c>
      <c r="T31" s="5" t="s">
        <v>60</v>
      </c>
      <c r="U31" s="5"/>
      <c r="V31" s="5"/>
      <c r="W31" s="5"/>
      <c r="X31" s="5"/>
      <c r="Y31" s="5"/>
      <c r="Z31" s="5" t="s">
        <v>861</v>
      </c>
      <c r="AA31" s="5"/>
      <c r="AB31" s="5"/>
      <c r="AC31" s="5" t="s">
        <v>240</v>
      </c>
    </row>
    <row r="32" spans="1:29" s="48" customFormat="1" ht="14.25" x14ac:dyDescent="0.2">
      <c r="A32" s="50">
        <v>31</v>
      </c>
      <c r="B32" s="51">
        <v>45266</v>
      </c>
      <c r="C32" s="50" t="s">
        <v>186</v>
      </c>
      <c r="D32" s="50" t="s">
        <v>265</v>
      </c>
      <c r="E32" s="50" t="s">
        <v>266</v>
      </c>
      <c r="F32" s="50" t="s">
        <v>189</v>
      </c>
      <c r="G32" s="52" t="s">
        <v>190</v>
      </c>
      <c r="H32" s="50" t="s">
        <v>267</v>
      </c>
      <c r="I32" s="50" t="s">
        <v>268</v>
      </c>
      <c r="J32" s="50"/>
      <c r="K32" s="50"/>
      <c r="L32" s="50">
        <v>1</v>
      </c>
      <c r="M32" s="50" t="s">
        <v>194</v>
      </c>
      <c r="N32" s="50"/>
      <c r="O32" s="53">
        <v>85.9375</v>
      </c>
      <c r="P32" s="53">
        <f t="shared" si="0"/>
        <v>85.9375</v>
      </c>
      <c r="Q32" s="50" t="s">
        <v>34</v>
      </c>
      <c r="R32" s="50" t="s">
        <v>34</v>
      </c>
      <c r="S32" s="50" t="s">
        <v>839</v>
      </c>
      <c r="T32" s="50" t="s">
        <v>34</v>
      </c>
      <c r="U32" s="50" t="s">
        <v>269</v>
      </c>
      <c r="V32" s="51">
        <v>45287</v>
      </c>
      <c r="W32" s="50">
        <v>250000</v>
      </c>
      <c r="X32" s="50">
        <v>1</v>
      </c>
      <c r="Y32" s="50"/>
      <c r="Z32" s="50"/>
      <c r="AA32" s="50"/>
      <c r="AB32" s="50"/>
      <c r="AC32" s="50" t="s">
        <v>880</v>
      </c>
    </row>
    <row r="33" spans="1:29" s="48" customFormat="1" ht="14.25" x14ac:dyDescent="0.2">
      <c r="A33" s="50">
        <v>32</v>
      </c>
      <c r="B33" s="51">
        <v>45266</v>
      </c>
      <c r="C33" s="50" t="s">
        <v>186</v>
      </c>
      <c r="D33" s="50" t="s">
        <v>265</v>
      </c>
      <c r="E33" s="50" t="s">
        <v>266</v>
      </c>
      <c r="F33" s="50" t="s">
        <v>189</v>
      </c>
      <c r="G33" s="52" t="s">
        <v>190</v>
      </c>
      <c r="H33" s="50" t="s">
        <v>267</v>
      </c>
      <c r="I33" s="50" t="s">
        <v>270</v>
      </c>
      <c r="J33" s="50"/>
      <c r="K33" s="50"/>
      <c r="L33" s="50">
        <v>3</v>
      </c>
      <c r="M33" s="50" t="s">
        <v>198</v>
      </c>
      <c r="N33" s="50"/>
      <c r="O33" s="53">
        <v>15.468750000000002</v>
      </c>
      <c r="P33" s="53">
        <f t="shared" si="0"/>
        <v>46.406250000000007</v>
      </c>
      <c r="Q33" s="50" t="s">
        <v>34</v>
      </c>
      <c r="R33" s="50" t="s">
        <v>34</v>
      </c>
      <c r="S33" s="50" t="s">
        <v>842</v>
      </c>
      <c r="T33" s="50" t="s">
        <v>34</v>
      </c>
      <c r="U33" s="50" t="s">
        <v>204</v>
      </c>
      <c r="V33" s="51">
        <v>45272</v>
      </c>
      <c r="W33" s="50">
        <v>17.829999999999998</v>
      </c>
      <c r="X33" s="50">
        <v>1</v>
      </c>
      <c r="Y33" s="50"/>
      <c r="Z33" s="50"/>
      <c r="AA33" s="50"/>
      <c r="AB33" s="50"/>
      <c r="AC33" s="50" t="s">
        <v>880</v>
      </c>
    </row>
    <row r="34" spans="1:29" s="48" customFormat="1" ht="14.25" x14ac:dyDescent="0.2">
      <c r="A34" s="50">
        <v>33</v>
      </c>
      <c r="B34" s="51">
        <v>45266</v>
      </c>
      <c r="C34" s="50" t="s">
        <v>186</v>
      </c>
      <c r="D34" s="50" t="s">
        <v>265</v>
      </c>
      <c r="E34" s="50" t="s">
        <v>266</v>
      </c>
      <c r="F34" s="50" t="s">
        <v>189</v>
      </c>
      <c r="G34" s="52" t="s">
        <v>190</v>
      </c>
      <c r="H34" s="50" t="s">
        <v>267</v>
      </c>
      <c r="I34" s="50" t="s">
        <v>205</v>
      </c>
      <c r="J34" s="50"/>
      <c r="K34" s="50"/>
      <c r="L34" s="50">
        <v>1</v>
      </c>
      <c r="M34" s="50" t="s">
        <v>194</v>
      </c>
      <c r="N34" s="50"/>
      <c r="O34" s="53">
        <v>37.812500000000007</v>
      </c>
      <c r="P34" s="53">
        <f t="shared" si="0"/>
        <v>37.812500000000007</v>
      </c>
      <c r="Q34" s="50" t="s">
        <v>34</v>
      </c>
      <c r="R34" s="50" t="s">
        <v>34</v>
      </c>
      <c r="S34" s="50" t="s">
        <v>833</v>
      </c>
      <c r="T34" s="50" t="s">
        <v>34</v>
      </c>
      <c r="U34" s="50" t="s">
        <v>269</v>
      </c>
      <c r="V34" s="51">
        <v>45287</v>
      </c>
      <c r="W34" s="50">
        <v>110000</v>
      </c>
      <c r="X34" s="50">
        <v>1</v>
      </c>
      <c r="Y34" s="50"/>
      <c r="Z34" s="50"/>
      <c r="AA34" s="50"/>
      <c r="AB34" s="50"/>
      <c r="AC34" s="50" t="s">
        <v>880</v>
      </c>
    </row>
    <row r="35" spans="1:29" s="48" customFormat="1" ht="14.25" x14ac:dyDescent="0.2">
      <c r="A35" s="50">
        <v>34</v>
      </c>
      <c r="B35" s="51">
        <v>45266</v>
      </c>
      <c r="C35" s="50" t="s">
        <v>186</v>
      </c>
      <c r="D35" s="50" t="s">
        <v>265</v>
      </c>
      <c r="E35" s="50" t="s">
        <v>266</v>
      </c>
      <c r="F35" s="50" t="s">
        <v>189</v>
      </c>
      <c r="G35" s="52" t="s">
        <v>190</v>
      </c>
      <c r="H35" s="50" t="s">
        <v>267</v>
      </c>
      <c r="I35" s="50" t="s">
        <v>271</v>
      </c>
      <c r="J35" s="50"/>
      <c r="K35" s="50"/>
      <c r="L35" s="50">
        <v>16</v>
      </c>
      <c r="M35" s="50" t="s">
        <v>198</v>
      </c>
      <c r="N35" s="50"/>
      <c r="O35" s="53">
        <v>1.2031250000000002</v>
      </c>
      <c r="P35" s="53">
        <f t="shared" si="0"/>
        <v>19.250000000000004</v>
      </c>
      <c r="Q35" s="50" t="s">
        <v>34</v>
      </c>
      <c r="R35" s="50" t="s">
        <v>34</v>
      </c>
      <c r="S35" s="50" t="s">
        <v>883</v>
      </c>
      <c r="T35" s="50" t="s">
        <v>34</v>
      </c>
      <c r="U35" s="50" t="s">
        <v>272</v>
      </c>
      <c r="V35" s="51">
        <v>45287</v>
      </c>
      <c r="W35" s="50">
        <v>1500</v>
      </c>
      <c r="X35" s="50">
        <v>16</v>
      </c>
      <c r="Y35" s="50"/>
      <c r="Z35" s="50"/>
      <c r="AA35" s="50"/>
      <c r="AB35" s="50"/>
      <c r="AC35" s="50" t="s">
        <v>880</v>
      </c>
    </row>
    <row r="36" spans="1:29" s="48" customFormat="1" ht="14.25" x14ac:dyDescent="0.2">
      <c r="A36" s="50">
        <v>35</v>
      </c>
      <c r="B36" s="51">
        <v>45266</v>
      </c>
      <c r="C36" s="50" t="s">
        <v>186</v>
      </c>
      <c r="D36" s="50" t="s">
        <v>265</v>
      </c>
      <c r="E36" s="50" t="s">
        <v>266</v>
      </c>
      <c r="F36" s="50" t="s">
        <v>189</v>
      </c>
      <c r="G36" s="52" t="s">
        <v>190</v>
      </c>
      <c r="H36" s="50" t="s">
        <v>267</v>
      </c>
      <c r="I36" s="50" t="s">
        <v>273</v>
      </c>
      <c r="J36" s="50"/>
      <c r="K36" s="50"/>
      <c r="L36" s="50">
        <v>3</v>
      </c>
      <c r="M36" s="50" t="s">
        <v>198</v>
      </c>
      <c r="N36" s="50"/>
      <c r="O36" s="53">
        <v>6.1875</v>
      </c>
      <c r="P36" s="53">
        <f t="shared" si="0"/>
        <v>18.5625</v>
      </c>
      <c r="Q36" s="50" t="s">
        <v>34</v>
      </c>
      <c r="R36" s="50" t="s">
        <v>34</v>
      </c>
      <c r="S36" s="50" t="s">
        <v>835</v>
      </c>
      <c r="T36" s="50" t="s">
        <v>34</v>
      </c>
      <c r="U36" s="50" t="s">
        <v>272</v>
      </c>
      <c r="V36" s="51">
        <v>45287</v>
      </c>
      <c r="W36" s="50">
        <v>18000</v>
      </c>
      <c r="X36" s="50">
        <v>3</v>
      </c>
      <c r="Y36" s="50"/>
      <c r="Z36" s="50"/>
      <c r="AA36" s="50"/>
      <c r="AB36" s="50"/>
      <c r="AC36" s="50" t="s">
        <v>880</v>
      </c>
    </row>
    <row r="37" spans="1:29" s="48" customFormat="1" ht="14.25" x14ac:dyDescent="0.2">
      <c r="A37" s="50">
        <v>36</v>
      </c>
      <c r="B37" s="51">
        <v>45266</v>
      </c>
      <c r="C37" s="50" t="s">
        <v>186</v>
      </c>
      <c r="D37" s="50" t="s">
        <v>265</v>
      </c>
      <c r="E37" s="50" t="s">
        <v>266</v>
      </c>
      <c r="F37" s="50" t="s">
        <v>189</v>
      </c>
      <c r="G37" s="52" t="s">
        <v>190</v>
      </c>
      <c r="H37" s="50" t="s">
        <v>267</v>
      </c>
      <c r="I37" s="50" t="s">
        <v>274</v>
      </c>
      <c r="J37" s="50"/>
      <c r="K37" s="50"/>
      <c r="L37" s="50">
        <v>20</v>
      </c>
      <c r="M37" s="50" t="s">
        <v>198</v>
      </c>
      <c r="N37" s="50"/>
      <c r="O37" s="53">
        <v>0.859375</v>
      </c>
      <c r="P37" s="53">
        <f t="shared" si="0"/>
        <v>17.1875</v>
      </c>
      <c r="Q37" s="50" t="s">
        <v>34</v>
      </c>
      <c r="R37" s="50" t="s">
        <v>34</v>
      </c>
      <c r="S37" s="50" t="s">
        <v>836</v>
      </c>
      <c r="T37" s="50" t="s">
        <v>34</v>
      </c>
      <c r="U37" s="50" t="s">
        <v>272</v>
      </c>
      <c r="V37" s="51">
        <v>45287</v>
      </c>
      <c r="W37" s="50">
        <v>2500</v>
      </c>
      <c r="X37" s="50">
        <v>20</v>
      </c>
      <c r="Y37" s="50"/>
      <c r="Z37" s="50"/>
      <c r="AA37" s="50"/>
      <c r="AB37" s="50"/>
      <c r="AC37" s="50" t="s">
        <v>880</v>
      </c>
    </row>
    <row r="38" spans="1:29" s="48" customFormat="1" ht="14.25" x14ac:dyDescent="0.2">
      <c r="A38" s="50">
        <v>37</v>
      </c>
      <c r="B38" s="51">
        <v>45266</v>
      </c>
      <c r="C38" s="50" t="s">
        <v>186</v>
      </c>
      <c r="D38" s="50" t="s">
        <v>265</v>
      </c>
      <c r="E38" s="50" t="s">
        <v>266</v>
      </c>
      <c r="F38" s="50" t="s">
        <v>189</v>
      </c>
      <c r="G38" s="52" t="s">
        <v>190</v>
      </c>
      <c r="H38" s="50" t="s">
        <v>267</v>
      </c>
      <c r="I38" s="50" t="s">
        <v>275</v>
      </c>
      <c r="J38" s="50"/>
      <c r="K38" s="50"/>
      <c r="L38" s="50">
        <v>1</v>
      </c>
      <c r="M38" s="50" t="s">
        <v>194</v>
      </c>
      <c r="N38" s="50"/>
      <c r="O38" s="53">
        <v>55</v>
      </c>
      <c r="P38" s="53">
        <f t="shared" si="0"/>
        <v>55</v>
      </c>
      <c r="Q38" s="50" t="s">
        <v>34</v>
      </c>
      <c r="R38" s="50" t="s">
        <v>34</v>
      </c>
      <c r="S38" s="50" t="s">
        <v>881</v>
      </c>
      <c r="T38" s="50" t="s">
        <v>34</v>
      </c>
      <c r="U38" s="50" t="s">
        <v>269</v>
      </c>
      <c r="V38" s="51">
        <v>45287</v>
      </c>
      <c r="W38" s="50">
        <v>160000</v>
      </c>
      <c r="X38" s="50">
        <v>1</v>
      </c>
      <c r="Y38" s="50"/>
      <c r="Z38" s="50"/>
      <c r="AA38" s="50"/>
      <c r="AB38" s="50"/>
      <c r="AC38" s="50" t="s">
        <v>880</v>
      </c>
    </row>
    <row r="39" spans="1:29" s="48" customFormat="1" ht="14.25" x14ac:dyDescent="0.2">
      <c r="A39" s="50">
        <v>38</v>
      </c>
      <c r="B39" s="51">
        <v>45266</v>
      </c>
      <c r="C39" s="50" t="s">
        <v>186</v>
      </c>
      <c r="D39" s="50" t="s">
        <v>265</v>
      </c>
      <c r="E39" s="50" t="s">
        <v>266</v>
      </c>
      <c r="F39" s="50" t="s">
        <v>189</v>
      </c>
      <c r="G39" s="52" t="s">
        <v>190</v>
      </c>
      <c r="H39" s="50" t="s">
        <v>267</v>
      </c>
      <c r="I39" s="50" t="s">
        <v>276</v>
      </c>
      <c r="J39" s="50"/>
      <c r="K39" s="50"/>
      <c r="L39" s="50">
        <v>2</v>
      </c>
      <c r="M39" s="50" t="s">
        <v>198</v>
      </c>
      <c r="N39" s="50"/>
      <c r="O39" s="53">
        <v>8.5937500000000018</v>
      </c>
      <c r="P39" s="53">
        <f t="shared" si="0"/>
        <v>17.187500000000004</v>
      </c>
      <c r="Q39" s="50" t="s">
        <v>34</v>
      </c>
      <c r="R39" s="50" t="s">
        <v>34</v>
      </c>
      <c r="S39" s="50" t="s">
        <v>834</v>
      </c>
      <c r="T39" s="50" t="s">
        <v>34</v>
      </c>
      <c r="U39" s="50" t="s">
        <v>272</v>
      </c>
      <c r="V39" s="51">
        <v>45287</v>
      </c>
      <c r="W39" s="50">
        <v>25000</v>
      </c>
      <c r="X39" s="50">
        <v>2</v>
      </c>
      <c r="Y39" s="50"/>
      <c r="Z39" s="50"/>
      <c r="AA39" s="50"/>
      <c r="AB39" s="50"/>
      <c r="AC39" s="50" t="s">
        <v>880</v>
      </c>
    </row>
    <row r="40" spans="1:29" s="48" customFormat="1" ht="14.25" x14ac:dyDescent="0.2">
      <c r="A40" s="50">
        <v>39</v>
      </c>
      <c r="B40" s="51">
        <v>45266</v>
      </c>
      <c r="C40" s="50" t="s">
        <v>186</v>
      </c>
      <c r="D40" s="50" t="s">
        <v>265</v>
      </c>
      <c r="E40" s="50" t="s">
        <v>266</v>
      </c>
      <c r="F40" s="50" t="s">
        <v>189</v>
      </c>
      <c r="G40" s="52" t="s">
        <v>190</v>
      </c>
      <c r="H40" s="50" t="s">
        <v>267</v>
      </c>
      <c r="I40" s="50" t="s">
        <v>277</v>
      </c>
      <c r="J40" s="50"/>
      <c r="K40" s="50"/>
      <c r="L40" s="50">
        <v>22</v>
      </c>
      <c r="M40" s="50" t="s">
        <v>198</v>
      </c>
      <c r="N40" s="50"/>
      <c r="O40" s="53">
        <v>1.71875</v>
      </c>
      <c r="P40" s="53">
        <f t="shared" si="0"/>
        <v>37.8125</v>
      </c>
      <c r="Q40" s="50" t="s">
        <v>34</v>
      </c>
      <c r="R40" s="50" t="s">
        <v>34</v>
      </c>
      <c r="S40" s="50" t="s">
        <v>840</v>
      </c>
      <c r="T40" s="50" t="s">
        <v>34</v>
      </c>
      <c r="U40" s="50" t="s">
        <v>278</v>
      </c>
      <c r="V40" s="51">
        <v>45273</v>
      </c>
      <c r="W40" s="50">
        <v>2500</v>
      </c>
      <c r="X40" s="50">
        <v>22</v>
      </c>
      <c r="Y40" s="50"/>
      <c r="Z40" s="50"/>
      <c r="AA40" s="50"/>
      <c r="AB40" s="50"/>
      <c r="AC40" s="50" t="s">
        <v>880</v>
      </c>
    </row>
    <row r="41" spans="1:29" s="48" customFormat="1" ht="14.25" x14ac:dyDescent="0.2">
      <c r="A41" s="50">
        <v>40</v>
      </c>
      <c r="B41" s="51">
        <v>45266</v>
      </c>
      <c r="C41" s="50" t="s">
        <v>186</v>
      </c>
      <c r="D41" s="50" t="s">
        <v>265</v>
      </c>
      <c r="E41" s="50" t="s">
        <v>266</v>
      </c>
      <c r="F41" s="50" t="s">
        <v>189</v>
      </c>
      <c r="G41" s="52" t="s">
        <v>190</v>
      </c>
      <c r="H41" s="50" t="s">
        <v>267</v>
      </c>
      <c r="I41" s="50" t="s">
        <v>42</v>
      </c>
      <c r="J41" s="50"/>
      <c r="K41" s="50"/>
      <c r="L41" s="50">
        <v>22</v>
      </c>
      <c r="M41" s="50" t="s">
        <v>198</v>
      </c>
      <c r="N41" s="50"/>
      <c r="O41" s="53">
        <v>0.171875</v>
      </c>
      <c r="P41" s="53">
        <f t="shared" si="0"/>
        <v>3.78125</v>
      </c>
      <c r="Q41" s="50" t="s">
        <v>34</v>
      </c>
      <c r="R41" s="50" t="s">
        <v>34</v>
      </c>
      <c r="S41" s="50" t="s">
        <v>841</v>
      </c>
      <c r="T41" s="50"/>
      <c r="U41" s="50"/>
      <c r="V41" s="50"/>
      <c r="W41" s="50"/>
      <c r="X41" s="50"/>
      <c r="Y41" s="50"/>
      <c r="Z41" s="50"/>
      <c r="AA41" s="50"/>
      <c r="AB41" s="50"/>
      <c r="AC41" s="50" t="s">
        <v>880</v>
      </c>
    </row>
    <row r="42" spans="1:29" s="48" customFormat="1" ht="14.25" x14ac:dyDescent="0.2">
      <c r="A42" s="50">
        <v>41</v>
      </c>
      <c r="B42" s="51">
        <v>45266</v>
      </c>
      <c r="C42" s="50" t="s">
        <v>186</v>
      </c>
      <c r="D42" s="50" t="s">
        <v>265</v>
      </c>
      <c r="E42" s="50" t="s">
        <v>266</v>
      </c>
      <c r="F42" s="50" t="s">
        <v>189</v>
      </c>
      <c r="G42" s="52" t="s">
        <v>190</v>
      </c>
      <c r="H42" s="50" t="s">
        <v>267</v>
      </c>
      <c r="I42" s="50" t="s">
        <v>259</v>
      </c>
      <c r="J42" s="50"/>
      <c r="K42" s="50"/>
      <c r="L42" s="50">
        <v>1</v>
      </c>
      <c r="M42" s="50" t="s">
        <v>194</v>
      </c>
      <c r="N42" s="50"/>
      <c r="O42" s="53">
        <v>99.41823023255813</v>
      </c>
      <c r="P42" s="53">
        <f t="shared" si="0"/>
        <v>99.41823023255813</v>
      </c>
      <c r="Q42" s="50" t="s">
        <v>260</v>
      </c>
      <c r="R42" s="50" t="s">
        <v>279</v>
      </c>
      <c r="S42" s="50" t="s">
        <v>832</v>
      </c>
      <c r="T42" s="50" t="s">
        <v>34</v>
      </c>
      <c r="U42" s="50" t="s">
        <v>204</v>
      </c>
      <c r="V42" s="51">
        <v>45272</v>
      </c>
      <c r="W42" s="50">
        <v>90.31</v>
      </c>
      <c r="X42" s="50">
        <v>1</v>
      </c>
      <c r="Y42" s="50"/>
      <c r="Z42" s="50"/>
      <c r="AA42" s="50"/>
      <c r="AB42" s="50"/>
      <c r="AC42" s="50" t="s">
        <v>880</v>
      </c>
    </row>
    <row r="43" spans="1:29" s="48" customFormat="1" ht="14.25" x14ac:dyDescent="0.2">
      <c r="A43" s="50">
        <v>42</v>
      </c>
      <c r="B43" s="51">
        <v>45266</v>
      </c>
      <c r="C43" s="50" t="s">
        <v>186</v>
      </c>
      <c r="D43" s="50" t="s">
        <v>265</v>
      </c>
      <c r="E43" s="50" t="s">
        <v>266</v>
      </c>
      <c r="F43" s="50" t="s">
        <v>189</v>
      </c>
      <c r="G43" s="52" t="s">
        <v>190</v>
      </c>
      <c r="H43" s="50" t="s">
        <v>267</v>
      </c>
      <c r="I43" s="50" t="s">
        <v>280</v>
      </c>
      <c r="J43" s="50"/>
      <c r="K43" s="50"/>
      <c r="L43" s="50">
        <v>1</v>
      </c>
      <c r="M43" s="50" t="s">
        <v>194</v>
      </c>
      <c r="N43" s="50"/>
      <c r="O43" s="53">
        <v>79.062500000000014</v>
      </c>
      <c r="P43" s="53">
        <f t="shared" si="0"/>
        <v>79.062500000000014</v>
      </c>
      <c r="Q43" s="50" t="s">
        <v>34</v>
      </c>
      <c r="R43" s="50" t="s">
        <v>34</v>
      </c>
      <c r="S43" s="50" t="s">
        <v>838</v>
      </c>
      <c r="T43" s="50" t="s">
        <v>34</v>
      </c>
      <c r="U43" s="50" t="s">
        <v>281</v>
      </c>
      <c r="V43" s="51">
        <v>45272</v>
      </c>
      <c r="W43" s="50">
        <v>170000</v>
      </c>
      <c r="X43" s="50">
        <v>1</v>
      </c>
      <c r="Y43" s="50"/>
      <c r="Z43" s="50"/>
      <c r="AA43" s="50"/>
      <c r="AB43" s="50"/>
      <c r="AC43" s="50" t="s">
        <v>880</v>
      </c>
    </row>
    <row r="44" spans="1:29" s="48" customFormat="1" ht="14.25" x14ac:dyDescent="0.2">
      <c r="A44" s="50">
        <v>43</v>
      </c>
      <c r="B44" s="51">
        <v>45266</v>
      </c>
      <c r="C44" s="50" t="s">
        <v>186</v>
      </c>
      <c r="D44" s="50" t="s">
        <v>265</v>
      </c>
      <c r="E44" s="50" t="s">
        <v>266</v>
      </c>
      <c r="F44" s="50" t="s">
        <v>189</v>
      </c>
      <c r="G44" s="52" t="s">
        <v>190</v>
      </c>
      <c r="H44" s="50" t="s">
        <v>267</v>
      </c>
      <c r="I44" s="50" t="s">
        <v>282</v>
      </c>
      <c r="J44" s="50"/>
      <c r="K44" s="50"/>
      <c r="L44" s="50">
        <v>1</v>
      </c>
      <c r="M44" s="50" t="s">
        <v>194</v>
      </c>
      <c r="N44" s="50"/>
      <c r="O44" s="53">
        <v>8.6273</v>
      </c>
      <c r="P44" s="53">
        <f t="shared" si="0"/>
        <v>8.6273</v>
      </c>
      <c r="Q44" s="50" t="s">
        <v>283</v>
      </c>
      <c r="R44" s="50" t="s">
        <v>279</v>
      </c>
      <c r="S44" s="50" t="s">
        <v>882</v>
      </c>
      <c r="T44" s="50" t="s">
        <v>34</v>
      </c>
      <c r="U44" s="50" t="s">
        <v>206</v>
      </c>
      <c r="V44" s="51">
        <v>45272</v>
      </c>
      <c r="W44" s="50">
        <v>7.84</v>
      </c>
      <c r="X44" s="50">
        <v>1</v>
      </c>
      <c r="Y44" s="50"/>
      <c r="Z44" s="50"/>
      <c r="AA44" s="50"/>
      <c r="AB44" s="50"/>
      <c r="AC44" s="50" t="s">
        <v>880</v>
      </c>
    </row>
    <row r="45" spans="1:29" s="48" customFormat="1" ht="14.25" x14ac:dyDescent="0.2">
      <c r="A45" s="50">
        <v>44</v>
      </c>
      <c r="B45" s="51">
        <v>45266</v>
      </c>
      <c r="C45" s="50" t="s">
        <v>186</v>
      </c>
      <c r="D45" s="50" t="s">
        <v>265</v>
      </c>
      <c r="E45" s="50" t="s">
        <v>266</v>
      </c>
      <c r="F45" s="50" t="s">
        <v>189</v>
      </c>
      <c r="G45" s="52" t="s">
        <v>190</v>
      </c>
      <c r="H45" s="50" t="s">
        <v>267</v>
      </c>
      <c r="I45" s="50" t="s">
        <v>284</v>
      </c>
      <c r="J45" s="50"/>
      <c r="K45" s="50"/>
      <c r="L45" s="50">
        <v>1</v>
      </c>
      <c r="M45" s="50" t="s">
        <v>194</v>
      </c>
      <c r="N45" s="50"/>
      <c r="O45" s="53">
        <v>37.950000000000003</v>
      </c>
      <c r="P45" s="53">
        <f t="shared" si="0"/>
        <v>37.950000000000003</v>
      </c>
      <c r="Q45" s="50" t="s">
        <v>285</v>
      </c>
      <c r="R45" s="50" t="s">
        <v>279</v>
      </c>
      <c r="S45" s="50" t="s">
        <v>831</v>
      </c>
      <c r="T45" s="50"/>
      <c r="U45" s="50"/>
      <c r="V45" s="50"/>
      <c r="W45" s="50"/>
      <c r="X45" s="50"/>
      <c r="Y45" s="50"/>
      <c r="Z45" s="50"/>
      <c r="AA45" s="50"/>
      <c r="AB45" s="50"/>
      <c r="AC45" s="50" t="s">
        <v>880</v>
      </c>
    </row>
    <row r="46" spans="1:29" s="48" customFormat="1" ht="14.25" x14ac:dyDescent="0.2">
      <c r="A46" s="50">
        <v>45</v>
      </c>
      <c r="B46" s="51">
        <v>45266</v>
      </c>
      <c r="C46" s="50" t="s">
        <v>186</v>
      </c>
      <c r="D46" s="50" t="s">
        <v>265</v>
      </c>
      <c r="E46" s="50" t="s">
        <v>266</v>
      </c>
      <c r="F46" s="50" t="s">
        <v>189</v>
      </c>
      <c r="G46" s="52" t="s">
        <v>190</v>
      </c>
      <c r="H46" s="50" t="s">
        <v>267</v>
      </c>
      <c r="I46" s="50" t="s">
        <v>286</v>
      </c>
      <c r="J46" s="50"/>
      <c r="K46" s="50"/>
      <c r="L46" s="50">
        <v>1</v>
      </c>
      <c r="M46" s="50" t="s">
        <v>194</v>
      </c>
      <c r="N46" s="50"/>
      <c r="O46" s="53">
        <v>218.29500000000004</v>
      </c>
      <c r="P46" s="53">
        <f t="shared" si="0"/>
        <v>218.29500000000004</v>
      </c>
      <c r="Q46" s="50" t="s">
        <v>287</v>
      </c>
      <c r="R46" s="50" t="s">
        <v>279</v>
      </c>
      <c r="S46" s="50" t="s">
        <v>875</v>
      </c>
      <c r="T46" s="50" t="s">
        <v>34</v>
      </c>
      <c r="U46" s="50" t="s">
        <v>206</v>
      </c>
      <c r="V46" s="51">
        <v>45272</v>
      </c>
      <c r="W46" s="50">
        <v>198.45</v>
      </c>
      <c r="X46" s="50">
        <v>1</v>
      </c>
      <c r="Y46" s="50"/>
      <c r="Z46" s="50"/>
      <c r="AA46" s="50"/>
      <c r="AB46" s="50"/>
      <c r="AC46" s="50" t="s">
        <v>880</v>
      </c>
    </row>
    <row r="47" spans="1:29" s="48" customFormat="1" ht="15.75" x14ac:dyDescent="0.2">
      <c r="A47" s="50"/>
      <c r="B47" s="51">
        <v>45268</v>
      </c>
      <c r="C47" s="50" t="s">
        <v>186</v>
      </c>
      <c r="D47" s="50" t="s">
        <v>288</v>
      </c>
      <c r="E47" s="50" t="s">
        <v>289</v>
      </c>
      <c r="F47" s="50" t="s">
        <v>189</v>
      </c>
      <c r="G47" s="52" t="s">
        <v>190</v>
      </c>
      <c r="H47" s="50" t="s">
        <v>290</v>
      </c>
      <c r="I47" s="50" t="s">
        <v>290</v>
      </c>
      <c r="J47" s="50"/>
      <c r="K47" s="50"/>
      <c r="L47" s="50">
        <v>1</v>
      </c>
      <c r="M47" s="50" t="s">
        <v>194</v>
      </c>
      <c r="N47" s="50"/>
      <c r="O47" s="76">
        <v>1054.3680000000002</v>
      </c>
      <c r="P47" s="53">
        <f t="shared" si="0"/>
        <v>1054.3680000000002</v>
      </c>
      <c r="Q47" s="50" t="s">
        <v>159</v>
      </c>
      <c r="R47" s="50" t="s">
        <v>291</v>
      </c>
      <c r="S47" s="50" t="s">
        <v>866</v>
      </c>
      <c r="T47" s="50" t="s">
        <v>34</v>
      </c>
      <c r="U47" s="50" t="s">
        <v>206</v>
      </c>
      <c r="V47" s="50"/>
      <c r="W47" s="50"/>
      <c r="X47" s="50"/>
      <c r="Y47" s="50"/>
      <c r="Z47" s="50"/>
      <c r="AA47" s="50"/>
      <c r="AB47" s="50"/>
      <c r="AC47" s="50" t="s">
        <v>867</v>
      </c>
    </row>
    <row r="48" spans="1:29" s="48" customFormat="1" ht="15.75" x14ac:dyDescent="0.2">
      <c r="A48" s="50"/>
      <c r="B48" s="51">
        <v>45268</v>
      </c>
      <c r="C48" s="50" t="s">
        <v>186</v>
      </c>
      <c r="D48" s="50" t="s">
        <v>292</v>
      </c>
      <c r="E48" s="50" t="s">
        <v>293</v>
      </c>
      <c r="F48" s="50" t="s">
        <v>189</v>
      </c>
      <c r="G48" s="52" t="s">
        <v>190</v>
      </c>
      <c r="H48" s="50" t="s">
        <v>294</v>
      </c>
      <c r="I48" s="50" t="s">
        <v>284</v>
      </c>
      <c r="J48" s="50"/>
      <c r="K48" s="50"/>
      <c r="L48" s="77">
        <v>1</v>
      </c>
      <c r="M48" s="78" t="s">
        <v>194</v>
      </c>
      <c r="N48" s="78"/>
      <c r="O48" s="53">
        <v>51.5625</v>
      </c>
      <c r="P48" s="53">
        <f t="shared" si="0"/>
        <v>51.5625</v>
      </c>
      <c r="Q48" s="50" t="s">
        <v>285</v>
      </c>
      <c r="R48" s="50" t="s">
        <v>60</v>
      </c>
      <c r="S48" s="50" t="s">
        <v>869</v>
      </c>
      <c r="T48" s="50" t="s">
        <v>34</v>
      </c>
      <c r="U48" s="50" t="s">
        <v>206</v>
      </c>
      <c r="V48" s="51">
        <v>45271</v>
      </c>
      <c r="W48" s="50">
        <v>66</v>
      </c>
      <c r="X48" s="50">
        <v>1</v>
      </c>
      <c r="Y48" s="50"/>
      <c r="Z48" s="50"/>
      <c r="AA48" s="50"/>
      <c r="AB48" s="50"/>
      <c r="AC48" s="50" t="s">
        <v>868</v>
      </c>
    </row>
    <row r="49" spans="1:29" s="48" customFormat="1" ht="15.75" x14ac:dyDescent="0.2">
      <c r="A49" s="50"/>
      <c r="B49" s="51">
        <v>45268</v>
      </c>
      <c r="C49" s="50" t="s">
        <v>186</v>
      </c>
      <c r="D49" s="50" t="s">
        <v>292</v>
      </c>
      <c r="E49" s="50" t="s">
        <v>293</v>
      </c>
      <c r="F49" s="50" t="s">
        <v>189</v>
      </c>
      <c r="G49" s="52" t="s">
        <v>190</v>
      </c>
      <c r="H49" s="50" t="s">
        <v>294</v>
      </c>
      <c r="I49" s="50" t="s">
        <v>295</v>
      </c>
      <c r="J49" s="50"/>
      <c r="K49" s="50"/>
      <c r="L49" s="77">
        <v>4</v>
      </c>
      <c r="M49" s="78" t="s">
        <v>198</v>
      </c>
      <c r="N49" s="78"/>
      <c r="O49" s="53">
        <v>2.4062500000000004</v>
      </c>
      <c r="P49" s="53">
        <f t="shared" si="0"/>
        <v>9.6250000000000018</v>
      </c>
      <c r="Q49" s="50" t="s">
        <v>285</v>
      </c>
      <c r="R49" s="50" t="s">
        <v>60</v>
      </c>
      <c r="S49" s="50" t="s">
        <v>870</v>
      </c>
      <c r="T49" s="50" t="s">
        <v>34</v>
      </c>
      <c r="U49" s="50" t="s">
        <v>206</v>
      </c>
      <c r="V49" s="51">
        <v>45272</v>
      </c>
      <c r="W49" s="50">
        <v>37.68</v>
      </c>
      <c r="X49" s="50">
        <v>4</v>
      </c>
      <c r="Y49" s="50"/>
      <c r="Z49" s="50"/>
      <c r="AA49" s="50"/>
      <c r="AB49" s="50"/>
      <c r="AC49" s="50" t="s">
        <v>868</v>
      </c>
    </row>
    <row r="50" spans="1:29" s="48" customFormat="1" ht="15.75" x14ac:dyDescent="0.2">
      <c r="A50" s="50"/>
      <c r="B50" s="51">
        <v>45268</v>
      </c>
      <c r="C50" s="50" t="s">
        <v>186</v>
      </c>
      <c r="D50" s="50" t="s">
        <v>292</v>
      </c>
      <c r="E50" s="50" t="s">
        <v>293</v>
      </c>
      <c r="F50" s="50" t="s">
        <v>189</v>
      </c>
      <c r="G50" s="52" t="s">
        <v>190</v>
      </c>
      <c r="H50" s="50" t="s">
        <v>294</v>
      </c>
      <c r="I50" s="50" t="s">
        <v>296</v>
      </c>
      <c r="J50" s="50"/>
      <c r="K50" s="50"/>
      <c r="L50" s="77">
        <v>1</v>
      </c>
      <c r="M50" s="78" t="s">
        <v>194</v>
      </c>
      <c r="N50" s="78"/>
      <c r="O50" s="53">
        <v>0.171875</v>
      </c>
      <c r="P50" s="53">
        <f t="shared" si="0"/>
        <v>0.171875</v>
      </c>
      <c r="Q50" s="50" t="s">
        <v>34</v>
      </c>
      <c r="R50" s="50" t="s">
        <v>34</v>
      </c>
      <c r="S50" s="50" t="s">
        <v>726</v>
      </c>
      <c r="T50" s="50" t="s">
        <v>34</v>
      </c>
      <c r="U50" s="50" t="s">
        <v>206</v>
      </c>
      <c r="V50" s="50" t="s">
        <v>871</v>
      </c>
      <c r="W50" s="50"/>
      <c r="X50" s="50"/>
      <c r="Y50" s="50"/>
      <c r="Z50" s="50"/>
      <c r="AA50" s="50"/>
      <c r="AB50" s="50"/>
      <c r="AC50" s="50" t="s">
        <v>868</v>
      </c>
    </row>
    <row r="51" spans="1:29" s="48" customFormat="1" ht="15.75" x14ac:dyDescent="0.2">
      <c r="A51" s="50"/>
      <c r="B51" s="51">
        <v>45268</v>
      </c>
      <c r="C51" s="50" t="s">
        <v>186</v>
      </c>
      <c r="D51" s="50" t="s">
        <v>292</v>
      </c>
      <c r="E51" s="50" t="s">
        <v>293</v>
      </c>
      <c r="F51" s="50" t="s">
        <v>189</v>
      </c>
      <c r="G51" s="52" t="s">
        <v>190</v>
      </c>
      <c r="H51" s="50" t="s">
        <v>294</v>
      </c>
      <c r="I51" s="50" t="s">
        <v>297</v>
      </c>
      <c r="J51" s="50"/>
      <c r="K51" s="50"/>
      <c r="L51" s="77">
        <v>1</v>
      </c>
      <c r="M51" s="78" t="s">
        <v>194</v>
      </c>
      <c r="N51" s="78"/>
      <c r="O51" s="53">
        <v>0.29218750000000004</v>
      </c>
      <c r="P51" s="53">
        <f t="shared" si="0"/>
        <v>0.29218750000000004</v>
      </c>
      <c r="Q51" s="50" t="s">
        <v>34</v>
      </c>
      <c r="R51" s="50" t="s">
        <v>34</v>
      </c>
      <c r="S51" s="50" t="s">
        <v>730</v>
      </c>
      <c r="T51" s="50" t="s">
        <v>34</v>
      </c>
      <c r="U51" s="50"/>
      <c r="V51" s="50"/>
      <c r="W51" s="50"/>
      <c r="X51" s="50"/>
      <c r="Y51" s="50"/>
      <c r="Z51" s="50"/>
      <c r="AA51" s="50"/>
      <c r="AB51" s="50"/>
      <c r="AC51" s="50" t="s">
        <v>868</v>
      </c>
    </row>
    <row r="52" spans="1:29" s="48" customFormat="1" ht="15.75" x14ac:dyDescent="0.2">
      <c r="A52" s="50"/>
      <c r="B52" s="51">
        <v>45268</v>
      </c>
      <c r="C52" s="50" t="s">
        <v>186</v>
      </c>
      <c r="D52" s="50" t="s">
        <v>292</v>
      </c>
      <c r="E52" s="50" t="s">
        <v>293</v>
      </c>
      <c r="F52" s="50" t="s">
        <v>189</v>
      </c>
      <c r="G52" s="52" t="s">
        <v>190</v>
      </c>
      <c r="H52" s="50" t="s">
        <v>294</v>
      </c>
      <c r="I52" s="50" t="s">
        <v>298</v>
      </c>
      <c r="J52" s="50"/>
      <c r="K52" s="50"/>
      <c r="L52" s="77">
        <v>2</v>
      </c>
      <c r="M52" s="78" t="s">
        <v>198</v>
      </c>
      <c r="N52" s="78"/>
      <c r="O52" s="53">
        <v>0.18906249999999999</v>
      </c>
      <c r="P52" s="53">
        <f t="shared" si="0"/>
        <v>0.37812499999999999</v>
      </c>
      <c r="Q52" s="50" t="s">
        <v>34</v>
      </c>
      <c r="R52" s="50" t="s">
        <v>34</v>
      </c>
      <c r="S52" s="50" t="s">
        <v>719</v>
      </c>
      <c r="T52" s="50" t="s">
        <v>34</v>
      </c>
      <c r="U52" s="50"/>
      <c r="V52" s="50"/>
      <c r="W52" s="50"/>
      <c r="X52" s="50"/>
      <c r="Y52" s="50"/>
      <c r="Z52" s="50"/>
      <c r="AA52" s="50"/>
      <c r="AB52" s="50"/>
      <c r="AC52" s="50" t="s">
        <v>868</v>
      </c>
    </row>
    <row r="53" spans="1:29" s="48" customFormat="1" ht="15.75" x14ac:dyDescent="0.2">
      <c r="A53" s="50"/>
      <c r="B53" s="51">
        <v>45268</v>
      </c>
      <c r="C53" s="50" t="s">
        <v>186</v>
      </c>
      <c r="D53" s="50" t="s">
        <v>292</v>
      </c>
      <c r="E53" s="50" t="s">
        <v>293</v>
      </c>
      <c r="F53" s="50" t="s">
        <v>189</v>
      </c>
      <c r="G53" s="52" t="s">
        <v>190</v>
      </c>
      <c r="H53" s="50" t="s">
        <v>294</v>
      </c>
      <c r="I53" s="50" t="s">
        <v>299</v>
      </c>
      <c r="J53" s="50"/>
      <c r="K53" s="50"/>
      <c r="L53" s="77">
        <v>1</v>
      </c>
      <c r="M53" s="78" t="s">
        <v>194</v>
      </c>
      <c r="N53" s="78"/>
      <c r="O53" s="53"/>
      <c r="P53" s="53">
        <f t="shared" si="0"/>
        <v>0</v>
      </c>
      <c r="Q53" s="50" t="s">
        <v>162</v>
      </c>
      <c r="R53" s="50" t="s">
        <v>162</v>
      </c>
      <c r="S53" s="50"/>
      <c r="T53" s="50" t="s">
        <v>300</v>
      </c>
      <c r="U53" s="50"/>
      <c r="V53" s="50"/>
      <c r="W53" s="50"/>
      <c r="X53" s="50"/>
      <c r="Y53" s="50"/>
      <c r="Z53" s="50"/>
      <c r="AA53" s="50"/>
      <c r="AB53" s="50"/>
      <c r="AC53" s="50" t="s">
        <v>868</v>
      </c>
    </row>
    <row r="54" spans="1:29" s="48" customFormat="1" ht="14.25" x14ac:dyDescent="0.2">
      <c r="A54" s="50"/>
      <c r="B54" s="51">
        <v>45268</v>
      </c>
      <c r="C54" s="50" t="s">
        <v>186</v>
      </c>
      <c r="D54" s="50" t="s">
        <v>301</v>
      </c>
      <c r="E54" s="50" t="s">
        <v>302</v>
      </c>
      <c r="F54" s="50" t="s">
        <v>189</v>
      </c>
      <c r="G54" s="52" t="s">
        <v>190</v>
      </c>
      <c r="H54" s="50" t="s">
        <v>303</v>
      </c>
      <c r="I54" s="50" t="s">
        <v>270</v>
      </c>
      <c r="J54" s="50"/>
      <c r="K54" s="50"/>
      <c r="L54" s="50">
        <v>3</v>
      </c>
      <c r="M54" s="50" t="s">
        <v>198</v>
      </c>
      <c r="N54" s="50"/>
      <c r="O54" s="53">
        <v>15.468750000000002</v>
      </c>
      <c r="P54" s="53">
        <f t="shared" si="0"/>
        <v>46.406250000000007</v>
      </c>
      <c r="Q54" s="50" t="s">
        <v>34</v>
      </c>
      <c r="R54" s="50" t="s">
        <v>34</v>
      </c>
      <c r="S54" s="50" t="s">
        <v>842</v>
      </c>
      <c r="T54" s="50"/>
      <c r="U54" s="50"/>
      <c r="V54" s="50"/>
      <c r="W54" s="50"/>
      <c r="X54" s="50"/>
      <c r="Y54" s="50"/>
      <c r="Z54" s="50"/>
      <c r="AA54" s="50"/>
      <c r="AB54" s="50"/>
      <c r="AC54" s="50" t="s">
        <v>872</v>
      </c>
    </row>
    <row r="55" spans="1:29" s="48" customFormat="1" ht="14.25" x14ac:dyDescent="0.2">
      <c r="A55" s="50"/>
      <c r="B55" s="51">
        <v>45268</v>
      </c>
      <c r="C55" s="50" t="s">
        <v>186</v>
      </c>
      <c r="D55" s="50" t="s">
        <v>301</v>
      </c>
      <c r="E55" s="50" t="s">
        <v>302</v>
      </c>
      <c r="F55" s="50" t="s">
        <v>189</v>
      </c>
      <c r="G55" s="52" t="s">
        <v>190</v>
      </c>
      <c r="H55" s="50" t="s">
        <v>303</v>
      </c>
      <c r="I55" s="50" t="s">
        <v>304</v>
      </c>
      <c r="J55" s="50"/>
      <c r="K55" s="50"/>
      <c r="L55" s="50">
        <v>2</v>
      </c>
      <c r="M55" s="50" t="s">
        <v>198</v>
      </c>
      <c r="N55" s="50"/>
      <c r="O55" s="53">
        <v>11.764500000000002</v>
      </c>
      <c r="P55" s="53">
        <f t="shared" si="0"/>
        <v>23.529000000000003</v>
      </c>
      <c r="Q55" s="50" t="s">
        <v>283</v>
      </c>
      <c r="R55" s="50" t="s">
        <v>34</v>
      </c>
      <c r="S55" s="50" t="s">
        <v>873</v>
      </c>
      <c r="T55" s="50" t="s">
        <v>34</v>
      </c>
      <c r="U55" s="50" t="s">
        <v>269</v>
      </c>
      <c r="V55" s="51">
        <v>45287</v>
      </c>
      <c r="W55" s="50">
        <v>28000</v>
      </c>
      <c r="X55" s="50">
        <v>2</v>
      </c>
      <c r="Y55" s="50"/>
      <c r="Z55" s="50"/>
      <c r="AA55" s="50"/>
      <c r="AB55" s="50"/>
      <c r="AC55" s="50" t="s">
        <v>872</v>
      </c>
    </row>
    <row r="56" spans="1:29" s="48" customFormat="1" ht="14.25" x14ac:dyDescent="0.2">
      <c r="A56" s="50"/>
      <c r="B56" s="51">
        <v>45268</v>
      </c>
      <c r="C56" s="50" t="s">
        <v>186</v>
      </c>
      <c r="D56" s="50" t="s">
        <v>301</v>
      </c>
      <c r="E56" s="50" t="s">
        <v>302</v>
      </c>
      <c r="F56" s="50" t="s">
        <v>189</v>
      </c>
      <c r="G56" s="52" t="s">
        <v>190</v>
      </c>
      <c r="H56" s="50" t="s">
        <v>303</v>
      </c>
      <c r="I56" s="50" t="s">
        <v>268</v>
      </c>
      <c r="J56" s="50"/>
      <c r="K56" s="50"/>
      <c r="L56" s="50">
        <v>1</v>
      </c>
      <c r="M56" s="50" t="s">
        <v>194</v>
      </c>
      <c r="N56" s="50"/>
      <c r="O56" s="53">
        <v>85.9375</v>
      </c>
      <c r="P56" s="53">
        <f t="shared" si="0"/>
        <v>85.9375</v>
      </c>
      <c r="Q56" s="50" t="s">
        <v>34</v>
      </c>
      <c r="R56" s="50" t="s">
        <v>34</v>
      </c>
      <c r="S56" s="50" t="s">
        <v>839</v>
      </c>
      <c r="T56" s="50" t="s">
        <v>34</v>
      </c>
      <c r="U56" s="50" t="s">
        <v>269</v>
      </c>
      <c r="V56" s="51">
        <v>45287</v>
      </c>
      <c r="W56" s="50">
        <v>250000</v>
      </c>
      <c r="X56" s="50">
        <v>1</v>
      </c>
      <c r="Y56" s="50"/>
      <c r="Z56" s="50"/>
      <c r="AA56" s="50"/>
      <c r="AB56" s="50"/>
      <c r="AC56" s="50" t="s">
        <v>872</v>
      </c>
    </row>
    <row r="57" spans="1:29" s="48" customFormat="1" ht="14.25" x14ac:dyDescent="0.2">
      <c r="A57" s="50"/>
      <c r="B57" s="51">
        <v>45268</v>
      </c>
      <c r="C57" s="50" t="s">
        <v>186</v>
      </c>
      <c r="D57" s="50" t="s">
        <v>301</v>
      </c>
      <c r="E57" s="50" t="s">
        <v>302</v>
      </c>
      <c r="F57" s="50" t="s">
        <v>189</v>
      </c>
      <c r="G57" s="52" t="s">
        <v>190</v>
      </c>
      <c r="H57" s="50" t="s">
        <v>303</v>
      </c>
      <c r="I57" s="50" t="s">
        <v>197</v>
      </c>
      <c r="J57" s="50"/>
      <c r="K57" s="50"/>
      <c r="L57" s="50">
        <v>1</v>
      </c>
      <c r="M57" s="50" t="s">
        <v>198</v>
      </c>
      <c r="N57" s="50"/>
      <c r="O57" s="53">
        <v>218.29500000000004</v>
      </c>
      <c r="P57" s="53">
        <f t="shared" si="0"/>
        <v>218.29500000000004</v>
      </c>
      <c r="Q57" s="50" t="s">
        <v>287</v>
      </c>
      <c r="R57" s="50" t="s">
        <v>34</v>
      </c>
      <c r="S57" s="50" t="s">
        <v>875</v>
      </c>
      <c r="T57" s="50" t="s">
        <v>34</v>
      </c>
      <c r="U57" s="50" t="s">
        <v>206</v>
      </c>
      <c r="V57" s="51">
        <v>45272</v>
      </c>
      <c r="W57" s="50">
        <v>198.45</v>
      </c>
      <c r="X57" s="50">
        <v>1</v>
      </c>
      <c r="Y57" s="50"/>
      <c r="Z57" s="50"/>
      <c r="AA57" s="50"/>
      <c r="AB57" s="50"/>
      <c r="AC57" s="50" t="s">
        <v>872</v>
      </c>
    </row>
    <row r="58" spans="1:29" s="48" customFormat="1" ht="14.25" x14ac:dyDescent="0.2">
      <c r="A58" s="50"/>
      <c r="B58" s="51">
        <v>45268</v>
      </c>
      <c r="C58" s="50" t="s">
        <v>186</v>
      </c>
      <c r="D58" s="50" t="s">
        <v>301</v>
      </c>
      <c r="E58" s="50" t="s">
        <v>302</v>
      </c>
      <c r="F58" s="50" t="s">
        <v>189</v>
      </c>
      <c r="G58" s="52" t="s">
        <v>190</v>
      </c>
      <c r="H58" s="50" t="s">
        <v>303</v>
      </c>
      <c r="I58" s="50" t="s">
        <v>282</v>
      </c>
      <c r="J58" s="50"/>
      <c r="K58" s="50"/>
      <c r="L58" s="50">
        <v>1</v>
      </c>
      <c r="M58" s="50" t="s">
        <v>194</v>
      </c>
      <c r="N58" s="50"/>
      <c r="O58" s="53">
        <v>8.6273</v>
      </c>
      <c r="P58" s="53">
        <f t="shared" si="0"/>
        <v>8.6273</v>
      </c>
      <c r="Q58" s="50" t="s">
        <v>283</v>
      </c>
      <c r="R58" s="50" t="s">
        <v>34</v>
      </c>
      <c r="S58" s="50" t="s">
        <v>830</v>
      </c>
      <c r="T58" s="50" t="s">
        <v>34</v>
      </c>
      <c r="U58" s="50" t="s">
        <v>206</v>
      </c>
      <c r="V58" s="51">
        <v>45272</v>
      </c>
      <c r="W58" s="50">
        <v>7.84</v>
      </c>
      <c r="X58" s="50">
        <v>1</v>
      </c>
      <c r="Y58" s="50"/>
      <c r="Z58" s="50"/>
      <c r="AA58" s="50"/>
      <c r="AB58" s="50"/>
      <c r="AC58" s="50" t="s">
        <v>872</v>
      </c>
    </row>
    <row r="59" spans="1:29" s="48" customFormat="1" ht="14.25" x14ac:dyDescent="0.2">
      <c r="A59" s="50"/>
      <c r="B59" s="51">
        <v>45268</v>
      </c>
      <c r="C59" s="50" t="s">
        <v>186</v>
      </c>
      <c r="D59" s="50" t="s">
        <v>301</v>
      </c>
      <c r="E59" s="50" t="s">
        <v>302</v>
      </c>
      <c r="F59" s="50" t="s">
        <v>189</v>
      </c>
      <c r="G59" s="52" t="s">
        <v>190</v>
      </c>
      <c r="H59" s="50" t="s">
        <v>303</v>
      </c>
      <c r="I59" s="50" t="s">
        <v>305</v>
      </c>
      <c r="J59" s="50"/>
      <c r="K59" s="50"/>
      <c r="L59" s="50">
        <v>1</v>
      </c>
      <c r="M59" s="50" t="s">
        <v>194</v>
      </c>
      <c r="N59" s="50"/>
      <c r="O59" s="53">
        <v>9.4116</v>
      </c>
      <c r="P59" s="53">
        <f t="shared" si="0"/>
        <v>9.4116</v>
      </c>
      <c r="Q59" s="50" t="s">
        <v>283</v>
      </c>
      <c r="R59" s="50" t="s">
        <v>34</v>
      </c>
      <c r="S59" s="50" t="s">
        <v>828</v>
      </c>
      <c r="T59" s="50" t="s">
        <v>34</v>
      </c>
      <c r="U59" s="50" t="s">
        <v>206</v>
      </c>
      <c r="V59" s="51">
        <v>45272</v>
      </c>
      <c r="W59" s="50">
        <v>8.56</v>
      </c>
      <c r="X59" s="50">
        <v>1</v>
      </c>
      <c r="Y59" s="50"/>
      <c r="Z59" s="50"/>
      <c r="AA59" s="50"/>
      <c r="AB59" s="50"/>
      <c r="AC59" s="50" t="s">
        <v>872</v>
      </c>
    </row>
    <row r="60" spans="1:29" s="48" customFormat="1" ht="14.25" x14ac:dyDescent="0.2">
      <c r="A60" s="50"/>
      <c r="B60" s="51">
        <v>45268</v>
      </c>
      <c r="C60" s="50" t="s">
        <v>186</v>
      </c>
      <c r="D60" s="50" t="s">
        <v>301</v>
      </c>
      <c r="E60" s="50" t="s">
        <v>302</v>
      </c>
      <c r="F60" s="50" t="s">
        <v>189</v>
      </c>
      <c r="G60" s="52" t="s">
        <v>190</v>
      </c>
      <c r="H60" s="50" t="s">
        <v>303</v>
      </c>
      <c r="I60" s="50" t="s">
        <v>306</v>
      </c>
      <c r="J60" s="50"/>
      <c r="K60" s="50"/>
      <c r="L60" s="50">
        <v>20</v>
      </c>
      <c r="M60" s="50" t="s">
        <v>198</v>
      </c>
      <c r="N60" s="50"/>
      <c r="O60" s="53">
        <v>0.859375</v>
      </c>
      <c r="P60" s="53">
        <f t="shared" si="0"/>
        <v>17.1875</v>
      </c>
      <c r="Q60" s="50" t="s">
        <v>34</v>
      </c>
      <c r="R60" s="50" t="s">
        <v>34</v>
      </c>
      <c r="S60" s="50" t="s">
        <v>836</v>
      </c>
      <c r="T60" s="50" t="s">
        <v>34</v>
      </c>
      <c r="U60" s="50" t="s">
        <v>272</v>
      </c>
      <c r="V60" s="51">
        <v>45287</v>
      </c>
      <c r="W60" s="50">
        <v>2500</v>
      </c>
      <c r="X60" s="50">
        <v>20</v>
      </c>
      <c r="Y60" s="50"/>
      <c r="Z60" s="50"/>
      <c r="AA60" s="50"/>
      <c r="AB60" s="50"/>
      <c r="AC60" s="50" t="s">
        <v>872</v>
      </c>
    </row>
    <row r="61" spans="1:29" s="48" customFormat="1" ht="14.25" x14ac:dyDescent="0.2">
      <c r="A61" s="50"/>
      <c r="B61" s="51">
        <v>45268</v>
      </c>
      <c r="C61" s="50" t="s">
        <v>186</v>
      </c>
      <c r="D61" s="50" t="s">
        <v>301</v>
      </c>
      <c r="E61" s="50" t="s">
        <v>302</v>
      </c>
      <c r="F61" s="50" t="s">
        <v>189</v>
      </c>
      <c r="G61" s="52" t="s">
        <v>190</v>
      </c>
      <c r="H61" s="50" t="s">
        <v>303</v>
      </c>
      <c r="I61" s="50" t="s">
        <v>277</v>
      </c>
      <c r="J61" s="50"/>
      <c r="K61" s="50"/>
      <c r="L61" s="50">
        <v>22</v>
      </c>
      <c r="M61" s="50" t="s">
        <v>198</v>
      </c>
      <c r="N61" s="50"/>
      <c r="O61" s="53">
        <v>1.71875</v>
      </c>
      <c r="P61" s="53">
        <f t="shared" si="0"/>
        <v>37.8125</v>
      </c>
      <c r="Q61" s="50" t="s">
        <v>34</v>
      </c>
      <c r="R61" s="50" t="s">
        <v>34</v>
      </c>
      <c r="S61" s="50" t="s">
        <v>840</v>
      </c>
      <c r="T61" s="7" t="s">
        <v>34</v>
      </c>
      <c r="U61" s="7" t="s">
        <v>278</v>
      </c>
      <c r="V61" s="11">
        <v>45273</v>
      </c>
      <c r="W61" s="7">
        <v>2500</v>
      </c>
      <c r="X61" s="7">
        <v>22</v>
      </c>
      <c r="Y61" s="50"/>
      <c r="Z61" s="50"/>
      <c r="AA61" s="50"/>
      <c r="AB61" s="50"/>
      <c r="AC61" s="50" t="s">
        <v>872</v>
      </c>
    </row>
    <row r="62" spans="1:29" s="48" customFormat="1" ht="14.25" x14ac:dyDescent="0.2">
      <c r="A62" s="50"/>
      <c r="B62" s="51">
        <v>45268</v>
      </c>
      <c r="C62" s="50" t="s">
        <v>186</v>
      </c>
      <c r="D62" s="50" t="s">
        <v>301</v>
      </c>
      <c r="E62" s="50" t="s">
        <v>302</v>
      </c>
      <c r="F62" s="50" t="s">
        <v>189</v>
      </c>
      <c r="G62" s="52" t="s">
        <v>190</v>
      </c>
      <c r="H62" s="50" t="s">
        <v>303</v>
      </c>
      <c r="I62" s="50" t="s">
        <v>259</v>
      </c>
      <c r="J62" s="50"/>
      <c r="K62" s="50"/>
      <c r="L62" s="50">
        <v>1</v>
      </c>
      <c r="M62" s="50" t="s">
        <v>194</v>
      </c>
      <c r="N62" s="50"/>
      <c r="O62" s="53">
        <v>99.41823023255813</v>
      </c>
      <c r="P62" s="53">
        <f t="shared" si="0"/>
        <v>99.41823023255813</v>
      </c>
      <c r="Q62" s="50" t="s">
        <v>260</v>
      </c>
      <c r="R62" s="50" t="s">
        <v>34</v>
      </c>
      <c r="S62" s="50" t="s">
        <v>832</v>
      </c>
      <c r="T62" s="50" t="s">
        <v>34</v>
      </c>
      <c r="U62" s="50" t="s">
        <v>204</v>
      </c>
      <c r="V62" s="51">
        <v>45272</v>
      </c>
      <c r="W62" s="50">
        <v>90.31</v>
      </c>
      <c r="X62" s="50">
        <v>1</v>
      </c>
      <c r="Y62" s="50"/>
      <c r="Z62" s="50"/>
      <c r="AA62" s="50"/>
      <c r="AB62" s="50"/>
      <c r="AC62" s="50" t="s">
        <v>872</v>
      </c>
    </row>
    <row r="63" spans="1:29" s="48" customFormat="1" ht="14.25" x14ac:dyDescent="0.2">
      <c r="A63" s="50"/>
      <c r="B63" s="51">
        <v>45268</v>
      </c>
      <c r="C63" s="50" t="s">
        <v>186</v>
      </c>
      <c r="D63" s="50" t="s">
        <v>301</v>
      </c>
      <c r="E63" s="50" t="s">
        <v>302</v>
      </c>
      <c r="F63" s="50" t="s">
        <v>189</v>
      </c>
      <c r="G63" s="52" t="s">
        <v>190</v>
      </c>
      <c r="H63" s="50" t="s">
        <v>303</v>
      </c>
      <c r="I63" s="50" t="s">
        <v>284</v>
      </c>
      <c r="J63" s="50"/>
      <c r="K63" s="50"/>
      <c r="L63" s="50">
        <v>1</v>
      </c>
      <c r="M63" s="50" t="s">
        <v>194</v>
      </c>
      <c r="N63" s="50"/>
      <c r="O63" s="53">
        <v>29.218750000000004</v>
      </c>
      <c r="P63" s="53">
        <f t="shared" si="0"/>
        <v>29.218750000000004</v>
      </c>
      <c r="Q63" s="50" t="s">
        <v>34</v>
      </c>
      <c r="R63" s="50" t="s">
        <v>34</v>
      </c>
      <c r="S63" s="50" t="s">
        <v>831</v>
      </c>
      <c r="T63" s="50"/>
      <c r="U63" s="50"/>
      <c r="V63" s="50"/>
      <c r="W63" s="50"/>
      <c r="X63" s="50"/>
      <c r="Y63" s="50"/>
      <c r="Z63" s="50"/>
      <c r="AA63" s="50"/>
      <c r="AB63" s="50"/>
      <c r="AC63" s="50" t="s">
        <v>872</v>
      </c>
    </row>
    <row r="64" spans="1:29" s="48" customFormat="1" ht="14.25" x14ac:dyDescent="0.2">
      <c r="A64" s="50"/>
      <c r="B64" s="51">
        <v>45268</v>
      </c>
      <c r="C64" s="50" t="s">
        <v>186</v>
      </c>
      <c r="D64" s="50" t="s">
        <v>301</v>
      </c>
      <c r="E64" s="50" t="s">
        <v>302</v>
      </c>
      <c r="F64" s="50" t="s">
        <v>189</v>
      </c>
      <c r="G64" s="52" t="s">
        <v>190</v>
      </c>
      <c r="H64" s="50" t="s">
        <v>303</v>
      </c>
      <c r="I64" s="50" t="s">
        <v>307</v>
      </c>
      <c r="J64" s="50"/>
      <c r="K64" s="50"/>
      <c r="L64" s="50">
        <v>3</v>
      </c>
      <c r="M64" s="50" t="s">
        <v>198</v>
      </c>
      <c r="N64" s="50"/>
      <c r="O64" s="53">
        <v>6.1875</v>
      </c>
      <c r="P64" s="53">
        <f t="shared" si="0"/>
        <v>18.5625</v>
      </c>
      <c r="Q64" s="50" t="s">
        <v>34</v>
      </c>
      <c r="R64" s="50" t="s">
        <v>34</v>
      </c>
      <c r="S64" s="50" t="s">
        <v>835</v>
      </c>
      <c r="T64" s="50" t="s">
        <v>34</v>
      </c>
      <c r="U64" s="50" t="s">
        <v>272</v>
      </c>
      <c r="V64" s="51">
        <v>45287</v>
      </c>
      <c r="W64" s="50">
        <v>18000</v>
      </c>
      <c r="X64" s="50">
        <v>3</v>
      </c>
      <c r="Y64" s="50"/>
      <c r="Z64" s="50"/>
      <c r="AA64" s="50"/>
      <c r="AB64" s="50"/>
      <c r="AC64" s="50" t="s">
        <v>872</v>
      </c>
    </row>
    <row r="65" spans="1:29" s="48" customFormat="1" ht="14.25" x14ac:dyDescent="0.2">
      <c r="A65" s="50"/>
      <c r="B65" s="51">
        <v>45268</v>
      </c>
      <c r="C65" s="50" t="s">
        <v>186</v>
      </c>
      <c r="D65" s="50" t="s">
        <v>301</v>
      </c>
      <c r="E65" s="50" t="s">
        <v>302</v>
      </c>
      <c r="F65" s="50" t="s">
        <v>189</v>
      </c>
      <c r="G65" s="52" t="s">
        <v>190</v>
      </c>
      <c r="H65" s="50" t="s">
        <v>303</v>
      </c>
      <c r="I65" s="50" t="s">
        <v>308</v>
      </c>
      <c r="J65" s="50"/>
      <c r="K65" s="50"/>
      <c r="L65" s="50">
        <v>1</v>
      </c>
      <c r="M65" s="50" t="s">
        <v>194</v>
      </c>
      <c r="N65" s="50"/>
      <c r="O65" s="53">
        <v>96.25</v>
      </c>
      <c r="P65" s="53">
        <f t="shared" si="0"/>
        <v>96.25</v>
      </c>
      <c r="Q65" s="50" t="s">
        <v>34</v>
      </c>
      <c r="R65" s="50" t="s">
        <v>34</v>
      </c>
      <c r="S65" s="50" t="s">
        <v>874</v>
      </c>
      <c r="T65" s="50" t="s">
        <v>34</v>
      </c>
      <c r="U65" s="50" t="s">
        <v>269</v>
      </c>
      <c r="V65" s="51">
        <v>45287</v>
      </c>
      <c r="W65" s="50">
        <v>280000</v>
      </c>
      <c r="X65" s="50">
        <v>1</v>
      </c>
      <c r="Y65" s="50"/>
      <c r="Z65" s="50"/>
      <c r="AA65" s="50"/>
      <c r="AB65" s="50"/>
      <c r="AC65" s="50" t="s">
        <v>872</v>
      </c>
    </row>
    <row r="66" spans="1:29" s="48" customFormat="1" ht="14.25" x14ac:dyDescent="0.2">
      <c r="A66" s="50"/>
      <c r="B66" s="51">
        <v>45268</v>
      </c>
      <c r="C66" s="50" t="s">
        <v>186</v>
      </c>
      <c r="D66" s="50" t="s">
        <v>301</v>
      </c>
      <c r="E66" s="50" t="s">
        <v>302</v>
      </c>
      <c r="F66" s="50" t="s">
        <v>189</v>
      </c>
      <c r="G66" s="52" t="s">
        <v>190</v>
      </c>
      <c r="H66" s="50" t="s">
        <v>303</v>
      </c>
      <c r="I66" s="50" t="s">
        <v>309</v>
      </c>
      <c r="J66" s="50"/>
      <c r="K66" s="50"/>
      <c r="L66" s="50">
        <v>22</v>
      </c>
      <c r="M66" s="50" t="s">
        <v>198</v>
      </c>
      <c r="N66" s="50"/>
      <c r="O66" s="53">
        <v>0.171875</v>
      </c>
      <c r="P66" s="53">
        <f t="shared" si="0"/>
        <v>3.78125</v>
      </c>
      <c r="Q66" s="50" t="s">
        <v>34</v>
      </c>
      <c r="R66" s="50" t="s">
        <v>34</v>
      </c>
      <c r="S66" s="50" t="s">
        <v>876</v>
      </c>
      <c r="T66" s="50"/>
      <c r="U66" s="50"/>
      <c r="V66" s="50"/>
      <c r="W66" s="50"/>
      <c r="X66" s="50"/>
      <c r="Y66" s="50"/>
      <c r="Z66" s="50"/>
      <c r="AA66" s="50"/>
      <c r="AB66" s="50"/>
      <c r="AC66" s="50" t="s">
        <v>872</v>
      </c>
    </row>
    <row r="67" spans="1:29" s="48" customFormat="1" ht="14.25" x14ac:dyDescent="0.2">
      <c r="A67" s="50"/>
      <c r="B67" s="51">
        <v>45268</v>
      </c>
      <c r="C67" s="50" t="s">
        <v>186</v>
      </c>
      <c r="D67" s="50" t="s">
        <v>301</v>
      </c>
      <c r="E67" s="50" t="s">
        <v>302</v>
      </c>
      <c r="F67" s="50" t="s">
        <v>189</v>
      </c>
      <c r="G67" s="52" t="s">
        <v>190</v>
      </c>
      <c r="H67" s="50" t="s">
        <v>303</v>
      </c>
      <c r="I67" s="50" t="s">
        <v>310</v>
      </c>
      <c r="J67" s="50"/>
      <c r="K67" s="50"/>
      <c r="L67" s="50">
        <v>1</v>
      </c>
      <c r="M67" s="50" t="s">
        <v>194</v>
      </c>
      <c r="N67" s="50"/>
      <c r="O67" s="53">
        <v>79.062500000000014</v>
      </c>
      <c r="P67" s="53">
        <f t="shared" ref="P67:P130" si="4">O67*L67</f>
        <v>79.062500000000014</v>
      </c>
      <c r="Q67" s="50" t="s">
        <v>34</v>
      </c>
      <c r="R67" s="50" t="s">
        <v>34</v>
      </c>
      <c r="S67" s="50" t="s">
        <v>838</v>
      </c>
      <c r="T67" s="50" t="s">
        <v>34</v>
      </c>
      <c r="U67" s="50" t="s">
        <v>281</v>
      </c>
      <c r="V67" s="51">
        <v>45272</v>
      </c>
      <c r="W67" s="50">
        <v>170000</v>
      </c>
      <c r="X67" s="50">
        <v>1</v>
      </c>
      <c r="Y67" s="50"/>
      <c r="Z67" s="50"/>
      <c r="AA67" s="50"/>
      <c r="AB67" s="50"/>
      <c r="AC67" s="50" t="s">
        <v>872</v>
      </c>
    </row>
    <row r="68" spans="1:29" s="48" customFormat="1" ht="14.25" x14ac:dyDescent="0.2">
      <c r="A68" s="50"/>
      <c r="B68" s="51">
        <v>45268</v>
      </c>
      <c r="C68" s="50" t="s">
        <v>186</v>
      </c>
      <c r="D68" s="50" t="s">
        <v>301</v>
      </c>
      <c r="E68" s="50" t="s">
        <v>302</v>
      </c>
      <c r="F68" s="50" t="s">
        <v>189</v>
      </c>
      <c r="G68" s="52" t="s">
        <v>190</v>
      </c>
      <c r="H68" s="50" t="s">
        <v>303</v>
      </c>
      <c r="I68" s="50" t="s">
        <v>311</v>
      </c>
      <c r="J68" s="50"/>
      <c r="K68" s="50"/>
      <c r="L68" s="50">
        <v>1</v>
      </c>
      <c r="M68" s="50" t="s">
        <v>194</v>
      </c>
      <c r="N68" s="50"/>
      <c r="O68" s="53">
        <v>120.31250000000001</v>
      </c>
      <c r="P68" s="53">
        <f t="shared" si="4"/>
        <v>120.31250000000001</v>
      </c>
      <c r="Q68" s="50" t="s">
        <v>34</v>
      </c>
      <c r="R68" s="50" t="s">
        <v>34</v>
      </c>
      <c r="S68" s="50" t="s">
        <v>877</v>
      </c>
      <c r="T68" s="50" t="s">
        <v>34</v>
      </c>
      <c r="U68" s="50" t="s">
        <v>269</v>
      </c>
      <c r="V68" s="51">
        <v>45287</v>
      </c>
      <c r="W68" s="50">
        <v>350000</v>
      </c>
      <c r="X68" s="50">
        <v>1</v>
      </c>
      <c r="Y68" s="50"/>
      <c r="Z68" s="50"/>
      <c r="AA68" s="50"/>
      <c r="AB68" s="50"/>
      <c r="AC68" s="50" t="s">
        <v>872</v>
      </c>
    </row>
    <row r="69" spans="1:29" s="48" customFormat="1" ht="14.25" x14ac:dyDescent="0.2">
      <c r="A69" s="50"/>
      <c r="B69" s="51">
        <v>45268</v>
      </c>
      <c r="C69" s="50" t="s">
        <v>186</v>
      </c>
      <c r="D69" s="50" t="s">
        <v>301</v>
      </c>
      <c r="E69" s="50" t="s">
        <v>302</v>
      </c>
      <c r="F69" s="50" t="s">
        <v>189</v>
      </c>
      <c r="G69" s="52" t="s">
        <v>190</v>
      </c>
      <c r="H69" s="50" t="s">
        <v>303</v>
      </c>
      <c r="I69" s="50" t="s">
        <v>312</v>
      </c>
      <c r="J69" s="50"/>
      <c r="K69" s="50"/>
      <c r="L69" s="50">
        <v>1</v>
      </c>
      <c r="M69" s="50" t="s">
        <v>194</v>
      </c>
      <c r="N69" s="50"/>
      <c r="O69" s="53">
        <v>8.5937500000000018</v>
      </c>
      <c r="P69" s="53">
        <f t="shared" si="4"/>
        <v>8.5937500000000018</v>
      </c>
      <c r="Q69" s="50" t="s">
        <v>34</v>
      </c>
      <c r="R69" s="50" t="s">
        <v>34</v>
      </c>
      <c r="S69" s="50" t="s">
        <v>834</v>
      </c>
      <c r="T69" s="50" t="s">
        <v>34</v>
      </c>
      <c r="U69" s="50" t="s">
        <v>272</v>
      </c>
      <c r="V69" s="51">
        <v>45287</v>
      </c>
      <c r="W69" s="50">
        <v>25000</v>
      </c>
      <c r="X69" s="50">
        <v>1</v>
      </c>
      <c r="Y69" s="50"/>
      <c r="Z69" s="50"/>
      <c r="AA69" s="50"/>
      <c r="AB69" s="50"/>
      <c r="AC69" s="50" t="s">
        <v>872</v>
      </c>
    </row>
    <row r="70" spans="1:29" s="48" customFormat="1" ht="14.25" x14ac:dyDescent="0.2">
      <c r="A70" s="50"/>
      <c r="B70" s="51">
        <v>45268</v>
      </c>
      <c r="C70" s="50" t="s">
        <v>186</v>
      </c>
      <c r="D70" s="50" t="s">
        <v>301</v>
      </c>
      <c r="E70" s="50" t="s">
        <v>302</v>
      </c>
      <c r="F70" s="50" t="s">
        <v>189</v>
      </c>
      <c r="G70" s="52" t="s">
        <v>190</v>
      </c>
      <c r="H70" s="50" t="s">
        <v>303</v>
      </c>
      <c r="I70" s="50" t="s">
        <v>313</v>
      </c>
      <c r="J70" s="50"/>
      <c r="K70" s="50"/>
      <c r="L70" s="50">
        <v>1</v>
      </c>
      <c r="M70" s="50" t="s">
        <v>194</v>
      </c>
      <c r="N70" s="50"/>
      <c r="O70" s="53">
        <v>1.71875</v>
      </c>
      <c r="P70" s="53">
        <f t="shared" si="4"/>
        <v>1.71875</v>
      </c>
      <c r="Q70" s="50" t="s">
        <v>34</v>
      </c>
      <c r="R70" s="50" t="s">
        <v>34</v>
      </c>
      <c r="S70" s="50" t="s">
        <v>878</v>
      </c>
      <c r="T70" s="50" t="s">
        <v>34</v>
      </c>
      <c r="U70" s="50" t="s">
        <v>272</v>
      </c>
      <c r="V70" s="51">
        <v>45287</v>
      </c>
      <c r="W70" s="50">
        <v>5000</v>
      </c>
      <c r="X70" s="50">
        <v>1</v>
      </c>
      <c r="Y70" s="50"/>
      <c r="Z70" s="50"/>
      <c r="AA70" s="50"/>
      <c r="AB70" s="50"/>
      <c r="AC70" s="50" t="s">
        <v>872</v>
      </c>
    </row>
    <row r="71" spans="1:29" s="48" customFormat="1" ht="14.25" x14ac:dyDescent="0.2">
      <c r="A71" s="50"/>
      <c r="B71" s="51">
        <v>45268</v>
      </c>
      <c r="C71" s="50" t="s">
        <v>186</v>
      </c>
      <c r="D71" s="50" t="s">
        <v>301</v>
      </c>
      <c r="E71" s="50" t="s">
        <v>302</v>
      </c>
      <c r="F71" s="50" t="s">
        <v>189</v>
      </c>
      <c r="G71" s="52" t="s">
        <v>190</v>
      </c>
      <c r="H71" s="50" t="s">
        <v>303</v>
      </c>
      <c r="I71" s="50" t="s">
        <v>314</v>
      </c>
      <c r="J71" s="50"/>
      <c r="K71" s="50"/>
      <c r="L71" s="50">
        <v>1</v>
      </c>
      <c r="M71" s="50" t="s">
        <v>194</v>
      </c>
      <c r="N71" s="50"/>
      <c r="O71" s="53">
        <v>292.18750000000006</v>
      </c>
      <c r="P71" s="53">
        <f t="shared" si="4"/>
        <v>292.18750000000006</v>
      </c>
      <c r="Q71" s="50" t="s">
        <v>34</v>
      </c>
      <c r="R71" s="50" t="s">
        <v>34</v>
      </c>
      <c r="S71" s="50" t="s">
        <v>879</v>
      </c>
      <c r="T71" s="50" t="s">
        <v>315</v>
      </c>
      <c r="U71" s="50"/>
      <c r="V71" s="50"/>
      <c r="W71" s="50"/>
      <c r="X71" s="50"/>
      <c r="Y71" s="50"/>
      <c r="Z71" s="50"/>
      <c r="AA71" s="50"/>
      <c r="AB71" s="50"/>
      <c r="AC71" s="50" t="s">
        <v>872</v>
      </c>
    </row>
    <row r="72" spans="1:29" s="48" customFormat="1" ht="14.25" x14ac:dyDescent="0.2">
      <c r="A72" s="50"/>
      <c r="B72" s="51">
        <v>45271</v>
      </c>
      <c r="C72" s="50" t="s">
        <v>186</v>
      </c>
      <c r="D72" s="50" t="s">
        <v>316</v>
      </c>
      <c r="E72" s="50" t="s">
        <v>317</v>
      </c>
      <c r="F72" s="50" t="s">
        <v>318</v>
      </c>
      <c r="G72" s="52" t="s">
        <v>319</v>
      </c>
      <c r="H72" s="50" t="s">
        <v>191</v>
      </c>
      <c r="I72" s="50" t="s">
        <v>192</v>
      </c>
      <c r="J72" s="50" t="s">
        <v>193</v>
      </c>
      <c r="K72" s="50">
        <v>14550188</v>
      </c>
      <c r="L72" s="50">
        <v>1</v>
      </c>
      <c r="M72" s="50" t="s">
        <v>194</v>
      </c>
      <c r="N72" s="50"/>
      <c r="O72" s="53">
        <v>190.91215000000003</v>
      </c>
      <c r="P72" s="53">
        <f t="shared" si="4"/>
        <v>190.91215000000003</v>
      </c>
      <c r="Q72" s="50" t="s">
        <v>195</v>
      </c>
      <c r="R72" s="50" t="s">
        <v>60</v>
      </c>
      <c r="S72" s="50" t="s">
        <v>320</v>
      </c>
      <c r="T72" s="50" t="s">
        <v>60</v>
      </c>
      <c r="U72" s="50"/>
      <c r="V72" s="50"/>
      <c r="W72" s="50"/>
      <c r="X72" s="50"/>
      <c r="Y72" s="54">
        <f t="shared" ref="Y72:Y92" si="5">W72*X72</f>
        <v>0</v>
      </c>
      <c r="Z72" s="50"/>
      <c r="AA72" s="50"/>
      <c r="AB72" s="50"/>
      <c r="AC72" s="50" t="s">
        <v>321</v>
      </c>
    </row>
    <row r="73" spans="1:29" s="48" customFormat="1" ht="14.25" x14ac:dyDescent="0.2">
      <c r="A73" s="50"/>
      <c r="B73" s="51">
        <v>45271</v>
      </c>
      <c r="C73" s="50" t="s">
        <v>186</v>
      </c>
      <c r="D73" s="50" t="s">
        <v>316</v>
      </c>
      <c r="E73" s="50" t="s">
        <v>317</v>
      </c>
      <c r="F73" s="50" t="s">
        <v>318</v>
      </c>
      <c r="G73" s="52" t="s">
        <v>319</v>
      </c>
      <c r="H73" s="50" t="s">
        <v>191</v>
      </c>
      <c r="I73" s="50" t="s">
        <v>192</v>
      </c>
      <c r="J73" s="50" t="s">
        <v>201</v>
      </c>
      <c r="K73" s="50">
        <v>14550189</v>
      </c>
      <c r="L73" s="50">
        <v>1</v>
      </c>
      <c r="M73" s="50" t="s">
        <v>194</v>
      </c>
      <c r="N73" s="50"/>
      <c r="O73" s="53">
        <v>191.01940000000005</v>
      </c>
      <c r="P73" s="53">
        <f t="shared" si="4"/>
        <v>191.01940000000005</v>
      </c>
      <c r="Q73" s="50" t="s">
        <v>195</v>
      </c>
      <c r="R73" s="50" t="s">
        <v>60</v>
      </c>
      <c r="S73" s="50" t="s">
        <v>322</v>
      </c>
      <c r="T73" s="50" t="s">
        <v>60</v>
      </c>
      <c r="U73" s="50"/>
      <c r="V73" s="50"/>
      <c r="W73" s="50"/>
      <c r="X73" s="50"/>
      <c r="Y73" s="54">
        <f t="shared" si="5"/>
        <v>0</v>
      </c>
      <c r="Z73" s="50"/>
      <c r="AA73" s="50"/>
      <c r="AB73" s="50"/>
      <c r="AC73" s="50" t="s">
        <v>321</v>
      </c>
    </row>
    <row r="74" spans="1:29" s="48" customFormat="1" ht="14.25" x14ac:dyDescent="0.2">
      <c r="A74" s="50"/>
      <c r="B74" s="51">
        <v>45271</v>
      </c>
      <c r="C74" s="50" t="s">
        <v>186</v>
      </c>
      <c r="D74" s="50" t="s">
        <v>316</v>
      </c>
      <c r="E74" s="50" t="s">
        <v>317</v>
      </c>
      <c r="F74" s="50" t="s">
        <v>318</v>
      </c>
      <c r="G74" s="52" t="s">
        <v>319</v>
      </c>
      <c r="H74" s="50" t="s">
        <v>191</v>
      </c>
      <c r="I74" s="50" t="s">
        <v>247</v>
      </c>
      <c r="J74" s="50" t="s">
        <v>323</v>
      </c>
      <c r="K74" s="50">
        <v>14541865</v>
      </c>
      <c r="L74" s="50">
        <v>2</v>
      </c>
      <c r="M74" s="50" t="s">
        <v>198</v>
      </c>
      <c r="N74" s="50"/>
      <c r="O74" s="53">
        <v>20.920900000000003</v>
      </c>
      <c r="P74" s="53">
        <f t="shared" si="4"/>
        <v>41.841800000000006</v>
      </c>
      <c r="Q74" s="50" t="s">
        <v>195</v>
      </c>
      <c r="R74" s="50" t="s">
        <v>60</v>
      </c>
      <c r="S74" s="50" t="s">
        <v>324</v>
      </c>
      <c r="T74" s="50" t="s">
        <v>845</v>
      </c>
      <c r="U74" s="50" t="s">
        <v>204</v>
      </c>
      <c r="V74" s="50"/>
      <c r="W74" s="50"/>
      <c r="X74" s="50"/>
      <c r="Y74" s="54">
        <f>W74*X74</f>
        <v>0</v>
      </c>
      <c r="Z74" s="50"/>
      <c r="AA74" s="50"/>
      <c r="AB74" s="50"/>
      <c r="AC74" s="50" t="s">
        <v>321</v>
      </c>
    </row>
    <row r="75" spans="1:29" s="48" customFormat="1" ht="14.25" x14ac:dyDescent="0.2">
      <c r="A75" s="50"/>
      <c r="B75" s="51">
        <v>45271</v>
      </c>
      <c r="C75" s="50" t="s">
        <v>186</v>
      </c>
      <c r="D75" s="50" t="s">
        <v>316</v>
      </c>
      <c r="E75" s="50" t="s">
        <v>317</v>
      </c>
      <c r="F75" s="50" t="s">
        <v>318</v>
      </c>
      <c r="G75" s="52" t="s">
        <v>319</v>
      </c>
      <c r="H75" s="50" t="s">
        <v>191</v>
      </c>
      <c r="I75" s="50" t="s">
        <v>247</v>
      </c>
      <c r="J75" s="50" t="s">
        <v>203</v>
      </c>
      <c r="K75" s="50"/>
      <c r="L75" s="50">
        <v>2</v>
      </c>
      <c r="M75" s="50" t="s">
        <v>198</v>
      </c>
      <c r="N75" s="50"/>
      <c r="O75" s="53">
        <v>17.600000000000001</v>
      </c>
      <c r="P75" s="53">
        <f t="shared" si="4"/>
        <v>35.200000000000003</v>
      </c>
      <c r="Q75" s="50" t="s">
        <v>199</v>
      </c>
      <c r="R75" s="50" t="s">
        <v>60</v>
      </c>
      <c r="S75" s="50" t="s">
        <v>325</v>
      </c>
      <c r="T75" s="50"/>
      <c r="U75" s="50"/>
      <c r="V75" s="51"/>
      <c r="W75" s="55"/>
      <c r="X75" s="50"/>
      <c r="Y75" s="54"/>
      <c r="Z75" s="50"/>
      <c r="AA75" s="50"/>
      <c r="AB75" s="50"/>
      <c r="AC75" s="50" t="s">
        <v>321</v>
      </c>
    </row>
    <row r="76" spans="1:29" s="48" customFormat="1" ht="14.25" x14ac:dyDescent="0.2">
      <c r="A76" s="50"/>
      <c r="B76" s="51">
        <v>45271</v>
      </c>
      <c r="C76" s="50" t="s">
        <v>186</v>
      </c>
      <c r="D76" s="50" t="s">
        <v>316</v>
      </c>
      <c r="E76" s="50" t="s">
        <v>317</v>
      </c>
      <c r="F76" s="50" t="s">
        <v>318</v>
      </c>
      <c r="G76" s="52" t="s">
        <v>319</v>
      </c>
      <c r="H76" s="50" t="s">
        <v>191</v>
      </c>
      <c r="I76" s="50" t="s">
        <v>197</v>
      </c>
      <c r="J76" s="50" t="s">
        <v>326</v>
      </c>
      <c r="K76" s="50">
        <v>14600771</v>
      </c>
      <c r="L76" s="50">
        <v>2</v>
      </c>
      <c r="M76" s="50" t="s">
        <v>198</v>
      </c>
      <c r="N76" s="50"/>
      <c r="O76" s="53">
        <v>81.599999999999994</v>
      </c>
      <c r="P76" s="53">
        <f t="shared" si="4"/>
        <v>163.19999999999999</v>
      </c>
      <c r="Q76" s="50" t="s">
        <v>238</v>
      </c>
      <c r="R76" s="50" t="s">
        <v>60</v>
      </c>
      <c r="S76" s="50" t="s">
        <v>846</v>
      </c>
      <c r="T76" s="50" t="s">
        <v>60</v>
      </c>
      <c r="U76" s="50"/>
      <c r="V76" s="50"/>
      <c r="W76" s="50"/>
      <c r="X76" s="50"/>
      <c r="Y76" s="54">
        <f t="shared" si="5"/>
        <v>0</v>
      </c>
      <c r="Z76" s="50"/>
      <c r="AA76" s="50"/>
      <c r="AB76" s="50"/>
      <c r="AC76" s="50" t="s">
        <v>321</v>
      </c>
    </row>
    <row r="77" spans="1:29" s="48" customFormat="1" ht="14.25" x14ac:dyDescent="0.2">
      <c r="A77" s="50"/>
      <c r="B77" s="51">
        <v>45271</v>
      </c>
      <c r="C77" s="50" t="s">
        <v>186</v>
      </c>
      <c r="D77" s="50" t="s">
        <v>316</v>
      </c>
      <c r="E77" s="50" t="s">
        <v>317</v>
      </c>
      <c r="F77" s="50" t="s">
        <v>318</v>
      </c>
      <c r="G77" s="52" t="s">
        <v>319</v>
      </c>
      <c r="H77" s="50" t="s">
        <v>191</v>
      </c>
      <c r="I77" s="50" t="s">
        <v>207</v>
      </c>
      <c r="J77" s="50">
        <v>14535425</v>
      </c>
      <c r="K77" s="50"/>
      <c r="L77" s="50">
        <v>2</v>
      </c>
      <c r="M77" s="50" t="s">
        <v>198</v>
      </c>
      <c r="N77" s="50"/>
      <c r="O77" s="53">
        <v>123.94</v>
      </c>
      <c r="P77" s="53">
        <f t="shared" si="4"/>
        <v>247.88</v>
      </c>
      <c r="Q77" s="50" t="s">
        <v>218</v>
      </c>
      <c r="R77" s="50" t="s">
        <v>60</v>
      </c>
      <c r="S77" s="50" t="s">
        <v>327</v>
      </c>
      <c r="T77" s="50" t="s">
        <v>845</v>
      </c>
      <c r="U77" s="50"/>
      <c r="V77" s="50"/>
      <c r="W77" s="50"/>
      <c r="X77" s="50"/>
      <c r="Y77" s="54">
        <f t="shared" si="5"/>
        <v>0</v>
      </c>
      <c r="Z77" s="50"/>
      <c r="AA77" s="50"/>
      <c r="AB77" s="50"/>
      <c r="AC77" s="50" t="s">
        <v>321</v>
      </c>
    </row>
    <row r="78" spans="1:29" s="48" customFormat="1" ht="14.25" x14ac:dyDescent="0.2">
      <c r="A78" s="50"/>
      <c r="B78" s="51">
        <v>45271</v>
      </c>
      <c r="C78" s="50" t="s">
        <v>186</v>
      </c>
      <c r="D78" s="50" t="s">
        <v>316</v>
      </c>
      <c r="E78" s="50" t="s">
        <v>317</v>
      </c>
      <c r="F78" s="50" t="s">
        <v>318</v>
      </c>
      <c r="G78" s="52" t="s">
        <v>319</v>
      </c>
      <c r="H78" s="50" t="s">
        <v>191</v>
      </c>
      <c r="I78" s="50" t="s">
        <v>207</v>
      </c>
      <c r="J78" s="50">
        <v>14535447</v>
      </c>
      <c r="K78" s="50"/>
      <c r="L78" s="50">
        <v>2</v>
      </c>
      <c r="M78" s="50" t="s">
        <v>198</v>
      </c>
      <c r="N78" s="50"/>
      <c r="O78" s="53">
        <v>64.134070000000008</v>
      </c>
      <c r="P78" s="53">
        <f t="shared" si="4"/>
        <v>128.26814000000002</v>
      </c>
      <c r="Q78" s="50" t="s">
        <v>218</v>
      </c>
      <c r="R78" s="50" t="s">
        <v>60</v>
      </c>
      <c r="S78" s="50" t="s">
        <v>328</v>
      </c>
      <c r="T78" s="50" t="s">
        <v>60</v>
      </c>
      <c r="U78" s="50"/>
      <c r="V78" s="50"/>
      <c r="W78" s="50"/>
      <c r="X78" s="50"/>
      <c r="Y78" s="54">
        <f t="shared" si="5"/>
        <v>0</v>
      </c>
      <c r="Z78" s="50"/>
      <c r="AA78" s="50"/>
      <c r="AB78" s="50"/>
      <c r="AC78" s="50" t="s">
        <v>321</v>
      </c>
    </row>
    <row r="79" spans="1:29" s="48" customFormat="1" ht="14.25" x14ac:dyDescent="0.2">
      <c r="A79" s="50"/>
      <c r="B79" s="51">
        <v>45271</v>
      </c>
      <c r="C79" s="50" t="s">
        <v>186</v>
      </c>
      <c r="D79" s="50" t="s">
        <v>316</v>
      </c>
      <c r="E79" s="50" t="s">
        <v>317</v>
      </c>
      <c r="F79" s="50" t="s">
        <v>318</v>
      </c>
      <c r="G79" s="52" t="s">
        <v>319</v>
      </c>
      <c r="H79" s="50" t="s">
        <v>191</v>
      </c>
      <c r="I79" s="50" t="s">
        <v>329</v>
      </c>
      <c r="J79" s="50" t="s">
        <v>330</v>
      </c>
      <c r="K79" s="50">
        <v>18</v>
      </c>
      <c r="L79" s="50">
        <v>2</v>
      </c>
      <c r="M79" s="50" t="s">
        <v>198</v>
      </c>
      <c r="N79" s="50"/>
      <c r="O79" s="53">
        <v>7.9860000000000007</v>
      </c>
      <c r="P79" s="53">
        <f t="shared" si="4"/>
        <v>15.972000000000001</v>
      </c>
      <c r="Q79" s="50" t="s">
        <v>199</v>
      </c>
      <c r="R79" s="50" t="s">
        <v>60</v>
      </c>
      <c r="S79" s="50" t="s">
        <v>331</v>
      </c>
      <c r="T79" s="50" t="s">
        <v>34</v>
      </c>
      <c r="U79" s="50" t="s">
        <v>204</v>
      </c>
      <c r="V79" s="51">
        <v>45259</v>
      </c>
      <c r="W79" s="50">
        <v>7.26</v>
      </c>
      <c r="X79" s="50">
        <v>2</v>
      </c>
      <c r="Y79" s="54">
        <f t="shared" si="5"/>
        <v>14.52</v>
      </c>
      <c r="Z79" s="50"/>
      <c r="AA79" s="50"/>
      <c r="AB79" s="50"/>
      <c r="AC79" s="50" t="s">
        <v>321</v>
      </c>
    </row>
    <row r="80" spans="1:29" s="48" customFormat="1" ht="14.25" x14ac:dyDescent="0.2">
      <c r="A80" s="50"/>
      <c r="B80" s="51">
        <v>45271</v>
      </c>
      <c r="C80" s="50" t="s">
        <v>186</v>
      </c>
      <c r="D80" s="50" t="s">
        <v>316</v>
      </c>
      <c r="E80" s="50" t="s">
        <v>317</v>
      </c>
      <c r="F80" s="50" t="s">
        <v>318</v>
      </c>
      <c r="G80" s="52" t="s">
        <v>319</v>
      </c>
      <c r="H80" s="50" t="s">
        <v>191</v>
      </c>
      <c r="I80" s="50" t="s">
        <v>213</v>
      </c>
      <c r="J80" s="50" t="s">
        <v>214</v>
      </c>
      <c r="K80" s="50">
        <v>14555298</v>
      </c>
      <c r="L80" s="50">
        <v>1</v>
      </c>
      <c r="M80" s="50" t="s">
        <v>194</v>
      </c>
      <c r="N80" s="50"/>
      <c r="O80" s="53">
        <v>14.614600000000003</v>
      </c>
      <c r="P80" s="53">
        <f t="shared" si="4"/>
        <v>14.614600000000003</v>
      </c>
      <c r="Q80" s="50" t="s">
        <v>195</v>
      </c>
      <c r="R80" s="50" t="s">
        <v>60</v>
      </c>
      <c r="S80" s="50" t="s">
        <v>332</v>
      </c>
      <c r="T80" s="50" t="s">
        <v>60</v>
      </c>
      <c r="U80" s="50"/>
      <c r="V80" s="50"/>
      <c r="W80" s="50"/>
      <c r="X80" s="50"/>
      <c r="Y80" s="54">
        <f t="shared" si="5"/>
        <v>0</v>
      </c>
      <c r="Z80" s="50"/>
      <c r="AA80" s="50"/>
      <c r="AB80" s="50"/>
      <c r="AC80" s="50" t="s">
        <v>321</v>
      </c>
    </row>
    <row r="81" spans="1:29" s="48" customFormat="1" ht="14.25" x14ac:dyDescent="0.2">
      <c r="A81" s="50"/>
      <c r="B81" s="51">
        <v>45271</v>
      </c>
      <c r="C81" s="50" t="s">
        <v>186</v>
      </c>
      <c r="D81" s="50" t="s">
        <v>316</v>
      </c>
      <c r="E81" s="50" t="s">
        <v>317</v>
      </c>
      <c r="F81" s="50" t="s">
        <v>318</v>
      </c>
      <c r="G81" s="52" t="s">
        <v>319</v>
      </c>
      <c r="H81" s="50" t="s">
        <v>191</v>
      </c>
      <c r="I81" s="50" t="s">
        <v>217</v>
      </c>
      <c r="J81" s="50">
        <v>14577815</v>
      </c>
      <c r="K81" s="50"/>
      <c r="L81" s="50">
        <v>2</v>
      </c>
      <c r="M81" s="50" t="s">
        <v>198</v>
      </c>
      <c r="N81" s="50"/>
      <c r="O81" s="53">
        <v>28.886000000000003</v>
      </c>
      <c r="P81" s="53">
        <f t="shared" si="4"/>
        <v>57.772000000000006</v>
      </c>
      <c r="Q81" s="50" t="s">
        <v>844</v>
      </c>
      <c r="R81" s="50" t="s">
        <v>60</v>
      </c>
      <c r="S81" s="50" t="s">
        <v>702</v>
      </c>
      <c r="T81" s="50" t="s">
        <v>60</v>
      </c>
      <c r="U81" s="50" t="s">
        <v>817</v>
      </c>
      <c r="V81" s="51">
        <v>45258</v>
      </c>
      <c r="W81" s="50"/>
      <c r="X81" s="50">
        <v>2</v>
      </c>
      <c r="Y81" s="54">
        <f t="shared" si="5"/>
        <v>0</v>
      </c>
      <c r="Z81" s="50"/>
      <c r="AA81" s="50"/>
      <c r="AB81" s="50"/>
      <c r="AC81" s="50" t="s">
        <v>321</v>
      </c>
    </row>
    <row r="82" spans="1:29" s="48" customFormat="1" ht="14.25" x14ac:dyDescent="0.2">
      <c r="A82" s="50"/>
      <c r="B82" s="51">
        <v>45271</v>
      </c>
      <c r="C82" s="50" t="s">
        <v>186</v>
      </c>
      <c r="D82" s="50" t="s">
        <v>316</v>
      </c>
      <c r="E82" s="50" t="s">
        <v>317</v>
      </c>
      <c r="F82" s="50" t="s">
        <v>318</v>
      </c>
      <c r="G82" s="52" t="s">
        <v>319</v>
      </c>
      <c r="H82" s="50" t="s">
        <v>191</v>
      </c>
      <c r="I82" s="50" t="s">
        <v>226</v>
      </c>
      <c r="J82" s="50" t="s">
        <v>333</v>
      </c>
      <c r="K82" s="50"/>
      <c r="L82" s="50">
        <v>1</v>
      </c>
      <c r="M82" s="50" t="s">
        <v>194</v>
      </c>
      <c r="N82" s="50"/>
      <c r="O82" s="53">
        <v>10.64516129032258</v>
      </c>
      <c r="P82" s="53">
        <f t="shared" si="4"/>
        <v>10.64516129032258</v>
      </c>
      <c r="Q82" s="50" t="s">
        <v>34</v>
      </c>
      <c r="R82" s="50" t="s">
        <v>34</v>
      </c>
      <c r="S82" s="50" t="s">
        <v>334</v>
      </c>
      <c r="T82" s="50" t="s">
        <v>34</v>
      </c>
      <c r="U82" s="50"/>
      <c r="V82" s="50"/>
      <c r="W82" s="50"/>
      <c r="X82" s="50"/>
      <c r="Y82" s="54">
        <f t="shared" si="5"/>
        <v>0</v>
      </c>
      <c r="Z82" s="50"/>
      <c r="AA82" s="50"/>
      <c r="AB82" s="50"/>
      <c r="AC82" s="50" t="s">
        <v>321</v>
      </c>
    </row>
    <row r="83" spans="1:29" s="48" customFormat="1" ht="14.25" x14ac:dyDescent="0.2">
      <c r="A83" s="50"/>
      <c r="B83" s="51">
        <v>45271</v>
      </c>
      <c r="C83" s="50" t="s">
        <v>186</v>
      </c>
      <c r="D83" s="50" t="s">
        <v>316</v>
      </c>
      <c r="E83" s="50" t="s">
        <v>317</v>
      </c>
      <c r="F83" s="50" t="s">
        <v>318</v>
      </c>
      <c r="G83" s="52" t="s">
        <v>319</v>
      </c>
      <c r="H83" s="50" t="s">
        <v>191</v>
      </c>
      <c r="I83" s="50" t="s">
        <v>220</v>
      </c>
      <c r="J83" s="50">
        <v>14535459</v>
      </c>
      <c r="K83" s="50">
        <v>14513789</v>
      </c>
      <c r="L83" s="50">
        <v>1</v>
      </c>
      <c r="M83" s="50" t="s">
        <v>194</v>
      </c>
      <c r="N83" s="50"/>
      <c r="O83" s="53">
        <v>23.708880000000001</v>
      </c>
      <c r="P83" s="53">
        <f t="shared" si="4"/>
        <v>23.708880000000001</v>
      </c>
      <c r="Q83" s="50" t="s">
        <v>848</v>
      </c>
      <c r="R83" s="50" t="s">
        <v>60</v>
      </c>
      <c r="S83" s="50" t="s">
        <v>847</v>
      </c>
      <c r="T83" s="50" t="s">
        <v>60</v>
      </c>
      <c r="U83" s="50"/>
      <c r="V83" s="50"/>
      <c r="W83" s="50"/>
      <c r="X83" s="50"/>
      <c r="Y83" s="54">
        <f t="shared" si="5"/>
        <v>0</v>
      </c>
      <c r="Z83" s="50"/>
      <c r="AA83" s="50"/>
      <c r="AB83" s="50"/>
      <c r="AC83" s="50" t="s">
        <v>321</v>
      </c>
    </row>
    <row r="84" spans="1:29" s="48" customFormat="1" ht="14.25" x14ac:dyDescent="0.2">
      <c r="A84" s="50"/>
      <c r="B84" s="51">
        <v>45271</v>
      </c>
      <c r="C84" s="50" t="s">
        <v>186</v>
      </c>
      <c r="D84" s="50" t="s">
        <v>316</v>
      </c>
      <c r="E84" s="50" t="s">
        <v>317</v>
      </c>
      <c r="F84" s="50" t="s">
        <v>318</v>
      </c>
      <c r="G84" s="52" t="s">
        <v>319</v>
      </c>
      <c r="H84" s="50" t="s">
        <v>191</v>
      </c>
      <c r="I84" s="50" t="s">
        <v>255</v>
      </c>
      <c r="J84" s="50">
        <v>990547</v>
      </c>
      <c r="K84" s="50"/>
      <c r="L84" s="50">
        <v>1</v>
      </c>
      <c r="M84" s="50" t="s">
        <v>194</v>
      </c>
      <c r="N84" s="50"/>
      <c r="O84" s="53">
        <v>0.5907545564516129</v>
      </c>
      <c r="P84" s="53">
        <f t="shared" si="4"/>
        <v>0.5907545564516129</v>
      </c>
      <c r="Q84" s="50" t="s">
        <v>218</v>
      </c>
      <c r="R84" s="50" t="s">
        <v>60</v>
      </c>
      <c r="S84" s="50" t="s">
        <v>336</v>
      </c>
      <c r="T84" s="50" t="s">
        <v>60</v>
      </c>
      <c r="U84" s="50"/>
      <c r="V84" s="50"/>
      <c r="W84" s="50"/>
      <c r="X84" s="50"/>
      <c r="Y84" s="54">
        <f t="shared" si="5"/>
        <v>0</v>
      </c>
      <c r="Z84" s="50"/>
      <c r="AA84" s="50"/>
      <c r="AB84" s="50"/>
      <c r="AC84" s="50" t="s">
        <v>321</v>
      </c>
    </row>
    <row r="85" spans="1:29" s="48" customFormat="1" ht="14.25" x14ac:dyDescent="0.2">
      <c r="A85" s="50"/>
      <c r="B85" s="51">
        <v>45271</v>
      </c>
      <c r="C85" s="50" t="s">
        <v>186</v>
      </c>
      <c r="D85" s="50" t="s">
        <v>316</v>
      </c>
      <c r="E85" s="50" t="s">
        <v>317</v>
      </c>
      <c r="F85" s="50" t="s">
        <v>318</v>
      </c>
      <c r="G85" s="52" t="s">
        <v>319</v>
      </c>
      <c r="H85" s="50" t="s">
        <v>191</v>
      </c>
      <c r="I85" s="50" t="s">
        <v>255</v>
      </c>
      <c r="J85" s="50">
        <v>990738</v>
      </c>
      <c r="K85" s="50"/>
      <c r="L85" s="50">
        <v>1</v>
      </c>
      <c r="M85" s="50" t="s">
        <v>194</v>
      </c>
      <c r="N85" s="50"/>
      <c r="O85" s="53">
        <v>2.1796806048387101</v>
      </c>
      <c r="P85" s="53">
        <f t="shared" si="4"/>
        <v>2.1796806048387101</v>
      </c>
      <c r="Q85" s="50" t="s">
        <v>218</v>
      </c>
      <c r="R85" s="50" t="s">
        <v>60</v>
      </c>
      <c r="S85" s="50" t="s">
        <v>337</v>
      </c>
      <c r="T85" s="50" t="s">
        <v>60</v>
      </c>
      <c r="U85" s="50"/>
      <c r="V85" s="50"/>
      <c r="W85" s="50"/>
      <c r="X85" s="50"/>
      <c r="Y85" s="54">
        <f t="shared" si="5"/>
        <v>0</v>
      </c>
      <c r="Z85" s="50"/>
      <c r="AA85" s="50"/>
      <c r="AB85" s="50"/>
      <c r="AC85" s="50" t="s">
        <v>321</v>
      </c>
    </row>
    <row r="86" spans="1:29" s="48" customFormat="1" ht="14.25" x14ac:dyDescent="0.2">
      <c r="A86" s="50"/>
      <c r="B86" s="51">
        <v>45271</v>
      </c>
      <c r="C86" s="50" t="s">
        <v>186</v>
      </c>
      <c r="D86" s="50" t="s">
        <v>316</v>
      </c>
      <c r="E86" s="50" t="s">
        <v>317</v>
      </c>
      <c r="F86" s="50" t="s">
        <v>318</v>
      </c>
      <c r="G86" s="52" t="s">
        <v>319</v>
      </c>
      <c r="H86" s="50" t="s">
        <v>191</v>
      </c>
      <c r="I86" s="50" t="s">
        <v>255</v>
      </c>
      <c r="J86" s="50">
        <v>990546</v>
      </c>
      <c r="K86" s="50"/>
      <c r="L86" s="50">
        <v>1</v>
      </c>
      <c r="M86" s="50" t="s">
        <v>194</v>
      </c>
      <c r="N86" s="50"/>
      <c r="O86" s="53">
        <v>4.2778778225806455</v>
      </c>
      <c r="P86" s="53">
        <f t="shared" si="4"/>
        <v>4.2778778225806455</v>
      </c>
      <c r="Q86" s="50" t="s">
        <v>218</v>
      </c>
      <c r="R86" s="50" t="s">
        <v>60</v>
      </c>
      <c r="S86" s="50" t="s">
        <v>338</v>
      </c>
      <c r="T86" s="50" t="s">
        <v>60</v>
      </c>
      <c r="U86" s="50"/>
      <c r="V86" s="50"/>
      <c r="W86" s="50"/>
      <c r="X86" s="50"/>
      <c r="Y86" s="54">
        <f t="shared" si="5"/>
        <v>0</v>
      </c>
      <c r="Z86" s="50"/>
      <c r="AA86" s="50"/>
      <c r="AB86" s="50"/>
      <c r="AC86" s="50" t="s">
        <v>321</v>
      </c>
    </row>
    <row r="87" spans="1:29" s="48" customFormat="1" ht="14.25" x14ac:dyDescent="0.2">
      <c r="A87" s="50"/>
      <c r="B87" s="51">
        <v>45271</v>
      </c>
      <c r="C87" s="50" t="s">
        <v>186</v>
      </c>
      <c r="D87" s="50" t="s">
        <v>316</v>
      </c>
      <c r="E87" s="50" t="s">
        <v>317</v>
      </c>
      <c r="F87" s="50" t="s">
        <v>318</v>
      </c>
      <c r="G87" s="52" t="s">
        <v>319</v>
      </c>
      <c r="H87" s="50" t="s">
        <v>191</v>
      </c>
      <c r="I87" s="50" t="s">
        <v>58</v>
      </c>
      <c r="J87" s="50">
        <v>14604267</v>
      </c>
      <c r="K87" s="50"/>
      <c r="L87" s="50">
        <v>1</v>
      </c>
      <c r="M87" s="50" t="s">
        <v>194</v>
      </c>
      <c r="N87" s="50"/>
      <c r="O87" s="53">
        <v>170.63200000000001</v>
      </c>
      <c r="P87" s="53">
        <v>0</v>
      </c>
      <c r="Q87" s="50" t="s">
        <v>199</v>
      </c>
      <c r="R87" s="50" t="s">
        <v>60</v>
      </c>
      <c r="S87" s="50" t="s">
        <v>339</v>
      </c>
      <c r="T87" s="50" t="s">
        <v>315</v>
      </c>
      <c r="U87" s="50"/>
      <c r="V87" s="50"/>
      <c r="W87" s="50"/>
      <c r="X87" s="50"/>
      <c r="Y87" s="54">
        <f t="shared" si="5"/>
        <v>0</v>
      </c>
      <c r="Z87" s="50"/>
      <c r="AA87" s="50"/>
      <c r="AB87" s="50"/>
      <c r="AC87" s="50" t="s">
        <v>321</v>
      </c>
    </row>
    <row r="88" spans="1:29" s="48" customFormat="1" ht="14.25" x14ac:dyDescent="0.2">
      <c r="A88" s="50"/>
      <c r="B88" s="51">
        <v>45271</v>
      </c>
      <c r="C88" s="50" t="s">
        <v>186</v>
      </c>
      <c r="D88" s="50" t="s">
        <v>316</v>
      </c>
      <c r="E88" s="50" t="s">
        <v>317</v>
      </c>
      <c r="F88" s="50" t="s">
        <v>318</v>
      </c>
      <c r="G88" s="52" t="s">
        <v>319</v>
      </c>
      <c r="H88" s="50" t="s">
        <v>191</v>
      </c>
      <c r="I88" s="50" t="s">
        <v>222</v>
      </c>
      <c r="J88" s="50">
        <v>14541860</v>
      </c>
      <c r="K88" s="50"/>
      <c r="L88" s="50">
        <v>1</v>
      </c>
      <c r="M88" s="50" t="s">
        <v>194</v>
      </c>
      <c r="N88" s="50"/>
      <c r="O88" s="53">
        <v>0</v>
      </c>
      <c r="P88" s="53">
        <f t="shared" si="4"/>
        <v>0</v>
      </c>
      <c r="Q88" s="50" t="s">
        <v>340</v>
      </c>
      <c r="R88" s="50" t="s">
        <v>60</v>
      </c>
      <c r="S88" s="50" t="s">
        <v>341</v>
      </c>
      <c r="T88" s="50" t="s">
        <v>342</v>
      </c>
      <c r="U88" s="50"/>
      <c r="V88" s="50"/>
      <c r="W88" s="50"/>
      <c r="X88" s="50"/>
      <c r="Y88" s="54">
        <f t="shared" si="5"/>
        <v>0</v>
      </c>
      <c r="Z88" s="50"/>
      <c r="AA88" s="50"/>
      <c r="AB88" s="50"/>
      <c r="AC88" s="50" t="s">
        <v>321</v>
      </c>
    </row>
    <row r="89" spans="1:29" s="48" customFormat="1" ht="14.25" x14ac:dyDescent="0.2">
      <c r="A89" s="50"/>
      <c r="B89" s="51">
        <v>45271</v>
      </c>
      <c r="C89" s="50" t="s">
        <v>186</v>
      </c>
      <c r="D89" s="50" t="s">
        <v>316</v>
      </c>
      <c r="E89" s="50" t="s">
        <v>317</v>
      </c>
      <c r="F89" s="50" t="s">
        <v>318</v>
      </c>
      <c r="G89" s="52" t="s">
        <v>319</v>
      </c>
      <c r="H89" s="50" t="s">
        <v>191</v>
      </c>
      <c r="I89" s="50" t="s">
        <v>343</v>
      </c>
      <c r="J89" s="50" t="s">
        <v>344</v>
      </c>
      <c r="K89" s="50" t="s">
        <v>345</v>
      </c>
      <c r="L89" s="50">
        <v>1</v>
      </c>
      <c r="M89" s="50" t="s">
        <v>194</v>
      </c>
      <c r="N89" s="50"/>
      <c r="O89" s="53">
        <v>0</v>
      </c>
      <c r="P89" s="53">
        <f t="shared" si="4"/>
        <v>0</v>
      </c>
      <c r="Q89" s="50" t="s">
        <v>195</v>
      </c>
      <c r="R89" s="50" t="s">
        <v>60</v>
      </c>
      <c r="S89" s="50" t="s">
        <v>346</v>
      </c>
      <c r="T89" s="50" t="s">
        <v>342</v>
      </c>
      <c r="U89" s="50"/>
      <c r="V89" s="50"/>
      <c r="W89" s="50"/>
      <c r="X89" s="50"/>
      <c r="Y89" s="54">
        <f t="shared" si="5"/>
        <v>0</v>
      </c>
      <c r="Z89" s="50"/>
      <c r="AA89" s="50"/>
      <c r="AB89" s="50"/>
      <c r="AC89" s="50" t="s">
        <v>321</v>
      </c>
    </row>
    <row r="90" spans="1:29" s="48" customFormat="1" ht="14.25" x14ac:dyDescent="0.2">
      <c r="A90" s="50"/>
      <c r="B90" s="51">
        <v>45271</v>
      </c>
      <c r="C90" s="50" t="s">
        <v>186</v>
      </c>
      <c r="D90" s="50" t="s">
        <v>316</v>
      </c>
      <c r="E90" s="50" t="s">
        <v>317</v>
      </c>
      <c r="F90" s="50" t="s">
        <v>318</v>
      </c>
      <c r="G90" s="52" t="s">
        <v>319</v>
      </c>
      <c r="H90" s="50" t="s">
        <v>191</v>
      </c>
      <c r="I90" s="50" t="s">
        <v>247</v>
      </c>
      <c r="J90" s="50"/>
      <c r="K90" s="50" t="s">
        <v>347</v>
      </c>
      <c r="L90" s="50"/>
      <c r="M90" s="50" t="s">
        <v>198</v>
      </c>
      <c r="N90" s="50"/>
      <c r="O90" s="53"/>
      <c r="P90" s="53">
        <f t="shared" si="4"/>
        <v>0</v>
      </c>
      <c r="Q90" s="50"/>
      <c r="R90" s="50"/>
      <c r="S90" s="50" t="s">
        <v>348</v>
      </c>
      <c r="T90" s="50" t="s">
        <v>342</v>
      </c>
      <c r="U90" s="50"/>
      <c r="V90" s="50"/>
      <c r="W90" s="50"/>
      <c r="X90" s="50"/>
      <c r="Y90" s="54">
        <f t="shared" si="5"/>
        <v>0</v>
      </c>
      <c r="Z90" s="50"/>
      <c r="AA90" s="50"/>
      <c r="AB90" s="50"/>
      <c r="AC90" s="50" t="s">
        <v>321</v>
      </c>
    </row>
    <row r="91" spans="1:29" s="48" customFormat="1" ht="14.25" x14ac:dyDescent="0.2">
      <c r="A91" s="50"/>
      <c r="B91" s="51">
        <v>45271</v>
      </c>
      <c r="C91" s="50" t="s">
        <v>186</v>
      </c>
      <c r="D91" s="50" t="s">
        <v>316</v>
      </c>
      <c r="E91" s="50" t="s">
        <v>317</v>
      </c>
      <c r="F91" s="50" t="s">
        <v>318</v>
      </c>
      <c r="G91" s="52" t="s">
        <v>319</v>
      </c>
      <c r="H91" s="50" t="s">
        <v>191</v>
      </c>
      <c r="I91" s="50" t="s">
        <v>222</v>
      </c>
      <c r="J91" s="50">
        <v>14541860</v>
      </c>
      <c r="K91" s="50"/>
      <c r="L91" s="50">
        <v>1</v>
      </c>
      <c r="M91" s="50" t="s">
        <v>194</v>
      </c>
      <c r="N91" s="50"/>
      <c r="O91" s="53">
        <v>0</v>
      </c>
      <c r="P91" s="53">
        <f t="shared" si="4"/>
        <v>0</v>
      </c>
      <c r="Q91" s="50" t="s">
        <v>159</v>
      </c>
      <c r="R91" s="50" t="s">
        <v>60</v>
      </c>
      <c r="S91" s="50" t="s">
        <v>341</v>
      </c>
      <c r="T91" s="50" t="s">
        <v>349</v>
      </c>
      <c r="U91" s="50"/>
      <c r="V91" s="50"/>
      <c r="W91" s="50"/>
      <c r="X91" s="50"/>
      <c r="Y91" s="54">
        <f t="shared" si="5"/>
        <v>0</v>
      </c>
      <c r="Z91" s="50"/>
      <c r="AA91" s="50"/>
      <c r="AB91" s="50"/>
      <c r="AC91" s="50" t="s">
        <v>321</v>
      </c>
    </row>
    <row r="92" spans="1:29" s="48" customFormat="1" ht="14.25" x14ac:dyDescent="0.2">
      <c r="A92" s="50"/>
      <c r="B92" s="51">
        <v>45271</v>
      </c>
      <c r="C92" s="50" t="s">
        <v>186</v>
      </c>
      <c r="D92" s="50" t="s">
        <v>316</v>
      </c>
      <c r="E92" s="50" t="s">
        <v>317</v>
      </c>
      <c r="F92" s="50" t="s">
        <v>318</v>
      </c>
      <c r="G92" s="52" t="s">
        <v>319</v>
      </c>
      <c r="H92" s="50" t="s">
        <v>191</v>
      </c>
      <c r="I92" s="50" t="s">
        <v>58</v>
      </c>
      <c r="J92" s="50">
        <v>14574269</v>
      </c>
      <c r="K92" s="50"/>
      <c r="L92" s="50">
        <v>1</v>
      </c>
      <c r="M92" s="50" t="s">
        <v>194</v>
      </c>
      <c r="N92" s="50"/>
      <c r="O92" s="53">
        <v>0</v>
      </c>
      <c r="P92" s="53">
        <f t="shared" si="4"/>
        <v>0</v>
      </c>
      <c r="Q92" s="50" t="s">
        <v>238</v>
      </c>
      <c r="R92" s="50" t="s">
        <v>60</v>
      </c>
      <c r="S92" s="50" t="s">
        <v>350</v>
      </c>
      <c r="T92" s="50" t="s">
        <v>349</v>
      </c>
      <c r="U92" s="50"/>
      <c r="V92" s="50"/>
      <c r="W92" s="50"/>
      <c r="X92" s="50"/>
      <c r="Y92" s="54">
        <f t="shared" si="5"/>
        <v>0</v>
      </c>
      <c r="Z92" s="50"/>
      <c r="AA92" s="50"/>
      <c r="AB92" s="50"/>
      <c r="AC92" s="50" t="s">
        <v>321</v>
      </c>
    </row>
    <row r="93" spans="1:29" s="10" customFormat="1" ht="14.25" x14ac:dyDescent="0.2">
      <c r="A93" s="5"/>
      <c r="B93" s="6">
        <v>45274</v>
      </c>
      <c r="C93" s="5" t="s">
        <v>351</v>
      </c>
      <c r="D93" s="5" t="s">
        <v>352</v>
      </c>
      <c r="E93" s="5"/>
      <c r="F93" s="5" t="s">
        <v>353</v>
      </c>
      <c r="G93" s="8"/>
      <c r="H93" s="5" t="s">
        <v>354</v>
      </c>
      <c r="I93" s="5" t="s">
        <v>355</v>
      </c>
      <c r="J93" s="5" t="s">
        <v>356</v>
      </c>
      <c r="K93" s="5" t="s">
        <v>357</v>
      </c>
      <c r="L93" s="5">
        <v>6</v>
      </c>
      <c r="M93" s="5" t="s">
        <v>198</v>
      </c>
      <c r="N93" s="5"/>
      <c r="O93" s="9">
        <v>4.6251075000000013</v>
      </c>
      <c r="P93" s="9">
        <f t="shared" si="4"/>
        <v>27.750645000000006</v>
      </c>
      <c r="Q93" s="5" t="s">
        <v>124</v>
      </c>
      <c r="R93" s="5" t="s">
        <v>60</v>
      </c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s="10" customFormat="1" ht="14.25" x14ac:dyDescent="0.2">
      <c r="A94" s="5"/>
      <c r="B94" s="6">
        <v>45274</v>
      </c>
      <c r="C94" s="5" t="s">
        <v>351</v>
      </c>
      <c r="D94" s="5" t="s">
        <v>352</v>
      </c>
      <c r="E94" s="5"/>
      <c r="F94" s="5" t="s">
        <v>353</v>
      </c>
      <c r="G94" s="8"/>
      <c r="H94" s="5" t="s">
        <v>354</v>
      </c>
      <c r="I94" s="5" t="s">
        <v>358</v>
      </c>
      <c r="J94" s="5" t="s">
        <v>359</v>
      </c>
      <c r="K94" s="5"/>
      <c r="L94" s="5">
        <v>6</v>
      </c>
      <c r="M94" s="5" t="s">
        <v>198</v>
      </c>
      <c r="N94" s="5"/>
      <c r="O94" s="9">
        <v>45.36</v>
      </c>
      <c r="P94" s="9">
        <f t="shared" si="4"/>
        <v>272.15999999999997</v>
      </c>
      <c r="Q94" s="5" t="s">
        <v>360</v>
      </c>
      <c r="R94" s="5" t="s">
        <v>361</v>
      </c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s="10" customFormat="1" ht="14.25" x14ac:dyDescent="0.2">
      <c r="A95" s="5"/>
      <c r="B95" s="6">
        <v>45274</v>
      </c>
      <c r="C95" s="5" t="s">
        <v>351</v>
      </c>
      <c r="D95" s="5" t="s">
        <v>352</v>
      </c>
      <c r="E95" s="5"/>
      <c r="F95" s="5" t="s">
        <v>353</v>
      </c>
      <c r="G95" s="8"/>
      <c r="H95" s="5" t="s">
        <v>354</v>
      </c>
      <c r="I95" s="5" t="s">
        <v>362</v>
      </c>
      <c r="J95" s="5" t="s">
        <v>363</v>
      </c>
      <c r="K95" s="5"/>
      <c r="L95" s="5">
        <v>6</v>
      </c>
      <c r="M95" s="5" t="s">
        <v>198</v>
      </c>
      <c r="N95" s="5"/>
      <c r="O95" s="9">
        <v>16.783166400000006</v>
      </c>
      <c r="P95" s="9">
        <f t="shared" si="4"/>
        <v>100.69899840000004</v>
      </c>
      <c r="Q95" s="5" t="s">
        <v>124</v>
      </c>
      <c r="R95" s="5" t="s">
        <v>60</v>
      </c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s="10" customFormat="1" ht="14.25" x14ac:dyDescent="0.2">
      <c r="A96" s="5"/>
      <c r="B96" s="6">
        <v>45274</v>
      </c>
      <c r="C96" s="5" t="s">
        <v>351</v>
      </c>
      <c r="D96" s="5" t="s">
        <v>352</v>
      </c>
      <c r="E96" s="5"/>
      <c r="F96" s="5" t="s">
        <v>353</v>
      </c>
      <c r="G96" s="8"/>
      <c r="H96" s="5" t="s">
        <v>354</v>
      </c>
      <c r="I96" s="5" t="s">
        <v>362</v>
      </c>
      <c r="J96" s="5" t="s">
        <v>364</v>
      </c>
      <c r="K96" s="5"/>
      <c r="L96" s="5">
        <v>1</v>
      </c>
      <c r="M96" s="5" t="s">
        <v>194</v>
      </c>
      <c r="N96" s="5"/>
      <c r="O96" s="9">
        <v>23.267244000000005</v>
      </c>
      <c r="P96" s="9">
        <f t="shared" si="4"/>
        <v>23.267244000000005</v>
      </c>
      <c r="Q96" s="5" t="s">
        <v>124</v>
      </c>
      <c r="R96" s="5" t="s">
        <v>60</v>
      </c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s="10" customFormat="1" ht="14.25" x14ac:dyDescent="0.2">
      <c r="A97" s="5"/>
      <c r="B97" s="6">
        <v>45274</v>
      </c>
      <c r="C97" s="5" t="s">
        <v>351</v>
      </c>
      <c r="D97" s="5" t="s">
        <v>352</v>
      </c>
      <c r="E97" s="5"/>
      <c r="F97" s="5" t="s">
        <v>353</v>
      </c>
      <c r="G97" s="8"/>
      <c r="H97" s="5" t="s">
        <v>354</v>
      </c>
      <c r="I97" s="5" t="s">
        <v>365</v>
      </c>
      <c r="J97" s="5" t="s">
        <v>366</v>
      </c>
      <c r="K97" s="5" t="s">
        <v>367</v>
      </c>
      <c r="L97" s="5">
        <v>1</v>
      </c>
      <c r="M97" s="5" t="s">
        <v>194</v>
      </c>
      <c r="N97" s="5"/>
      <c r="O97" s="9">
        <v>241.92</v>
      </c>
      <c r="P97" s="9">
        <f t="shared" si="4"/>
        <v>241.92</v>
      </c>
      <c r="Q97" s="5" t="s">
        <v>360</v>
      </c>
      <c r="R97" s="5" t="s">
        <v>361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s="10" customFormat="1" ht="14.25" x14ac:dyDescent="0.2">
      <c r="A98" s="5"/>
      <c r="B98" s="6">
        <v>45274</v>
      </c>
      <c r="C98" s="5" t="s">
        <v>351</v>
      </c>
      <c r="D98" s="5" t="s">
        <v>352</v>
      </c>
      <c r="E98" s="5"/>
      <c r="F98" s="5" t="s">
        <v>353</v>
      </c>
      <c r="G98" s="8"/>
      <c r="H98" s="5" t="s">
        <v>354</v>
      </c>
      <c r="I98" s="5" t="s">
        <v>368</v>
      </c>
      <c r="J98" s="5" t="s">
        <v>369</v>
      </c>
      <c r="K98" s="5"/>
      <c r="L98" s="5">
        <v>1</v>
      </c>
      <c r="M98" s="5" t="s">
        <v>194</v>
      </c>
      <c r="N98" s="5"/>
      <c r="O98" s="9">
        <v>34.272000000000006</v>
      </c>
      <c r="P98" s="9">
        <f t="shared" si="4"/>
        <v>34.272000000000006</v>
      </c>
      <c r="Q98" s="5" t="s">
        <v>360</v>
      </c>
      <c r="R98" s="5" t="s">
        <v>361</v>
      </c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s="10" customFormat="1" ht="14.25" x14ac:dyDescent="0.2">
      <c r="A99" s="5"/>
      <c r="B99" s="6">
        <v>45274</v>
      </c>
      <c r="C99" s="5" t="s">
        <v>351</v>
      </c>
      <c r="D99" s="5" t="s">
        <v>352</v>
      </c>
      <c r="E99" s="5"/>
      <c r="F99" s="5" t="s">
        <v>353</v>
      </c>
      <c r="G99" s="8"/>
      <c r="H99" s="5" t="s">
        <v>354</v>
      </c>
      <c r="I99" s="5" t="s">
        <v>370</v>
      </c>
      <c r="J99" s="5" t="s">
        <v>371</v>
      </c>
      <c r="K99" s="5"/>
      <c r="L99" s="5">
        <v>6</v>
      </c>
      <c r="M99" s="5" t="s">
        <v>198</v>
      </c>
      <c r="N99" s="5"/>
      <c r="O99" s="9">
        <v>70.963200000000001</v>
      </c>
      <c r="P99" s="9">
        <f t="shared" si="4"/>
        <v>425.7792</v>
      </c>
      <c r="Q99" s="5" t="s">
        <v>360</v>
      </c>
      <c r="R99" s="5" t="s">
        <v>361</v>
      </c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s="10" customFormat="1" ht="14.25" x14ac:dyDescent="0.2">
      <c r="A100" s="5"/>
      <c r="B100" s="6">
        <v>45274</v>
      </c>
      <c r="C100" s="5" t="s">
        <v>351</v>
      </c>
      <c r="D100" s="5" t="s">
        <v>352</v>
      </c>
      <c r="E100" s="5"/>
      <c r="F100" s="5" t="s">
        <v>353</v>
      </c>
      <c r="G100" s="8"/>
      <c r="H100" s="5" t="s">
        <v>354</v>
      </c>
      <c r="I100" s="5" t="s">
        <v>372</v>
      </c>
      <c r="J100" s="5" t="s">
        <v>373</v>
      </c>
      <c r="K100" s="5"/>
      <c r="L100" s="5">
        <v>12</v>
      </c>
      <c r="M100" s="5" t="s">
        <v>198</v>
      </c>
      <c r="N100" s="5"/>
      <c r="O100" s="9">
        <v>2.2558686150000002</v>
      </c>
      <c r="P100" s="9">
        <f t="shared" si="4"/>
        <v>27.070423380000001</v>
      </c>
      <c r="Q100" s="5" t="s">
        <v>124</v>
      </c>
      <c r="R100" s="5" t="s">
        <v>60</v>
      </c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s="10" customFormat="1" ht="14.25" x14ac:dyDescent="0.2">
      <c r="A101" s="5"/>
      <c r="B101" s="6">
        <v>45274</v>
      </c>
      <c r="C101" s="5" t="s">
        <v>351</v>
      </c>
      <c r="D101" s="5" t="s">
        <v>352</v>
      </c>
      <c r="E101" s="5"/>
      <c r="F101" s="5" t="s">
        <v>353</v>
      </c>
      <c r="G101" s="8"/>
      <c r="H101" s="5" t="s">
        <v>354</v>
      </c>
      <c r="I101" s="5" t="s">
        <v>374</v>
      </c>
      <c r="J101" s="5" t="s">
        <v>375</v>
      </c>
      <c r="K101" s="5" t="s">
        <v>376</v>
      </c>
      <c r="L101" s="5">
        <v>12</v>
      </c>
      <c r="M101" s="5" t="s">
        <v>198</v>
      </c>
      <c r="N101" s="5"/>
      <c r="O101" s="9">
        <v>4.4352</v>
      </c>
      <c r="P101" s="9">
        <f t="shared" si="4"/>
        <v>53.2224</v>
      </c>
      <c r="Q101" s="5" t="s">
        <v>360</v>
      </c>
      <c r="R101" s="5" t="s">
        <v>361</v>
      </c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s="10" customFormat="1" ht="14.25" x14ac:dyDescent="0.2">
      <c r="A102" s="5"/>
      <c r="B102" s="6">
        <v>45274</v>
      </c>
      <c r="C102" s="5" t="s">
        <v>351</v>
      </c>
      <c r="D102" s="5" t="s">
        <v>352</v>
      </c>
      <c r="E102" s="5"/>
      <c r="F102" s="5" t="s">
        <v>353</v>
      </c>
      <c r="G102" s="8"/>
      <c r="H102" s="5" t="s">
        <v>354</v>
      </c>
      <c r="I102" s="5" t="s">
        <v>377</v>
      </c>
      <c r="J102" s="5" t="s">
        <v>378</v>
      </c>
      <c r="K102" s="5"/>
      <c r="L102" s="5">
        <v>6</v>
      </c>
      <c r="M102" s="5" t="s">
        <v>198</v>
      </c>
      <c r="N102" s="5"/>
      <c r="O102" s="9">
        <v>20.319799500000009</v>
      </c>
      <c r="P102" s="9">
        <f t="shared" si="4"/>
        <v>121.91879700000005</v>
      </c>
      <c r="Q102" s="5" t="s">
        <v>124</v>
      </c>
      <c r="R102" s="5" t="s">
        <v>60</v>
      </c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s="10" customFormat="1" ht="14.25" x14ac:dyDescent="0.2">
      <c r="A103" s="5"/>
      <c r="B103" s="6">
        <v>45274</v>
      </c>
      <c r="C103" s="5" t="s">
        <v>351</v>
      </c>
      <c r="D103" s="5" t="s">
        <v>352</v>
      </c>
      <c r="E103" s="5"/>
      <c r="F103" s="5" t="s">
        <v>353</v>
      </c>
      <c r="G103" s="8"/>
      <c r="H103" s="5" t="s">
        <v>354</v>
      </c>
      <c r="I103" s="5" t="s">
        <v>379</v>
      </c>
      <c r="J103" s="5" t="s">
        <v>380</v>
      </c>
      <c r="K103" s="5"/>
      <c r="L103" s="5">
        <v>6</v>
      </c>
      <c r="M103" s="5" t="s">
        <v>198</v>
      </c>
      <c r="N103" s="5"/>
      <c r="O103" s="9">
        <v>9.2736000000000001</v>
      </c>
      <c r="P103" s="9">
        <f t="shared" si="4"/>
        <v>55.641599999999997</v>
      </c>
      <c r="Q103" s="5" t="s">
        <v>360</v>
      </c>
      <c r="R103" s="5" t="s">
        <v>361</v>
      </c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s="10" customFormat="1" ht="14.25" x14ac:dyDescent="0.2">
      <c r="A104" s="5"/>
      <c r="B104" s="6">
        <v>45274</v>
      </c>
      <c r="C104" s="5" t="s">
        <v>351</v>
      </c>
      <c r="D104" s="5" t="s">
        <v>352</v>
      </c>
      <c r="E104" s="5"/>
      <c r="F104" s="5" t="s">
        <v>353</v>
      </c>
      <c r="G104" s="8"/>
      <c r="H104" s="5" t="s">
        <v>354</v>
      </c>
      <c r="I104" s="5" t="s">
        <v>381</v>
      </c>
      <c r="J104" s="5" t="s">
        <v>382</v>
      </c>
      <c r="K104" s="5"/>
      <c r="L104" s="5">
        <v>6</v>
      </c>
      <c r="M104" s="5" t="s">
        <v>198</v>
      </c>
      <c r="N104" s="5"/>
      <c r="O104" s="9">
        <v>9.878400000000001</v>
      </c>
      <c r="P104" s="9">
        <f t="shared" si="4"/>
        <v>59.270400000000009</v>
      </c>
      <c r="Q104" s="5" t="s">
        <v>360</v>
      </c>
      <c r="R104" s="5" t="s">
        <v>361</v>
      </c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s="10" customFormat="1" ht="14.25" x14ac:dyDescent="0.2">
      <c r="A105" s="5"/>
      <c r="B105" s="6">
        <v>45274</v>
      </c>
      <c r="C105" s="5" t="s">
        <v>351</v>
      </c>
      <c r="D105" s="5" t="s">
        <v>352</v>
      </c>
      <c r="E105" s="5"/>
      <c r="F105" s="5" t="s">
        <v>353</v>
      </c>
      <c r="G105" s="8"/>
      <c r="H105" s="5" t="s">
        <v>354</v>
      </c>
      <c r="I105" s="5" t="s">
        <v>383</v>
      </c>
      <c r="J105" s="5" t="s">
        <v>384</v>
      </c>
      <c r="K105" s="5"/>
      <c r="L105" s="5">
        <v>6</v>
      </c>
      <c r="M105" s="5" t="s">
        <v>198</v>
      </c>
      <c r="N105" s="5"/>
      <c r="O105" s="9">
        <v>13.667451265822788</v>
      </c>
      <c r="P105" s="9">
        <f t="shared" si="4"/>
        <v>82.004707594936718</v>
      </c>
      <c r="Q105" s="5" t="s">
        <v>124</v>
      </c>
      <c r="R105" s="5" t="s">
        <v>60</v>
      </c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s="10" customFormat="1" ht="14.25" x14ac:dyDescent="0.2">
      <c r="A106" s="5"/>
      <c r="B106" s="6">
        <v>45274</v>
      </c>
      <c r="C106" s="5" t="s">
        <v>351</v>
      </c>
      <c r="D106" s="5" t="s">
        <v>352</v>
      </c>
      <c r="E106" s="5"/>
      <c r="F106" s="5" t="s">
        <v>353</v>
      </c>
      <c r="G106" s="8"/>
      <c r="H106" s="5" t="s">
        <v>354</v>
      </c>
      <c r="I106" s="5" t="s">
        <v>385</v>
      </c>
      <c r="J106" s="5">
        <v>20405747</v>
      </c>
      <c r="K106" s="5" t="s">
        <v>386</v>
      </c>
      <c r="L106" s="5">
        <v>1</v>
      </c>
      <c r="M106" s="5" t="s">
        <v>194</v>
      </c>
      <c r="N106" s="5"/>
      <c r="O106" s="9">
        <v>31.219597500000003</v>
      </c>
      <c r="P106" s="9">
        <f t="shared" si="4"/>
        <v>31.219597500000003</v>
      </c>
      <c r="Q106" s="5" t="s">
        <v>218</v>
      </c>
      <c r="R106" s="5" t="s">
        <v>60</v>
      </c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s="10" customFormat="1" ht="14.25" x14ac:dyDescent="0.2">
      <c r="A107" s="5"/>
      <c r="B107" s="6">
        <v>45274</v>
      </c>
      <c r="C107" s="5" t="s">
        <v>351</v>
      </c>
      <c r="D107" s="5" t="s">
        <v>352</v>
      </c>
      <c r="E107" s="5"/>
      <c r="F107" s="5" t="s">
        <v>353</v>
      </c>
      <c r="G107" s="8"/>
      <c r="H107" s="5" t="s">
        <v>354</v>
      </c>
      <c r="I107" s="5" t="s">
        <v>372</v>
      </c>
      <c r="J107" s="5" t="s">
        <v>387</v>
      </c>
      <c r="K107" s="5"/>
      <c r="L107" s="5">
        <v>2</v>
      </c>
      <c r="M107" s="5" t="s">
        <v>198</v>
      </c>
      <c r="N107" s="5"/>
      <c r="O107" s="9">
        <v>3.8856004687499999</v>
      </c>
      <c r="P107" s="9">
        <f t="shared" si="4"/>
        <v>7.7712009374999997</v>
      </c>
      <c r="Q107" s="5" t="s">
        <v>124</v>
      </c>
      <c r="R107" s="5" t="s">
        <v>60</v>
      </c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s="10" customFormat="1" ht="14.25" x14ac:dyDescent="0.2">
      <c r="A108" s="5"/>
      <c r="B108" s="6">
        <v>45274</v>
      </c>
      <c r="C108" s="5" t="s">
        <v>351</v>
      </c>
      <c r="D108" s="5" t="s">
        <v>352</v>
      </c>
      <c r="E108" s="5"/>
      <c r="F108" s="5" t="s">
        <v>353</v>
      </c>
      <c r="G108" s="8"/>
      <c r="H108" s="5" t="s">
        <v>354</v>
      </c>
      <c r="I108" s="5" t="s">
        <v>388</v>
      </c>
      <c r="J108" s="5">
        <v>20405569</v>
      </c>
      <c r="K108" s="5" t="s">
        <v>389</v>
      </c>
      <c r="L108" s="5">
        <v>2</v>
      </c>
      <c r="M108" s="5" t="s">
        <v>198</v>
      </c>
      <c r="N108" s="5"/>
      <c r="O108" s="9">
        <v>38.948227499999994</v>
      </c>
      <c r="P108" s="9">
        <f t="shared" si="4"/>
        <v>77.896454999999989</v>
      </c>
      <c r="Q108" s="5" t="s">
        <v>218</v>
      </c>
      <c r="R108" s="5" t="s">
        <v>60</v>
      </c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s="10" customFormat="1" ht="14.25" x14ac:dyDescent="0.2">
      <c r="A109" s="5"/>
      <c r="B109" s="6">
        <v>45274</v>
      </c>
      <c r="C109" s="5" t="s">
        <v>351</v>
      </c>
      <c r="D109" s="5" t="s">
        <v>352</v>
      </c>
      <c r="E109" s="5"/>
      <c r="F109" s="5" t="s">
        <v>353</v>
      </c>
      <c r="G109" s="8"/>
      <c r="H109" s="5" t="s">
        <v>354</v>
      </c>
      <c r="I109" s="5" t="s">
        <v>390</v>
      </c>
      <c r="J109" s="5" t="s">
        <v>391</v>
      </c>
      <c r="K109" s="5"/>
      <c r="L109" s="5">
        <v>1</v>
      </c>
      <c r="M109" s="5" t="s">
        <v>194</v>
      </c>
      <c r="N109" s="5"/>
      <c r="O109" s="9">
        <v>10.8864</v>
      </c>
      <c r="P109" s="9">
        <f t="shared" si="4"/>
        <v>10.8864</v>
      </c>
      <c r="Q109" s="5" t="s">
        <v>360</v>
      </c>
      <c r="R109" s="5" t="s">
        <v>361</v>
      </c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s="10" customFormat="1" ht="14.25" x14ac:dyDescent="0.2">
      <c r="A110" s="5"/>
      <c r="B110" s="6">
        <v>45274</v>
      </c>
      <c r="C110" s="5" t="s">
        <v>351</v>
      </c>
      <c r="D110" s="5" t="s">
        <v>352</v>
      </c>
      <c r="E110" s="5"/>
      <c r="F110" s="5" t="s">
        <v>353</v>
      </c>
      <c r="G110" s="8"/>
      <c r="H110" s="5" t="s">
        <v>354</v>
      </c>
      <c r="I110" s="5" t="s">
        <v>392</v>
      </c>
      <c r="J110" s="5" t="s">
        <v>393</v>
      </c>
      <c r="K110" s="5"/>
      <c r="L110" s="5">
        <v>1</v>
      </c>
      <c r="M110" s="5" t="s">
        <v>194</v>
      </c>
      <c r="N110" s="5"/>
      <c r="O110" s="9">
        <v>70.963200000000001</v>
      </c>
      <c r="P110" s="9">
        <f t="shared" si="4"/>
        <v>70.963200000000001</v>
      </c>
      <c r="Q110" s="5" t="s">
        <v>360</v>
      </c>
      <c r="R110" s="5" t="s">
        <v>361</v>
      </c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s="10" customFormat="1" ht="14.25" x14ac:dyDescent="0.2">
      <c r="A111" s="5"/>
      <c r="B111" s="6">
        <v>45274</v>
      </c>
      <c r="C111" s="5" t="s">
        <v>351</v>
      </c>
      <c r="D111" s="5" t="s">
        <v>352</v>
      </c>
      <c r="E111" s="5"/>
      <c r="F111" s="5" t="s">
        <v>353</v>
      </c>
      <c r="G111" s="8"/>
      <c r="H111" s="5" t="s">
        <v>354</v>
      </c>
      <c r="I111" s="5" t="s">
        <v>385</v>
      </c>
      <c r="J111" s="5" t="s">
        <v>394</v>
      </c>
      <c r="K111" s="5"/>
      <c r="L111" s="5">
        <v>1</v>
      </c>
      <c r="M111" s="5" t="s">
        <v>194</v>
      </c>
      <c r="N111" s="5"/>
      <c r="O111" s="9">
        <v>7.6570660833333344</v>
      </c>
      <c r="P111" s="9">
        <f t="shared" si="4"/>
        <v>7.6570660833333344</v>
      </c>
      <c r="Q111" s="5" t="s">
        <v>124</v>
      </c>
      <c r="R111" s="5" t="s">
        <v>60</v>
      </c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s="10" customFormat="1" ht="14.25" x14ac:dyDescent="0.2">
      <c r="A112" s="5"/>
      <c r="B112" s="6">
        <v>45274</v>
      </c>
      <c r="C112" s="5" t="s">
        <v>351</v>
      </c>
      <c r="D112" s="5" t="s">
        <v>352</v>
      </c>
      <c r="E112" s="5"/>
      <c r="F112" s="5" t="s">
        <v>353</v>
      </c>
      <c r="G112" s="8"/>
      <c r="H112" s="5" t="s">
        <v>354</v>
      </c>
      <c r="I112" s="5" t="s">
        <v>395</v>
      </c>
      <c r="J112" s="5">
        <v>22278501</v>
      </c>
      <c r="K112" s="5" t="s">
        <v>396</v>
      </c>
      <c r="L112" s="5">
        <v>8</v>
      </c>
      <c r="M112" s="5" t="s">
        <v>198</v>
      </c>
      <c r="N112" s="5"/>
      <c r="O112" s="9">
        <v>3.96</v>
      </c>
      <c r="P112" s="9">
        <f t="shared" si="4"/>
        <v>31.68</v>
      </c>
      <c r="Q112" s="5" t="s">
        <v>218</v>
      </c>
      <c r="R112" s="5" t="s">
        <v>60</v>
      </c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s="10" customFormat="1" ht="14.25" x14ac:dyDescent="0.2">
      <c r="A113" s="5"/>
      <c r="B113" s="6">
        <v>45274</v>
      </c>
      <c r="C113" s="5" t="s">
        <v>351</v>
      </c>
      <c r="D113" s="5" t="s">
        <v>352</v>
      </c>
      <c r="E113" s="5"/>
      <c r="F113" s="5" t="s">
        <v>353</v>
      </c>
      <c r="G113" s="8"/>
      <c r="H113" s="5" t="s">
        <v>354</v>
      </c>
      <c r="I113" s="5" t="s">
        <v>372</v>
      </c>
      <c r="J113" s="5" t="s">
        <v>397</v>
      </c>
      <c r="K113" s="5"/>
      <c r="L113" s="5">
        <v>2</v>
      </c>
      <c r="M113" s="5" t="s">
        <v>198</v>
      </c>
      <c r="N113" s="5"/>
      <c r="O113" s="9">
        <v>11.115</v>
      </c>
      <c r="P113" s="9">
        <f t="shared" si="4"/>
        <v>22.23</v>
      </c>
      <c r="Q113" s="5" t="s">
        <v>34</v>
      </c>
      <c r="R113" s="5" t="s">
        <v>34</v>
      </c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s="10" customFormat="1" ht="14.25" x14ac:dyDescent="0.2">
      <c r="A114" s="5"/>
      <c r="B114" s="6">
        <v>45274</v>
      </c>
      <c r="C114" s="5" t="s">
        <v>351</v>
      </c>
      <c r="D114" s="5" t="s">
        <v>352</v>
      </c>
      <c r="E114" s="5"/>
      <c r="F114" s="5" t="s">
        <v>353</v>
      </c>
      <c r="G114" s="8"/>
      <c r="H114" s="5" t="s">
        <v>354</v>
      </c>
      <c r="I114" s="5" t="s">
        <v>253</v>
      </c>
      <c r="J114" s="5" t="s">
        <v>398</v>
      </c>
      <c r="K114" s="5"/>
      <c r="L114" s="5">
        <v>1</v>
      </c>
      <c r="M114" s="5" t="s">
        <v>194</v>
      </c>
      <c r="N114" s="5"/>
      <c r="O114" s="9">
        <v>7.0560000000000009</v>
      </c>
      <c r="P114" s="9">
        <f t="shared" si="4"/>
        <v>7.0560000000000009</v>
      </c>
      <c r="Q114" s="5" t="s">
        <v>360</v>
      </c>
      <c r="R114" s="5" t="s">
        <v>361</v>
      </c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s="10" customFormat="1" ht="14.25" x14ac:dyDescent="0.2">
      <c r="A115" s="5"/>
      <c r="B115" s="6">
        <v>45274</v>
      </c>
      <c r="C115" s="5" t="s">
        <v>351</v>
      </c>
      <c r="D115" s="5" t="s">
        <v>352</v>
      </c>
      <c r="E115" s="5"/>
      <c r="F115" s="5" t="s">
        <v>353</v>
      </c>
      <c r="G115" s="8"/>
      <c r="H115" s="5" t="s">
        <v>354</v>
      </c>
      <c r="I115" s="5" t="s">
        <v>372</v>
      </c>
      <c r="J115" s="5" t="s">
        <v>399</v>
      </c>
      <c r="K115" s="5" t="s">
        <v>400</v>
      </c>
      <c r="L115" s="5">
        <v>2</v>
      </c>
      <c r="M115" s="5" t="s">
        <v>198</v>
      </c>
      <c r="N115" s="5"/>
      <c r="O115" s="9">
        <v>2.4192</v>
      </c>
      <c r="P115" s="9">
        <f t="shared" si="4"/>
        <v>4.8384</v>
      </c>
      <c r="Q115" s="5" t="s">
        <v>360</v>
      </c>
      <c r="R115" s="5" t="s">
        <v>361</v>
      </c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s="10" customFormat="1" ht="14.25" x14ac:dyDescent="0.2">
      <c r="A116" s="5"/>
      <c r="B116" s="6">
        <v>45274</v>
      </c>
      <c r="C116" s="5" t="s">
        <v>351</v>
      </c>
      <c r="D116" s="5" t="s">
        <v>352</v>
      </c>
      <c r="E116" s="5"/>
      <c r="F116" s="5" t="s">
        <v>353</v>
      </c>
      <c r="G116" s="8"/>
      <c r="H116" s="5" t="s">
        <v>354</v>
      </c>
      <c r="I116" s="5" t="s">
        <v>372</v>
      </c>
      <c r="J116" s="5" t="s">
        <v>401</v>
      </c>
      <c r="K116" s="5"/>
      <c r="L116" s="5">
        <v>1</v>
      </c>
      <c r="M116" s="5" t="s">
        <v>194</v>
      </c>
      <c r="N116" s="5"/>
      <c r="O116" s="9">
        <v>4.29</v>
      </c>
      <c r="P116" s="9">
        <f t="shared" si="4"/>
        <v>4.29</v>
      </c>
      <c r="Q116" s="5" t="s">
        <v>34</v>
      </c>
      <c r="R116" s="5" t="s">
        <v>34</v>
      </c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s="10" customFormat="1" ht="14.25" x14ac:dyDescent="0.2">
      <c r="A117" s="5"/>
      <c r="B117" s="6">
        <v>45274</v>
      </c>
      <c r="C117" s="5" t="s">
        <v>351</v>
      </c>
      <c r="D117" s="5" t="s">
        <v>352</v>
      </c>
      <c r="E117" s="5"/>
      <c r="F117" s="5" t="s">
        <v>353</v>
      </c>
      <c r="G117" s="8"/>
      <c r="H117" s="5" t="s">
        <v>354</v>
      </c>
      <c r="I117" s="5" t="s">
        <v>402</v>
      </c>
      <c r="J117" s="5" t="s">
        <v>403</v>
      </c>
      <c r="K117" s="5"/>
      <c r="L117" s="5">
        <v>1</v>
      </c>
      <c r="M117" s="5" t="s">
        <v>194</v>
      </c>
      <c r="N117" s="5"/>
      <c r="O117" s="9">
        <v>7.0560000000000009</v>
      </c>
      <c r="P117" s="9">
        <f t="shared" si="4"/>
        <v>7.0560000000000009</v>
      </c>
      <c r="Q117" s="5" t="s">
        <v>360</v>
      </c>
      <c r="R117" s="5" t="s">
        <v>361</v>
      </c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s="10" customFormat="1" ht="14.25" x14ac:dyDescent="0.2">
      <c r="A118" s="5"/>
      <c r="B118" s="6">
        <v>45274</v>
      </c>
      <c r="C118" s="5" t="s">
        <v>351</v>
      </c>
      <c r="D118" s="5" t="s">
        <v>352</v>
      </c>
      <c r="E118" s="5"/>
      <c r="F118" s="5" t="s">
        <v>353</v>
      </c>
      <c r="G118" s="8"/>
      <c r="H118" s="5" t="s">
        <v>354</v>
      </c>
      <c r="I118" s="5" t="s">
        <v>404</v>
      </c>
      <c r="J118" s="5" t="s">
        <v>405</v>
      </c>
      <c r="K118" s="5"/>
      <c r="L118" s="5">
        <v>1</v>
      </c>
      <c r="M118" s="5" t="s">
        <v>194</v>
      </c>
      <c r="N118" s="5"/>
      <c r="O118" s="9">
        <v>15.7248</v>
      </c>
      <c r="P118" s="9">
        <f t="shared" si="4"/>
        <v>15.7248</v>
      </c>
      <c r="Q118" s="5" t="s">
        <v>360</v>
      </c>
      <c r="R118" s="5" t="s">
        <v>361</v>
      </c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s="10" customFormat="1" ht="14.25" x14ac:dyDescent="0.2">
      <c r="A119" s="5"/>
      <c r="B119" s="6">
        <v>45274</v>
      </c>
      <c r="C119" s="5" t="s">
        <v>351</v>
      </c>
      <c r="D119" s="5" t="s">
        <v>352</v>
      </c>
      <c r="E119" s="5"/>
      <c r="F119" s="5" t="s">
        <v>353</v>
      </c>
      <c r="G119" s="8"/>
      <c r="H119" s="5" t="s">
        <v>354</v>
      </c>
      <c r="I119" s="5" t="s">
        <v>406</v>
      </c>
      <c r="J119" s="5" t="s">
        <v>407</v>
      </c>
      <c r="K119" s="5"/>
      <c r="L119" s="5">
        <v>1</v>
      </c>
      <c r="M119" s="5" t="s">
        <v>194</v>
      </c>
      <c r="N119" s="5"/>
      <c r="O119" s="9">
        <v>27.014400000000002</v>
      </c>
      <c r="P119" s="9">
        <f t="shared" si="4"/>
        <v>27.014400000000002</v>
      </c>
      <c r="Q119" s="5" t="s">
        <v>360</v>
      </c>
      <c r="R119" s="5" t="s">
        <v>361</v>
      </c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s="10" customFormat="1" ht="14.25" x14ac:dyDescent="0.2">
      <c r="A120" s="5"/>
      <c r="B120" s="6">
        <v>45274</v>
      </c>
      <c r="C120" s="5" t="s">
        <v>351</v>
      </c>
      <c r="D120" s="5" t="s">
        <v>352</v>
      </c>
      <c r="E120" s="5"/>
      <c r="F120" s="5" t="s">
        <v>353</v>
      </c>
      <c r="G120" s="8"/>
      <c r="H120" s="5" t="s">
        <v>354</v>
      </c>
      <c r="I120" s="5" t="s">
        <v>372</v>
      </c>
      <c r="J120" s="5" t="s">
        <v>408</v>
      </c>
      <c r="K120" s="5"/>
      <c r="L120" s="5">
        <v>1</v>
      </c>
      <c r="M120" s="5" t="s">
        <v>194</v>
      </c>
      <c r="N120" s="5"/>
      <c r="O120" s="9">
        <v>1.7549999999999999</v>
      </c>
      <c r="P120" s="9">
        <f t="shared" si="4"/>
        <v>1.7549999999999999</v>
      </c>
      <c r="Q120" s="5" t="s">
        <v>34</v>
      </c>
      <c r="R120" s="5" t="s">
        <v>34</v>
      </c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s="10" customFormat="1" ht="14.25" x14ac:dyDescent="0.2">
      <c r="A121" s="5"/>
      <c r="B121" s="6">
        <v>45274</v>
      </c>
      <c r="C121" s="5" t="s">
        <v>351</v>
      </c>
      <c r="D121" s="5" t="s">
        <v>352</v>
      </c>
      <c r="E121" s="5"/>
      <c r="F121" s="5" t="s">
        <v>353</v>
      </c>
      <c r="G121" s="8"/>
      <c r="H121" s="5" t="s">
        <v>354</v>
      </c>
      <c r="I121" s="5" t="s">
        <v>372</v>
      </c>
      <c r="J121" s="5" t="s">
        <v>409</v>
      </c>
      <c r="K121" s="5"/>
      <c r="L121" s="5">
        <v>4</v>
      </c>
      <c r="M121" s="5" t="s">
        <v>198</v>
      </c>
      <c r="N121" s="5"/>
      <c r="O121" s="9">
        <v>1.595</v>
      </c>
      <c r="P121" s="9">
        <f t="shared" si="4"/>
        <v>6.38</v>
      </c>
      <c r="Q121" s="5" t="s">
        <v>34</v>
      </c>
      <c r="R121" s="5" t="s">
        <v>34</v>
      </c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s="10" customFormat="1" ht="14.25" x14ac:dyDescent="0.2">
      <c r="A122" s="5"/>
      <c r="B122" s="6">
        <v>45274</v>
      </c>
      <c r="C122" s="5" t="s">
        <v>351</v>
      </c>
      <c r="D122" s="5" t="s">
        <v>352</v>
      </c>
      <c r="E122" s="5"/>
      <c r="F122" s="5" t="s">
        <v>353</v>
      </c>
      <c r="G122" s="8"/>
      <c r="H122" s="5" t="s">
        <v>354</v>
      </c>
      <c r="I122" s="5" t="s">
        <v>372</v>
      </c>
      <c r="J122" s="5" t="s">
        <v>410</v>
      </c>
      <c r="K122" s="5"/>
      <c r="L122" s="5">
        <v>2</v>
      </c>
      <c r="M122" s="5" t="s">
        <v>198</v>
      </c>
      <c r="N122" s="5"/>
      <c r="O122" s="9">
        <v>1.3</v>
      </c>
      <c r="P122" s="9">
        <f t="shared" si="4"/>
        <v>2.6</v>
      </c>
      <c r="Q122" s="5" t="s">
        <v>34</v>
      </c>
      <c r="R122" s="5" t="s">
        <v>34</v>
      </c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s="10" customFormat="1" ht="14.25" x14ac:dyDescent="0.2">
      <c r="A123" s="5"/>
      <c r="B123" s="6">
        <v>45274</v>
      </c>
      <c r="C123" s="5" t="s">
        <v>351</v>
      </c>
      <c r="D123" s="5" t="s">
        <v>352</v>
      </c>
      <c r="E123" s="5"/>
      <c r="F123" s="5" t="s">
        <v>353</v>
      </c>
      <c r="G123" s="8"/>
      <c r="H123" s="5" t="s">
        <v>354</v>
      </c>
      <c r="I123" s="5" t="s">
        <v>411</v>
      </c>
      <c r="J123" s="5" t="s">
        <v>412</v>
      </c>
      <c r="K123" s="5"/>
      <c r="L123" s="5">
        <v>1</v>
      </c>
      <c r="M123" s="5" t="s">
        <v>194</v>
      </c>
      <c r="N123" s="5"/>
      <c r="O123" s="9">
        <v>15.7248</v>
      </c>
      <c r="P123" s="9">
        <f t="shared" si="4"/>
        <v>15.7248</v>
      </c>
      <c r="Q123" s="5" t="s">
        <v>360</v>
      </c>
      <c r="R123" s="5" t="s">
        <v>361</v>
      </c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s="10" customFormat="1" ht="14.25" x14ac:dyDescent="0.2">
      <c r="A124" s="5"/>
      <c r="B124" s="6">
        <v>45274</v>
      </c>
      <c r="C124" s="5" t="s">
        <v>351</v>
      </c>
      <c r="D124" s="5" t="s">
        <v>352</v>
      </c>
      <c r="E124" s="5"/>
      <c r="F124" s="5" t="s">
        <v>353</v>
      </c>
      <c r="G124" s="8"/>
      <c r="H124" s="5" t="s">
        <v>354</v>
      </c>
      <c r="I124" s="5" t="s">
        <v>413</v>
      </c>
      <c r="J124" s="5" t="s">
        <v>414</v>
      </c>
      <c r="K124" s="5"/>
      <c r="L124" s="5">
        <v>2</v>
      </c>
      <c r="M124" s="5" t="s">
        <v>198</v>
      </c>
      <c r="N124" s="5"/>
      <c r="O124" s="9">
        <v>66.528000000000006</v>
      </c>
      <c r="P124" s="9">
        <f t="shared" si="4"/>
        <v>133.05600000000001</v>
      </c>
      <c r="Q124" s="5" t="s">
        <v>360</v>
      </c>
      <c r="R124" s="5" t="s">
        <v>361</v>
      </c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s="10" customFormat="1" ht="14.25" x14ac:dyDescent="0.2">
      <c r="A125" s="5"/>
      <c r="B125" s="6">
        <v>45274</v>
      </c>
      <c r="C125" s="5" t="s">
        <v>351</v>
      </c>
      <c r="D125" s="5" t="s">
        <v>352</v>
      </c>
      <c r="E125" s="5"/>
      <c r="F125" s="5" t="s">
        <v>353</v>
      </c>
      <c r="G125" s="8"/>
      <c r="H125" s="5" t="s">
        <v>354</v>
      </c>
      <c r="I125" s="5" t="s">
        <v>415</v>
      </c>
      <c r="J125" s="5" t="s">
        <v>416</v>
      </c>
      <c r="K125" s="5"/>
      <c r="L125" s="5">
        <v>1</v>
      </c>
      <c r="M125" s="5" t="s">
        <v>194</v>
      </c>
      <c r="N125" s="5"/>
      <c r="O125" s="9">
        <v>15.08</v>
      </c>
      <c r="P125" s="9">
        <f t="shared" si="4"/>
        <v>15.08</v>
      </c>
      <c r="Q125" s="5" t="s">
        <v>34</v>
      </c>
      <c r="R125" s="5" t="s">
        <v>34</v>
      </c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s="10" customFormat="1" ht="14.25" x14ac:dyDescent="0.2">
      <c r="A126" s="5"/>
      <c r="B126" s="6">
        <v>45274</v>
      </c>
      <c r="C126" s="5" t="s">
        <v>351</v>
      </c>
      <c r="D126" s="5" t="s">
        <v>352</v>
      </c>
      <c r="E126" s="5"/>
      <c r="F126" s="5" t="s">
        <v>353</v>
      </c>
      <c r="G126" s="8"/>
      <c r="H126" s="5" t="s">
        <v>354</v>
      </c>
      <c r="I126" s="5" t="s">
        <v>395</v>
      </c>
      <c r="J126" s="5" t="s">
        <v>417</v>
      </c>
      <c r="K126" s="5"/>
      <c r="L126" s="5">
        <v>20</v>
      </c>
      <c r="M126" s="5" t="s">
        <v>198</v>
      </c>
      <c r="N126" s="5"/>
      <c r="O126" s="9">
        <v>5.6448</v>
      </c>
      <c r="P126" s="9">
        <f t="shared" si="4"/>
        <v>112.896</v>
      </c>
      <c r="Q126" s="5" t="s">
        <v>360</v>
      </c>
      <c r="R126" s="5" t="s">
        <v>361</v>
      </c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s="10" customFormat="1" ht="14.25" x14ac:dyDescent="0.2">
      <c r="A127" s="5"/>
      <c r="B127" s="6">
        <v>45274</v>
      </c>
      <c r="C127" s="5" t="s">
        <v>351</v>
      </c>
      <c r="D127" s="5" t="s">
        <v>352</v>
      </c>
      <c r="E127" s="5"/>
      <c r="F127" s="5" t="s">
        <v>353</v>
      </c>
      <c r="G127" s="8"/>
      <c r="H127" s="5" t="s">
        <v>354</v>
      </c>
      <c r="I127" s="5" t="s">
        <v>418</v>
      </c>
      <c r="J127" s="5" t="s">
        <v>419</v>
      </c>
      <c r="K127" s="5">
        <v>20405587</v>
      </c>
      <c r="L127" s="5">
        <v>12</v>
      </c>
      <c r="M127" s="5" t="s">
        <v>198</v>
      </c>
      <c r="N127" s="5"/>
      <c r="O127" s="9">
        <v>8.0686856250000023</v>
      </c>
      <c r="P127" s="9">
        <f t="shared" si="4"/>
        <v>96.824227500000035</v>
      </c>
      <c r="Q127" s="5" t="s">
        <v>124</v>
      </c>
      <c r="R127" s="5" t="s">
        <v>60</v>
      </c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s="10" customFormat="1" ht="14.25" x14ac:dyDescent="0.2">
      <c r="A128" s="5"/>
      <c r="B128" s="6">
        <v>45274</v>
      </c>
      <c r="C128" s="5" t="s">
        <v>351</v>
      </c>
      <c r="D128" s="5" t="s">
        <v>352</v>
      </c>
      <c r="E128" s="5"/>
      <c r="F128" s="5" t="s">
        <v>353</v>
      </c>
      <c r="G128" s="8"/>
      <c r="H128" s="5" t="s">
        <v>354</v>
      </c>
      <c r="I128" s="5" t="s">
        <v>420</v>
      </c>
      <c r="J128" s="5" t="s">
        <v>421</v>
      </c>
      <c r="K128" s="5">
        <v>20799731</v>
      </c>
      <c r="L128" s="5">
        <v>12</v>
      </c>
      <c r="M128" s="5" t="s">
        <v>198</v>
      </c>
      <c r="N128" s="5"/>
      <c r="O128" s="9">
        <v>9.163842187500002</v>
      </c>
      <c r="P128" s="9">
        <f t="shared" si="4"/>
        <v>109.96610625000002</v>
      </c>
      <c r="Q128" s="5" t="s">
        <v>124</v>
      </c>
      <c r="R128" s="5" t="s">
        <v>60</v>
      </c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s="10" customFormat="1" ht="14.25" x14ac:dyDescent="0.2">
      <c r="A129" s="5"/>
      <c r="B129" s="6">
        <v>45274</v>
      </c>
      <c r="C129" s="5" t="s">
        <v>351</v>
      </c>
      <c r="D129" s="5" t="s">
        <v>352</v>
      </c>
      <c r="E129" s="5"/>
      <c r="F129" s="5" t="s">
        <v>353</v>
      </c>
      <c r="G129" s="8"/>
      <c r="H129" s="5" t="s">
        <v>354</v>
      </c>
      <c r="I129" s="5" t="s">
        <v>422</v>
      </c>
      <c r="J129" s="5">
        <v>20505959</v>
      </c>
      <c r="K129" s="5" t="s">
        <v>423</v>
      </c>
      <c r="L129" s="5">
        <v>12</v>
      </c>
      <c r="M129" s="5" t="s">
        <v>198</v>
      </c>
      <c r="N129" s="5"/>
      <c r="O129" s="9">
        <v>2.69</v>
      </c>
      <c r="P129" s="9">
        <f t="shared" si="4"/>
        <v>32.28</v>
      </c>
      <c r="Q129" s="5" t="s">
        <v>218</v>
      </c>
      <c r="R129" s="5" t="s">
        <v>60</v>
      </c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s="10" customFormat="1" ht="14.25" x14ac:dyDescent="0.2">
      <c r="A130" s="5"/>
      <c r="B130" s="6">
        <v>45274</v>
      </c>
      <c r="C130" s="5" t="s">
        <v>351</v>
      </c>
      <c r="D130" s="5" t="s">
        <v>352</v>
      </c>
      <c r="E130" s="5"/>
      <c r="F130" s="5" t="s">
        <v>353</v>
      </c>
      <c r="G130" s="8"/>
      <c r="H130" s="5" t="s">
        <v>354</v>
      </c>
      <c r="I130" s="5" t="s">
        <v>422</v>
      </c>
      <c r="J130" s="5" t="s">
        <v>424</v>
      </c>
      <c r="K130" s="5"/>
      <c r="L130" s="5">
        <v>4</v>
      </c>
      <c r="M130" s="5" t="s">
        <v>198</v>
      </c>
      <c r="N130" s="5"/>
      <c r="O130" s="9">
        <v>3.4272000000000005</v>
      </c>
      <c r="P130" s="9">
        <f t="shared" si="4"/>
        <v>13.708800000000002</v>
      </c>
      <c r="Q130" s="5" t="s">
        <v>360</v>
      </c>
      <c r="R130" s="5" t="s">
        <v>361</v>
      </c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s="10" customFormat="1" ht="14.25" x14ac:dyDescent="0.2">
      <c r="A131" s="5"/>
      <c r="B131" s="6">
        <v>45274</v>
      </c>
      <c r="C131" s="5" t="s">
        <v>351</v>
      </c>
      <c r="D131" s="5" t="s">
        <v>352</v>
      </c>
      <c r="E131" s="5"/>
      <c r="F131" s="5" t="s">
        <v>353</v>
      </c>
      <c r="G131" s="8"/>
      <c r="H131" s="5" t="s">
        <v>354</v>
      </c>
      <c r="I131" s="5" t="s">
        <v>422</v>
      </c>
      <c r="J131" s="5" t="s">
        <v>425</v>
      </c>
      <c r="K131" s="5">
        <v>20412308</v>
      </c>
      <c r="L131" s="5">
        <v>4</v>
      </c>
      <c r="M131" s="5" t="s">
        <v>198</v>
      </c>
      <c r="N131" s="5"/>
      <c r="O131" s="9">
        <v>5.9339280000000016</v>
      </c>
      <c r="P131" s="9">
        <f t="shared" ref="P131:P194" si="6">O131*L131</f>
        <v>23.735712000000007</v>
      </c>
      <c r="Q131" s="5" t="s">
        <v>124</v>
      </c>
      <c r="R131" s="5" t="s">
        <v>60</v>
      </c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s="10" customFormat="1" ht="14.25" x14ac:dyDescent="0.2">
      <c r="A132" s="5"/>
      <c r="B132" s="6">
        <v>45274</v>
      </c>
      <c r="C132" s="5" t="s">
        <v>351</v>
      </c>
      <c r="D132" s="5" t="s">
        <v>352</v>
      </c>
      <c r="E132" s="5"/>
      <c r="F132" s="5" t="s">
        <v>353</v>
      </c>
      <c r="G132" s="8"/>
      <c r="H132" s="5" t="s">
        <v>354</v>
      </c>
      <c r="I132" s="5" t="s">
        <v>418</v>
      </c>
      <c r="J132" s="5" t="s">
        <v>426</v>
      </c>
      <c r="K132" s="5">
        <v>20412314</v>
      </c>
      <c r="L132" s="5">
        <v>4</v>
      </c>
      <c r="M132" s="5" t="s">
        <v>198</v>
      </c>
      <c r="N132" s="5"/>
      <c r="O132" s="9">
        <v>5.1666342000000016</v>
      </c>
      <c r="P132" s="9">
        <f t="shared" si="6"/>
        <v>20.666536800000006</v>
      </c>
      <c r="Q132" s="5" t="s">
        <v>124</v>
      </c>
      <c r="R132" s="5" t="s">
        <v>60</v>
      </c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s="10" customFormat="1" ht="14.25" x14ac:dyDescent="0.2">
      <c r="A133" s="5"/>
      <c r="B133" s="6">
        <v>45274</v>
      </c>
      <c r="C133" s="5" t="s">
        <v>351</v>
      </c>
      <c r="D133" s="5" t="s">
        <v>352</v>
      </c>
      <c r="E133" s="5"/>
      <c r="F133" s="5" t="s">
        <v>353</v>
      </c>
      <c r="G133" s="8"/>
      <c r="H133" s="5" t="s">
        <v>354</v>
      </c>
      <c r="I133" s="5" t="s">
        <v>427</v>
      </c>
      <c r="J133" s="5" t="s">
        <v>428</v>
      </c>
      <c r="K133" s="5"/>
      <c r="L133" s="5">
        <v>1</v>
      </c>
      <c r="M133" s="5" t="s">
        <v>194</v>
      </c>
      <c r="N133" s="5"/>
      <c r="O133" s="9">
        <v>354.81600000000003</v>
      </c>
      <c r="P133" s="9">
        <f t="shared" si="6"/>
        <v>354.81600000000003</v>
      </c>
      <c r="Q133" s="5" t="s">
        <v>360</v>
      </c>
      <c r="R133" s="5" t="s">
        <v>361</v>
      </c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s="10" customFormat="1" ht="14.25" x14ac:dyDescent="0.2">
      <c r="A134" s="5"/>
      <c r="B134" s="6">
        <v>45274</v>
      </c>
      <c r="C134" s="5" t="s">
        <v>351</v>
      </c>
      <c r="D134" s="5" t="s">
        <v>352</v>
      </c>
      <c r="E134" s="5"/>
      <c r="F134" s="5" t="s">
        <v>353</v>
      </c>
      <c r="G134" s="8"/>
      <c r="H134" s="5" t="s">
        <v>354</v>
      </c>
      <c r="I134" s="5" t="s">
        <v>404</v>
      </c>
      <c r="J134" s="5" t="s">
        <v>429</v>
      </c>
      <c r="K134" s="5"/>
      <c r="L134" s="5">
        <v>1</v>
      </c>
      <c r="M134" s="5" t="s">
        <v>194</v>
      </c>
      <c r="N134" s="5"/>
      <c r="O134" s="9">
        <v>17.136000000000003</v>
      </c>
      <c r="P134" s="9">
        <f t="shared" si="6"/>
        <v>17.136000000000003</v>
      </c>
      <c r="Q134" s="5" t="s">
        <v>360</v>
      </c>
      <c r="R134" s="5" t="s">
        <v>361</v>
      </c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s="10" customFormat="1" ht="14.25" x14ac:dyDescent="0.2">
      <c r="A135" s="5"/>
      <c r="B135" s="6">
        <v>45274</v>
      </c>
      <c r="C135" s="5" t="s">
        <v>351</v>
      </c>
      <c r="D135" s="5" t="s">
        <v>352</v>
      </c>
      <c r="E135" s="5"/>
      <c r="F135" s="5" t="s">
        <v>353</v>
      </c>
      <c r="G135" s="8"/>
      <c r="H135" s="5" t="s">
        <v>354</v>
      </c>
      <c r="I135" s="5" t="s">
        <v>430</v>
      </c>
      <c r="J135" s="5" t="s">
        <v>431</v>
      </c>
      <c r="K135" s="5"/>
      <c r="L135" s="5">
        <v>1</v>
      </c>
      <c r="M135" s="5" t="s">
        <v>194</v>
      </c>
      <c r="N135" s="5"/>
      <c r="O135" s="9">
        <v>229.82400000000001</v>
      </c>
      <c r="P135" s="9">
        <f t="shared" si="6"/>
        <v>229.82400000000001</v>
      </c>
      <c r="Q135" s="5" t="s">
        <v>360</v>
      </c>
      <c r="R135" s="5" t="s">
        <v>361</v>
      </c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s="10" customFormat="1" ht="14.25" x14ac:dyDescent="0.2">
      <c r="A136" s="5"/>
      <c r="B136" s="6">
        <v>45274</v>
      </c>
      <c r="C136" s="5" t="s">
        <v>351</v>
      </c>
      <c r="D136" s="5" t="s">
        <v>352</v>
      </c>
      <c r="E136" s="5"/>
      <c r="F136" s="5" t="s">
        <v>353</v>
      </c>
      <c r="G136" s="8"/>
      <c r="H136" s="5" t="s">
        <v>354</v>
      </c>
      <c r="I136" s="5" t="s">
        <v>432</v>
      </c>
      <c r="J136" s="5" t="s">
        <v>433</v>
      </c>
      <c r="K136" s="5"/>
      <c r="L136" s="5">
        <v>1</v>
      </c>
      <c r="M136" s="5" t="s">
        <v>194</v>
      </c>
      <c r="N136" s="5"/>
      <c r="O136" s="9">
        <v>24.192000000000004</v>
      </c>
      <c r="P136" s="9">
        <f t="shared" si="6"/>
        <v>24.192000000000004</v>
      </c>
      <c r="Q136" s="5" t="s">
        <v>360</v>
      </c>
      <c r="R136" s="5" t="s">
        <v>361</v>
      </c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s="10" customFormat="1" ht="14.25" x14ac:dyDescent="0.2">
      <c r="A137" s="5"/>
      <c r="B137" s="6">
        <v>45274</v>
      </c>
      <c r="C137" s="5" t="s">
        <v>351</v>
      </c>
      <c r="D137" s="5" t="s">
        <v>352</v>
      </c>
      <c r="E137" s="5"/>
      <c r="F137" s="5" t="s">
        <v>353</v>
      </c>
      <c r="G137" s="8"/>
      <c r="H137" s="5" t="s">
        <v>354</v>
      </c>
      <c r="I137" s="5" t="s">
        <v>372</v>
      </c>
      <c r="J137" s="5" t="s">
        <v>434</v>
      </c>
      <c r="K137" s="5"/>
      <c r="L137" s="5">
        <v>1</v>
      </c>
      <c r="M137" s="5" t="s">
        <v>194</v>
      </c>
      <c r="N137" s="5"/>
      <c r="O137" s="9">
        <v>5.2740187500000015</v>
      </c>
      <c r="P137" s="9">
        <f t="shared" si="6"/>
        <v>5.2740187500000015</v>
      </c>
      <c r="Q137" s="5" t="s">
        <v>124</v>
      </c>
      <c r="R137" s="5" t="s">
        <v>60</v>
      </c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s="10" customFormat="1" ht="14.25" x14ac:dyDescent="0.2">
      <c r="A138" s="5"/>
      <c r="B138" s="6">
        <v>45274</v>
      </c>
      <c r="C138" s="5" t="s">
        <v>351</v>
      </c>
      <c r="D138" s="5" t="s">
        <v>352</v>
      </c>
      <c r="E138" s="5"/>
      <c r="F138" s="5" t="s">
        <v>353</v>
      </c>
      <c r="G138" s="8"/>
      <c r="H138" s="5" t="s">
        <v>354</v>
      </c>
      <c r="I138" s="5" t="s">
        <v>435</v>
      </c>
      <c r="J138" s="5" t="s">
        <v>436</v>
      </c>
      <c r="K138" s="5"/>
      <c r="L138" s="5">
        <v>1</v>
      </c>
      <c r="M138" s="5" t="s">
        <v>194</v>
      </c>
      <c r="N138" s="5"/>
      <c r="O138" s="9">
        <v>2896.9920000000006</v>
      </c>
      <c r="P138" s="9">
        <f t="shared" si="6"/>
        <v>2896.9920000000006</v>
      </c>
      <c r="Q138" s="5" t="s">
        <v>360</v>
      </c>
      <c r="R138" s="5" t="s">
        <v>361</v>
      </c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s="10" customFormat="1" ht="14.25" x14ac:dyDescent="0.2">
      <c r="A139" s="5"/>
      <c r="B139" s="6">
        <v>45274</v>
      </c>
      <c r="C139" s="5" t="s">
        <v>351</v>
      </c>
      <c r="D139" s="5" t="s">
        <v>352</v>
      </c>
      <c r="E139" s="5"/>
      <c r="F139" s="5" t="s">
        <v>353</v>
      </c>
      <c r="G139" s="8"/>
      <c r="H139" s="5" t="s">
        <v>354</v>
      </c>
      <c r="I139" s="5" t="s">
        <v>437</v>
      </c>
      <c r="J139" s="5" t="s">
        <v>438</v>
      </c>
      <c r="K139" s="5"/>
      <c r="L139" s="5">
        <v>1</v>
      </c>
      <c r="M139" s="5" t="s">
        <v>194</v>
      </c>
      <c r="N139" s="5"/>
      <c r="O139" s="9">
        <v>270.14400000000001</v>
      </c>
      <c r="P139" s="9">
        <f t="shared" si="6"/>
        <v>270.14400000000001</v>
      </c>
      <c r="Q139" s="5" t="s">
        <v>360</v>
      </c>
      <c r="R139" s="5" t="s">
        <v>361</v>
      </c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s="10" customFormat="1" ht="14.25" x14ac:dyDescent="0.2">
      <c r="A140" s="5"/>
      <c r="B140" s="6">
        <v>45274</v>
      </c>
      <c r="C140" s="5" t="s">
        <v>351</v>
      </c>
      <c r="D140" s="5" t="s">
        <v>352</v>
      </c>
      <c r="E140" s="5"/>
      <c r="F140" s="5" t="s">
        <v>353</v>
      </c>
      <c r="G140" s="8"/>
      <c r="H140" s="5" t="s">
        <v>354</v>
      </c>
      <c r="I140" s="5" t="s">
        <v>439</v>
      </c>
      <c r="J140" s="5" t="s">
        <v>440</v>
      </c>
      <c r="K140" s="5" t="s">
        <v>441</v>
      </c>
      <c r="L140" s="5">
        <v>7</v>
      </c>
      <c r="M140" s="5" t="s">
        <v>198</v>
      </c>
      <c r="N140" s="5"/>
      <c r="O140" s="9">
        <v>24.828804000000009</v>
      </c>
      <c r="P140" s="9">
        <f t="shared" si="6"/>
        <v>173.80162800000005</v>
      </c>
      <c r="Q140" s="5" t="s">
        <v>124</v>
      </c>
      <c r="R140" s="5" t="s">
        <v>60</v>
      </c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s="10" customFormat="1" ht="14.25" x14ac:dyDescent="0.2">
      <c r="A141" s="5"/>
      <c r="B141" s="6">
        <v>45274</v>
      </c>
      <c r="C141" s="5" t="s">
        <v>351</v>
      </c>
      <c r="D141" s="5" t="s">
        <v>352</v>
      </c>
      <c r="E141" s="5"/>
      <c r="F141" s="5" t="s">
        <v>353</v>
      </c>
      <c r="G141" s="8"/>
      <c r="H141" s="5" t="s">
        <v>354</v>
      </c>
      <c r="I141" s="5" t="s">
        <v>276</v>
      </c>
      <c r="J141" s="5" t="s">
        <v>442</v>
      </c>
      <c r="K141" s="5" t="s">
        <v>443</v>
      </c>
      <c r="L141" s="5">
        <v>2</v>
      </c>
      <c r="M141" s="5" t="s">
        <v>198</v>
      </c>
      <c r="N141" s="5"/>
      <c r="O141" s="9">
        <v>25.980454500000008</v>
      </c>
      <c r="P141" s="9">
        <f t="shared" si="6"/>
        <v>51.960909000000015</v>
      </c>
      <c r="Q141" s="5" t="s">
        <v>124</v>
      </c>
      <c r="R141" s="5" t="s">
        <v>60</v>
      </c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s="10" customFormat="1" ht="14.25" x14ac:dyDescent="0.2">
      <c r="A142" s="5"/>
      <c r="B142" s="6">
        <v>45274</v>
      </c>
      <c r="C142" s="5" t="s">
        <v>351</v>
      </c>
      <c r="D142" s="5" t="s">
        <v>352</v>
      </c>
      <c r="E142" s="5"/>
      <c r="F142" s="5" t="s">
        <v>353</v>
      </c>
      <c r="G142" s="8"/>
      <c r="H142" s="5" t="s">
        <v>354</v>
      </c>
      <c r="I142" s="5" t="s">
        <v>444</v>
      </c>
      <c r="J142" s="5" t="s">
        <v>445</v>
      </c>
      <c r="K142" s="5">
        <v>11700325</v>
      </c>
      <c r="L142" s="5">
        <v>5</v>
      </c>
      <c r="M142" s="5" t="s">
        <v>198</v>
      </c>
      <c r="N142" s="5"/>
      <c r="O142" s="9">
        <v>12.478284</v>
      </c>
      <c r="P142" s="9">
        <f t="shared" si="6"/>
        <v>62.391420000000004</v>
      </c>
      <c r="Q142" s="5" t="s">
        <v>124</v>
      </c>
      <c r="R142" s="5" t="s">
        <v>60</v>
      </c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s="10" customFormat="1" ht="14.25" x14ac:dyDescent="0.2">
      <c r="A143" s="5"/>
      <c r="B143" s="6">
        <v>45274</v>
      </c>
      <c r="C143" s="5" t="s">
        <v>351</v>
      </c>
      <c r="D143" s="5" t="s">
        <v>352</v>
      </c>
      <c r="E143" s="5"/>
      <c r="F143" s="5" t="s">
        <v>353</v>
      </c>
      <c r="G143" s="8"/>
      <c r="H143" s="5" t="s">
        <v>354</v>
      </c>
      <c r="I143" s="5" t="s">
        <v>446</v>
      </c>
      <c r="J143" s="5" t="s">
        <v>447</v>
      </c>
      <c r="K143" s="5"/>
      <c r="L143" s="5">
        <v>6</v>
      </c>
      <c r="M143" s="5" t="s">
        <v>198</v>
      </c>
      <c r="N143" s="5"/>
      <c r="O143" s="9">
        <v>13.708800000000002</v>
      </c>
      <c r="P143" s="9">
        <f t="shared" si="6"/>
        <v>82.252800000000008</v>
      </c>
      <c r="Q143" s="5" t="s">
        <v>360</v>
      </c>
      <c r="R143" s="5" t="s">
        <v>361</v>
      </c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s="10" customFormat="1" ht="14.25" x14ac:dyDescent="0.2">
      <c r="A144" s="5"/>
      <c r="B144" s="6">
        <v>45274</v>
      </c>
      <c r="C144" s="5" t="s">
        <v>351</v>
      </c>
      <c r="D144" s="5" t="s">
        <v>352</v>
      </c>
      <c r="E144" s="5"/>
      <c r="F144" s="5" t="s">
        <v>353</v>
      </c>
      <c r="G144" s="8"/>
      <c r="H144" s="5" t="s">
        <v>354</v>
      </c>
      <c r="I144" s="5" t="s">
        <v>448</v>
      </c>
      <c r="J144" s="5" t="s">
        <v>449</v>
      </c>
      <c r="K144" s="5"/>
      <c r="L144" s="5">
        <v>1</v>
      </c>
      <c r="M144" s="5" t="s">
        <v>194</v>
      </c>
      <c r="N144" s="5"/>
      <c r="O144" s="9">
        <v>55.44</v>
      </c>
      <c r="P144" s="9">
        <f t="shared" si="6"/>
        <v>55.44</v>
      </c>
      <c r="Q144" s="5" t="s">
        <v>360</v>
      </c>
      <c r="R144" s="5" t="s">
        <v>361</v>
      </c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s="10" customFormat="1" ht="14.25" x14ac:dyDescent="0.2">
      <c r="A145" s="5"/>
      <c r="B145" s="6">
        <v>45274</v>
      </c>
      <c r="C145" s="5" t="s">
        <v>351</v>
      </c>
      <c r="D145" s="5" t="s">
        <v>352</v>
      </c>
      <c r="E145" s="5"/>
      <c r="F145" s="5" t="s">
        <v>353</v>
      </c>
      <c r="G145" s="8"/>
      <c r="H145" s="5" t="s">
        <v>354</v>
      </c>
      <c r="I145" s="5" t="s">
        <v>450</v>
      </c>
      <c r="J145" s="5" t="s">
        <v>451</v>
      </c>
      <c r="K145" s="5"/>
      <c r="L145" s="5">
        <v>1</v>
      </c>
      <c r="M145" s="5" t="s">
        <v>194</v>
      </c>
      <c r="N145" s="5"/>
      <c r="O145" s="9">
        <v>482.83200000000005</v>
      </c>
      <c r="P145" s="9">
        <f t="shared" si="6"/>
        <v>482.83200000000005</v>
      </c>
      <c r="Q145" s="5" t="s">
        <v>360</v>
      </c>
      <c r="R145" s="5" t="s">
        <v>361</v>
      </c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s="10" customFormat="1" ht="14.25" x14ac:dyDescent="0.2">
      <c r="A146" s="5"/>
      <c r="B146" s="6">
        <v>45274</v>
      </c>
      <c r="C146" s="5" t="s">
        <v>351</v>
      </c>
      <c r="D146" s="5" t="s">
        <v>352</v>
      </c>
      <c r="E146" s="5"/>
      <c r="F146" s="5" t="s">
        <v>353</v>
      </c>
      <c r="G146" s="8"/>
      <c r="H146" s="5" t="s">
        <v>354</v>
      </c>
      <c r="I146" s="5" t="s">
        <v>452</v>
      </c>
      <c r="J146" s="5" t="s">
        <v>453</v>
      </c>
      <c r="K146" s="5"/>
      <c r="L146" s="5">
        <v>5</v>
      </c>
      <c r="M146" s="5" t="s">
        <v>198</v>
      </c>
      <c r="N146" s="5"/>
      <c r="O146" s="9">
        <v>3.0240000000000005</v>
      </c>
      <c r="P146" s="9">
        <f t="shared" si="6"/>
        <v>15.120000000000003</v>
      </c>
      <c r="Q146" s="5" t="s">
        <v>360</v>
      </c>
      <c r="R146" s="5" t="s">
        <v>361</v>
      </c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s="10" customFormat="1" ht="14.25" x14ac:dyDescent="0.2">
      <c r="A147" s="5"/>
      <c r="B147" s="6">
        <v>45274</v>
      </c>
      <c r="C147" s="5" t="s">
        <v>351</v>
      </c>
      <c r="D147" s="5" t="s">
        <v>352</v>
      </c>
      <c r="E147" s="5"/>
      <c r="F147" s="5" t="s">
        <v>353</v>
      </c>
      <c r="G147" s="8"/>
      <c r="H147" s="5" t="s">
        <v>354</v>
      </c>
      <c r="I147" s="5" t="s">
        <v>454</v>
      </c>
      <c r="J147" s="5" t="s">
        <v>455</v>
      </c>
      <c r="K147" s="5"/>
      <c r="L147" s="5">
        <v>1</v>
      </c>
      <c r="M147" s="5" t="s">
        <v>194</v>
      </c>
      <c r="N147" s="5"/>
      <c r="O147" s="9">
        <v>13.104000000000001</v>
      </c>
      <c r="P147" s="9">
        <f t="shared" si="6"/>
        <v>13.104000000000001</v>
      </c>
      <c r="Q147" s="5" t="s">
        <v>360</v>
      </c>
      <c r="R147" s="5" t="s">
        <v>361</v>
      </c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s="10" customFormat="1" ht="14.25" x14ac:dyDescent="0.2">
      <c r="A148" s="5"/>
      <c r="B148" s="6">
        <v>45274</v>
      </c>
      <c r="C148" s="5" t="s">
        <v>351</v>
      </c>
      <c r="D148" s="5" t="s">
        <v>352</v>
      </c>
      <c r="E148" s="5"/>
      <c r="F148" s="5" t="s">
        <v>353</v>
      </c>
      <c r="G148" s="8"/>
      <c r="H148" s="5" t="s">
        <v>354</v>
      </c>
      <c r="I148" s="5" t="s">
        <v>456</v>
      </c>
      <c r="J148" s="5" t="s">
        <v>457</v>
      </c>
      <c r="K148" s="5" t="s">
        <v>458</v>
      </c>
      <c r="L148" s="5">
        <v>1</v>
      </c>
      <c r="M148" s="5" t="s">
        <v>194</v>
      </c>
      <c r="N148" s="5"/>
      <c r="O148" s="9">
        <v>21.608086500000002</v>
      </c>
      <c r="P148" s="9">
        <f t="shared" si="6"/>
        <v>21.608086500000002</v>
      </c>
      <c r="Q148" s="5" t="s">
        <v>124</v>
      </c>
      <c r="R148" s="5" t="s">
        <v>60</v>
      </c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s="10" customFormat="1" ht="14.25" x14ac:dyDescent="0.2">
      <c r="A149" s="5"/>
      <c r="B149" s="6">
        <v>45274</v>
      </c>
      <c r="C149" s="5" t="s">
        <v>351</v>
      </c>
      <c r="D149" s="5" t="s">
        <v>352</v>
      </c>
      <c r="E149" s="5"/>
      <c r="F149" s="5" t="s">
        <v>353</v>
      </c>
      <c r="G149" s="8"/>
      <c r="H149" s="5" t="s">
        <v>354</v>
      </c>
      <c r="I149" s="5" t="s">
        <v>385</v>
      </c>
      <c r="J149" s="5" t="s">
        <v>459</v>
      </c>
      <c r="K149" s="5"/>
      <c r="L149" s="5">
        <v>1</v>
      </c>
      <c r="M149" s="5" t="s">
        <v>194</v>
      </c>
      <c r="N149" s="5"/>
      <c r="O149" s="9">
        <v>1.9850000000000001</v>
      </c>
      <c r="P149" s="9">
        <f t="shared" si="6"/>
        <v>1.9850000000000001</v>
      </c>
      <c r="Q149" s="5" t="s">
        <v>34</v>
      </c>
      <c r="R149" s="5" t="s">
        <v>34</v>
      </c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s="10" customFormat="1" ht="14.25" x14ac:dyDescent="0.2">
      <c r="A150" s="5"/>
      <c r="B150" s="6">
        <v>45274</v>
      </c>
      <c r="C150" s="5" t="s">
        <v>351</v>
      </c>
      <c r="D150" s="5" t="s">
        <v>352</v>
      </c>
      <c r="E150" s="5"/>
      <c r="F150" s="5" t="s">
        <v>353</v>
      </c>
      <c r="G150" s="8"/>
      <c r="H150" s="5" t="s">
        <v>354</v>
      </c>
      <c r="I150" s="5" t="s">
        <v>460</v>
      </c>
      <c r="J150" s="5" t="s">
        <v>461</v>
      </c>
      <c r="K150" s="5"/>
      <c r="L150" s="5">
        <v>2</v>
      </c>
      <c r="M150" s="5" t="s">
        <v>198</v>
      </c>
      <c r="N150" s="5"/>
      <c r="O150" s="9">
        <v>34.774999999999999</v>
      </c>
      <c r="P150" s="9">
        <f t="shared" si="6"/>
        <v>69.55</v>
      </c>
      <c r="Q150" s="5" t="s">
        <v>34</v>
      </c>
      <c r="R150" s="5" t="s">
        <v>34</v>
      </c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s="10" customFormat="1" ht="14.25" x14ac:dyDescent="0.2">
      <c r="A151" s="5"/>
      <c r="B151" s="6">
        <v>45274</v>
      </c>
      <c r="C151" s="5" t="s">
        <v>351</v>
      </c>
      <c r="D151" s="5" t="s">
        <v>352</v>
      </c>
      <c r="E151" s="5"/>
      <c r="F151" s="5" t="s">
        <v>353</v>
      </c>
      <c r="G151" s="8"/>
      <c r="H151" s="5" t="s">
        <v>354</v>
      </c>
      <c r="I151" s="5" t="s">
        <v>385</v>
      </c>
      <c r="J151" s="5" t="s">
        <v>462</v>
      </c>
      <c r="K151" s="5"/>
      <c r="L151" s="5">
        <v>1</v>
      </c>
      <c r="M151" s="5" t="s">
        <v>194</v>
      </c>
      <c r="N151" s="5"/>
      <c r="O151" s="9">
        <v>15.404999999999999</v>
      </c>
      <c r="P151" s="9">
        <f t="shared" si="6"/>
        <v>15.404999999999999</v>
      </c>
      <c r="Q151" s="5" t="s">
        <v>34</v>
      </c>
      <c r="R151" s="5" t="s">
        <v>34</v>
      </c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s="10" customFormat="1" ht="14.25" x14ac:dyDescent="0.2">
      <c r="A152" s="5"/>
      <c r="B152" s="6">
        <v>45274</v>
      </c>
      <c r="C152" s="5" t="s">
        <v>351</v>
      </c>
      <c r="D152" s="5" t="s">
        <v>352</v>
      </c>
      <c r="E152" s="5"/>
      <c r="F152" s="5" t="s">
        <v>353</v>
      </c>
      <c r="G152" s="8"/>
      <c r="H152" s="5" t="s">
        <v>354</v>
      </c>
      <c r="I152" s="5" t="s">
        <v>372</v>
      </c>
      <c r="J152" s="5" t="s">
        <v>463</v>
      </c>
      <c r="K152" s="5">
        <v>20405822</v>
      </c>
      <c r="L152" s="5">
        <v>2</v>
      </c>
      <c r="M152" s="5" t="s">
        <v>198</v>
      </c>
      <c r="N152" s="5"/>
      <c r="O152" s="9">
        <v>2.016</v>
      </c>
      <c r="P152" s="9">
        <f t="shared" si="6"/>
        <v>4.032</v>
      </c>
      <c r="Q152" s="5" t="s">
        <v>360</v>
      </c>
      <c r="R152" s="5" t="s">
        <v>361</v>
      </c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s="10" customFormat="1" ht="14.25" x14ac:dyDescent="0.2">
      <c r="A153" s="5"/>
      <c r="B153" s="6">
        <v>45274</v>
      </c>
      <c r="C153" s="5" t="s">
        <v>351</v>
      </c>
      <c r="D153" s="5" t="s">
        <v>352</v>
      </c>
      <c r="E153" s="5"/>
      <c r="F153" s="5" t="s">
        <v>353</v>
      </c>
      <c r="G153" s="8"/>
      <c r="H153" s="5" t="s">
        <v>354</v>
      </c>
      <c r="I153" s="5" t="s">
        <v>464</v>
      </c>
      <c r="J153" s="5" t="s">
        <v>465</v>
      </c>
      <c r="K153" s="5"/>
      <c r="L153" s="5">
        <v>1</v>
      </c>
      <c r="M153" s="5" t="s">
        <v>194</v>
      </c>
      <c r="N153" s="5"/>
      <c r="O153" s="9">
        <v>129.024</v>
      </c>
      <c r="P153" s="9">
        <f t="shared" si="6"/>
        <v>129.024</v>
      </c>
      <c r="Q153" s="5" t="s">
        <v>360</v>
      </c>
      <c r="R153" s="5" t="s">
        <v>361</v>
      </c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s="10" customFormat="1" ht="14.25" x14ac:dyDescent="0.2">
      <c r="A154" s="5"/>
      <c r="B154" s="6">
        <v>45274</v>
      </c>
      <c r="C154" s="5" t="s">
        <v>351</v>
      </c>
      <c r="D154" s="5" t="s">
        <v>352</v>
      </c>
      <c r="E154" s="5"/>
      <c r="F154" s="5" t="s">
        <v>353</v>
      </c>
      <c r="G154" s="8"/>
      <c r="H154" s="5" t="s">
        <v>354</v>
      </c>
      <c r="I154" s="5" t="s">
        <v>395</v>
      </c>
      <c r="J154" s="5" t="s">
        <v>466</v>
      </c>
      <c r="K154" s="5" t="s">
        <v>467</v>
      </c>
      <c r="L154" s="5">
        <v>5</v>
      </c>
      <c r="M154" s="5" t="s">
        <v>198</v>
      </c>
      <c r="N154" s="5"/>
      <c r="O154" s="9">
        <v>2.1959437500000005</v>
      </c>
      <c r="P154" s="9">
        <f t="shared" si="6"/>
        <v>10.979718750000004</v>
      </c>
      <c r="Q154" s="5" t="s">
        <v>124</v>
      </c>
      <c r="R154" s="5" t="s">
        <v>60</v>
      </c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s="10" customFormat="1" ht="14.25" x14ac:dyDescent="0.2">
      <c r="A155" s="5"/>
      <c r="B155" s="6">
        <v>45274</v>
      </c>
      <c r="C155" s="5" t="s">
        <v>351</v>
      </c>
      <c r="D155" s="5" t="s">
        <v>352</v>
      </c>
      <c r="E155" s="5"/>
      <c r="F155" s="5" t="s">
        <v>353</v>
      </c>
      <c r="G155" s="8"/>
      <c r="H155" s="5" t="s">
        <v>354</v>
      </c>
      <c r="I155" s="5" t="s">
        <v>67</v>
      </c>
      <c r="J155" s="5" t="s">
        <v>468</v>
      </c>
      <c r="K155" s="5"/>
      <c r="L155" s="5">
        <v>6</v>
      </c>
      <c r="M155" s="5" t="s">
        <v>198</v>
      </c>
      <c r="N155" s="5"/>
      <c r="O155" s="9">
        <v>34.300000000000004</v>
      </c>
      <c r="P155" s="9">
        <f t="shared" si="6"/>
        <v>205.8</v>
      </c>
      <c r="Q155" s="5" t="s">
        <v>59</v>
      </c>
      <c r="R155" s="5" t="s">
        <v>34</v>
      </c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s="10" customFormat="1" ht="14.25" x14ac:dyDescent="0.2">
      <c r="A156" s="5"/>
      <c r="B156" s="6">
        <v>45274</v>
      </c>
      <c r="C156" s="5" t="s">
        <v>351</v>
      </c>
      <c r="D156" s="5" t="s">
        <v>352</v>
      </c>
      <c r="E156" s="5"/>
      <c r="F156" s="5" t="s">
        <v>353</v>
      </c>
      <c r="G156" s="8"/>
      <c r="H156" s="5" t="s">
        <v>354</v>
      </c>
      <c r="I156" s="5" t="s">
        <v>284</v>
      </c>
      <c r="J156" s="5"/>
      <c r="K156" s="5"/>
      <c r="L156" s="5">
        <v>1</v>
      </c>
      <c r="M156" s="5" t="s">
        <v>194</v>
      </c>
      <c r="N156" s="5"/>
      <c r="O156" s="9">
        <v>46.41</v>
      </c>
      <c r="P156" s="9">
        <f t="shared" si="6"/>
        <v>46.41</v>
      </c>
      <c r="Q156" s="5" t="s">
        <v>34</v>
      </c>
      <c r="R156" s="5" t="s">
        <v>34</v>
      </c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s="10" customFormat="1" ht="14.25" x14ac:dyDescent="0.2">
      <c r="A157" s="5"/>
      <c r="B157" s="6">
        <v>45281</v>
      </c>
      <c r="C157" s="5" t="s">
        <v>186</v>
      </c>
      <c r="D157" s="5" t="s">
        <v>469</v>
      </c>
      <c r="E157" s="5"/>
      <c r="F157" s="5" t="s">
        <v>470</v>
      </c>
      <c r="G157" s="8">
        <v>74518</v>
      </c>
      <c r="H157" s="5" t="s">
        <v>471</v>
      </c>
      <c r="I157" s="5" t="s">
        <v>472</v>
      </c>
      <c r="J157" s="5" t="s">
        <v>473</v>
      </c>
      <c r="K157" s="5" t="s">
        <v>474</v>
      </c>
      <c r="L157" s="5">
        <v>1</v>
      </c>
      <c r="M157" s="5" t="s">
        <v>194</v>
      </c>
      <c r="N157" s="5"/>
      <c r="O157" s="9">
        <v>299.0899440350878</v>
      </c>
      <c r="P157" s="9">
        <f t="shared" si="6"/>
        <v>299.0899440350878</v>
      </c>
      <c r="Q157" s="5" t="s">
        <v>124</v>
      </c>
      <c r="R157" s="5" t="s">
        <v>60</v>
      </c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s="10" customFormat="1" ht="14.25" x14ac:dyDescent="0.2">
      <c r="A158" s="5"/>
      <c r="B158" s="6">
        <v>45281</v>
      </c>
      <c r="C158" s="5" t="s">
        <v>475</v>
      </c>
      <c r="D158" s="5" t="s">
        <v>476</v>
      </c>
      <c r="E158" s="5"/>
      <c r="F158" s="5" t="s">
        <v>477</v>
      </c>
      <c r="G158" s="8">
        <v>282907</v>
      </c>
      <c r="H158" s="5" t="s">
        <v>354</v>
      </c>
      <c r="I158" s="5" t="s">
        <v>478</v>
      </c>
      <c r="J158" s="5">
        <v>20971646</v>
      </c>
      <c r="K158" s="5"/>
      <c r="L158" s="5">
        <v>1</v>
      </c>
      <c r="M158" s="5" t="s">
        <v>194</v>
      </c>
      <c r="N158" s="5"/>
      <c r="O158" s="9">
        <v>34.363636363636367</v>
      </c>
      <c r="P158" s="9">
        <f t="shared" si="6"/>
        <v>34.363636363636367</v>
      </c>
      <c r="Q158" s="5" t="s">
        <v>34</v>
      </c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s="10" customFormat="1" ht="14.25" x14ac:dyDescent="0.2">
      <c r="A159" s="5"/>
      <c r="B159" s="6">
        <v>45281</v>
      </c>
      <c r="C159" s="5" t="s">
        <v>475</v>
      </c>
      <c r="D159" s="5" t="s">
        <v>476</v>
      </c>
      <c r="E159" s="5"/>
      <c r="F159" s="5" t="s">
        <v>477</v>
      </c>
      <c r="G159" s="8">
        <v>282907</v>
      </c>
      <c r="H159" s="5" t="s">
        <v>354</v>
      </c>
      <c r="I159" s="5" t="s">
        <v>479</v>
      </c>
      <c r="J159" s="5" t="s">
        <v>480</v>
      </c>
      <c r="K159" s="5">
        <v>20531832</v>
      </c>
      <c r="L159" s="5">
        <v>4</v>
      </c>
      <c r="M159" s="5" t="s">
        <v>198</v>
      </c>
      <c r="N159" s="5"/>
      <c r="O159" s="9">
        <v>8.02184214527027</v>
      </c>
      <c r="P159" s="9">
        <f t="shared" si="6"/>
        <v>32.08736858108108</v>
      </c>
      <c r="Q159" s="5" t="s">
        <v>124</v>
      </c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s="10" customFormat="1" ht="14.25" x14ac:dyDescent="0.2">
      <c r="A160" s="5"/>
      <c r="B160" s="6">
        <v>45281</v>
      </c>
      <c r="C160" s="5" t="s">
        <v>475</v>
      </c>
      <c r="D160" s="5" t="s">
        <v>476</v>
      </c>
      <c r="E160" s="5"/>
      <c r="F160" s="5" t="s">
        <v>477</v>
      </c>
      <c r="G160" s="8">
        <v>282907</v>
      </c>
      <c r="H160" s="5" t="s">
        <v>354</v>
      </c>
      <c r="I160" s="5" t="s">
        <v>388</v>
      </c>
      <c r="J160" s="5">
        <v>20502536</v>
      </c>
      <c r="K160" s="5"/>
      <c r="L160" s="5">
        <v>1</v>
      </c>
      <c r="M160" s="5" t="s">
        <v>194</v>
      </c>
      <c r="N160" s="5"/>
      <c r="O160" s="9">
        <v>0.57272727272727275</v>
      </c>
      <c r="P160" s="9">
        <f t="shared" si="6"/>
        <v>0.57272727272727275</v>
      </c>
      <c r="Q160" s="5" t="s">
        <v>34</v>
      </c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s="10" customFormat="1" ht="14.25" x14ac:dyDescent="0.2">
      <c r="A161" s="5"/>
      <c r="B161" s="6">
        <v>45281</v>
      </c>
      <c r="C161" s="5" t="s">
        <v>475</v>
      </c>
      <c r="D161" s="5" t="s">
        <v>476</v>
      </c>
      <c r="E161" s="5"/>
      <c r="F161" s="5" t="s">
        <v>477</v>
      </c>
      <c r="G161" s="8">
        <v>282907</v>
      </c>
      <c r="H161" s="5" t="s">
        <v>354</v>
      </c>
      <c r="I161" s="5" t="s">
        <v>67</v>
      </c>
      <c r="J161" s="5" t="s">
        <v>481</v>
      </c>
      <c r="K161" s="5"/>
      <c r="L161" s="5">
        <v>4</v>
      </c>
      <c r="M161" s="5" t="s">
        <v>198</v>
      </c>
      <c r="N161" s="5"/>
      <c r="O161" s="9">
        <v>79.306115183246064</v>
      </c>
      <c r="P161" s="9">
        <f t="shared" si="6"/>
        <v>317.22446073298426</v>
      </c>
      <c r="Q161" s="5" t="s">
        <v>59</v>
      </c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s="10" customFormat="1" ht="14.25" x14ac:dyDescent="0.2">
      <c r="A162" s="5"/>
      <c r="B162" s="6">
        <v>45281</v>
      </c>
      <c r="C162" s="5" t="s">
        <v>475</v>
      </c>
      <c r="D162" s="5" t="s">
        <v>476</v>
      </c>
      <c r="E162" s="5"/>
      <c r="F162" s="5" t="s">
        <v>477</v>
      </c>
      <c r="G162" s="8">
        <v>282907</v>
      </c>
      <c r="H162" s="5" t="s">
        <v>354</v>
      </c>
      <c r="I162" s="5" t="s">
        <v>482</v>
      </c>
      <c r="J162" s="5" t="s">
        <v>483</v>
      </c>
      <c r="K162" s="5"/>
      <c r="L162" s="5">
        <v>4</v>
      </c>
      <c r="M162" s="5" t="s">
        <v>198</v>
      </c>
      <c r="N162" s="5"/>
      <c r="O162" s="9">
        <v>68.978079219512196</v>
      </c>
      <c r="P162" s="9">
        <f t="shared" si="6"/>
        <v>275.91231687804878</v>
      </c>
      <c r="Q162" s="5" t="s">
        <v>59</v>
      </c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s="10" customFormat="1" ht="14.25" x14ac:dyDescent="0.2">
      <c r="A163" s="5"/>
      <c r="B163" s="6">
        <v>45281</v>
      </c>
      <c r="C163" s="5" t="s">
        <v>475</v>
      </c>
      <c r="D163" s="5" t="s">
        <v>476</v>
      </c>
      <c r="E163" s="5"/>
      <c r="F163" s="5" t="s">
        <v>477</v>
      </c>
      <c r="G163" s="8">
        <v>282907</v>
      </c>
      <c r="H163" s="5" t="s">
        <v>354</v>
      </c>
      <c r="I163" s="5" t="s">
        <v>179</v>
      </c>
      <c r="J163" s="5" t="s">
        <v>180</v>
      </c>
      <c r="K163" s="5" t="s">
        <v>181</v>
      </c>
      <c r="L163" s="5">
        <v>4</v>
      </c>
      <c r="M163" s="5" t="s">
        <v>198</v>
      </c>
      <c r="N163" s="5"/>
      <c r="O163" s="9">
        <v>0.53055692307692315</v>
      </c>
      <c r="P163" s="9">
        <f t="shared" si="6"/>
        <v>2.1222276923076926</v>
      </c>
      <c r="Q163" s="5" t="s">
        <v>59</v>
      </c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s="10" customFormat="1" ht="14.25" x14ac:dyDescent="0.2">
      <c r="A164" s="5"/>
      <c r="B164" s="6">
        <v>45281</v>
      </c>
      <c r="C164" s="5" t="s">
        <v>475</v>
      </c>
      <c r="D164" s="5" t="s">
        <v>476</v>
      </c>
      <c r="E164" s="5"/>
      <c r="F164" s="5" t="s">
        <v>477</v>
      </c>
      <c r="G164" s="8">
        <v>282907</v>
      </c>
      <c r="H164" s="5" t="s">
        <v>354</v>
      </c>
      <c r="I164" s="5" t="s">
        <v>484</v>
      </c>
      <c r="J164" s="5" t="s">
        <v>183</v>
      </c>
      <c r="K164" s="5"/>
      <c r="L164" s="5">
        <v>4</v>
      </c>
      <c r="M164" s="5" t="s">
        <v>198</v>
      </c>
      <c r="N164" s="5"/>
      <c r="O164" s="9">
        <v>2.8400399999999992</v>
      </c>
      <c r="P164" s="9">
        <f t="shared" si="6"/>
        <v>11.360159999999997</v>
      </c>
      <c r="Q164" s="5" t="s">
        <v>59</v>
      </c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s="10" customFormat="1" ht="14.25" x14ac:dyDescent="0.2">
      <c r="A165" s="5"/>
      <c r="B165" s="6">
        <v>45281</v>
      </c>
      <c r="C165" s="5" t="s">
        <v>475</v>
      </c>
      <c r="D165" s="5" t="s">
        <v>476</v>
      </c>
      <c r="E165" s="5"/>
      <c r="F165" s="5" t="s">
        <v>477</v>
      </c>
      <c r="G165" s="8">
        <v>282907</v>
      </c>
      <c r="H165" s="5" t="s">
        <v>354</v>
      </c>
      <c r="I165" s="5" t="s">
        <v>122</v>
      </c>
      <c r="J165" s="5" t="s">
        <v>485</v>
      </c>
      <c r="K165" s="5"/>
      <c r="L165" s="5">
        <v>4</v>
      </c>
      <c r="M165" s="5" t="s">
        <v>198</v>
      </c>
      <c r="N165" s="5"/>
      <c r="O165" s="9">
        <v>2.0052849329758713</v>
      </c>
      <c r="P165" s="9">
        <f t="shared" si="6"/>
        <v>8.0211397319034852</v>
      </c>
      <c r="Q165" s="5" t="s">
        <v>59</v>
      </c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s="10" customFormat="1" ht="14.25" x14ac:dyDescent="0.2">
      <c r="A166" s="5"/>
      <c r="B166" s="6">
        <v>45281</v>
      </c>
      <c r="C166" s="5" t="s">
        <v>475</v>
      </c>
      <c r="D166" s="5" t="s">
        <v>476</v>
      </c>
      <c r="E166" s="5"/>
      <c r="F166" s="5" t="s">
        <v>477</v>
      </c>
      <c r="G166" s="8">
        <v>282907</v>
      </c>
      <c r="H166" s="5" t="s">
        <v>354</v>
      </c>
      <c r="I166" s="5" t="s">
        <v>42</v>
      </c>
      <c r="J166" s="5" t="s">
        <v>185</v>
      </c>
      <c r="K166" s="5"/>
      <c r="L166" s="5">
        <v>4</v>
      </c>
      <c r="M166" s="5" t="s">
        <v>198</v>
      </c>
      <c r="N166" s="5"/>
      <c r="O166" s="9">
        <v>1.0313566436327741</v>
      </c>
      <c r="P166" s="9">
        <f t="shared" si="6"/>
        <v>4.1254265745310965</v>
      </c>
      <c r="Q166" s="5" t="s">
        <v>59</v>
      </c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s="10" customFormat="1" ht="14.25" x14ac:dyDescent="0.2">
      <c r="A167" s="5"/>
      <c r="B167" s="6">
        <v>45281</v>
      </c>
      <c r="C167" s="5" t="s">
        <v>475</v>
      </c>
      <c r="D167" s="5" t="s">
        <v>476</v>
      </c>
      <c r="E167" s="5"/>
      <c r="F167" s="5" t="s">
        <v>477</v>
      </c>
      <c r="G167" s="8">
        <v>282907</v>
      </c>
      <c r="H167" s="5" t="s">
        <v>354</v>
      </c>
      <c r="I167" s="5" t="s">
        <v>418</v>
      </c>
      <c r="J167" s="5" t="s">
        <v>486</v>
      </c>
      <c r="K167" s="5">
        <v>21456567</v>
      </c>
      <c r="L167" s="5">
        <v>8</v>
      </c>
      <c r="M167" s="5" t="s">
        <v>198</v>
      </c>
      <c r="N167" s="5"/>
      <c r="O167" s="9">
        <v>15.470279999999995</v>
      </c>
      <c r="P167" s="9">
        <f t="shared" si="6"/>
        <v>123.76223999999996</v>
      </c>
      <c r="Q167" s="5" t="s">
        <v>238</v>
      </c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s="10" customFormat="1" ht="14.25" x14ac:dyDescent="0.2">
      <c r="A168" s="5"/>
      <c r="B168" s="6">
        <v>45281</v>
      </c>
      <c r="C168" s="5" t="s">
        <v>475</v>
      </c>
      <c r="D168" s="5" t="s">
        <v>476</v>
      </c>
      <c r="E168" s="5"/>
      <c r="F168" s="5" t="s">
        <v>477</v>
      </c>
      <c r="G168" s="8">
        <v>282907</v>
      </c>
      <c r="H168" s="5" t="s">
        <v>354</v>
      </c>
      <c r="I168" s="5" t="s">
        <v>487</v>
      </c>
      <c r="J168" s="5" t="s">
        <v>488</v>
      </c>
      <c r="K168" s="5">
        <v>20847865</v>
      </c>
      <c r="L168" s="5">
        <v>8</v>
      </c>
      <c r="M168" s="5" t="s">
        <v>198</v>
      </c>
      <c r="N168" s="5"/>
      <c r="O168" s="9">
        <v>6.31</v>
      </c>
      <c r="P168" s="9">
        <f t="shared" si="6"/>
        <v>50.48</v>
      </c>
      <c r="Q168" s="5" t="s">
        <v>238</v>
      </c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s="10" customFormat="1" ht="14.25" x14ac:dyDescent="0.2">
      <c r="A169" s="5"/>
      <c r="B169" s="6">
        <v>45281</v>
      </c>
      <c r="C169" s="5" t="s">
        <v>475</v>
      </c>
      <c r="D169" s="5" t="s">
        <v>476</v>
      </c>
      <c r="E169" s="5"/>
      <c r="F169" s="5" t="s">
        <v>477</v>
      </c>
      <c r="G169" s="8">
        <v>282907</v>
      </c>
      <c r="H169" s="5" t="s">
        <v>354</v>
      </c>
      <c r="I169" s="5" t="s">
        <v>489</v>
      </c>
      <c r="J169" s="5">
        <v>20505959</v>
      </c>
      <c r="K169" s="5"/>
      <c r="L169" s="5">
        <v>8</v>
      </c>
      <c r="M169" s="5" t="s">
        <v>198</v>
      </c>
      <c r="N169" s="5"/>
      <c r="O169" s="9">
        <v>2.4494400000000005</v>
      </c>
      <c r="P169" s="9">
        <f t="shared" si="6"/>
        <v>19.595520000000004</v>
      </c>
      <c r="Q169" s="5" t="s">
        <v>218</v>
      </c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s="10" customFormat="1" ht="14.25" x14ac:dyDescent="0.2">
      <c r="A170" s="5"/>
      <c r="B170" s="6">
        <v>45281</v>
      </c>
      <c r="C170" s="5" t="s">
        <v>475</v>
      </c>
      <c r="D170" s="5" t="s">
        <v>476</v>
      </c>
      <c r="E170" s="5"/>
      <c r="F170" s="5" t="s">
        <v>477</v>
      </c>
      <c r="G170" s="8">
        <v>282907</v>
      </c>
      <c r="H170" s="5" t="s">
        <v>354</v>
      </c>
      <c r="I170" s="5" t="s">
        <v>489</v>
      </c>
      <c r="J170" s="5">
        <v>20517048</v>
      </c>
      <c r="K170" s="5"/>
      <c r="L170" s="5">
        <v>4</v>
      </c>
      <c r="M170" s="5" t="s">
        <v>198</v>
      </c>
      <c r="N170" s="5"/>
      <c r="O170" s="9">
        <v>3.0545454545454547</v>
      </c>
      <c r="P170" s="9">
        <f t="shared" si="6"/>
        <v>12.218181818181819</v>
      </c>
      <c r="Q170" s="5" t="s">
        <v>34</v>
      </c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s="10" customFormat="1" ht="14.25" x14ac:dyDescent="0.2">
      <c r="A171" s="5"/>
      <c r="B171" s="6">
        <v>45281</v>
      </c>
      <c r="C171" s="5" t="s">
        <v>475</v>
      </c>
      <c r="D171" s="5" t="s">
        <v>476</v>
      </c>
      <c r="E171" s="5"/>
      <c r="F171" s="5" t="s">
        <v>477</v>
      </c>
      <c r="G171" s="8">
        <v>282907</v>
      </c>
      <c r="H171" s="5" t="s">
        <v>354</v>
      </c>
      <c r="I171" s="5" t="s">
        <v>490</v>
      </c>
      <c r="J171" s="5">
        <v>20412318</v>
      </c>
      <c r="K171" s="5"/>
      <c r="L171" s="5">
        <v>4</v>
      </c>
      <c r="M171" s="5" t="s">
        <v>198</v>
      </c>
      <c r="N171" s="5"/>
      <c r="O171" s="9">
        <v>2.290909090909091</v>
      </c>
      <c r="P171" s="9">
        <f t="shared" si="6"/>
        <v>9.163636363636364</v>
      </c>
      <c r="Q171" s="5" t="s">
        <v>34</v>
      </c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s="10" customFormat="1" ht="14.25" x14ac:dyDescent="0.2">
      <c r="A172" s="5"/>
      <c r="B172" s="6">
        <v>45281</v>
      </c>
      <c r="C172" s="5" t="s">
        <v>475</v>
      </c>
      <c r="D172" s="5" t="s">
        <v>476</v>
      </c>
      <c r="E172" s="5"/>
      <c r="F172" s="5" t="s">
        <v>477</v>
      </c>
      <c r="G172" s="8">
        <v>282907</v>
      </c>
      <c r="H172" s="5" t="s">
        <v>354</v>
      </c>
      <c r="I172" s="5" t="s">
        <v>385</v>
      </c>
      <c r="J172" s="5" t="s">
        <v>491</v>
      </c>
      <c r="K172" s="5">
        <v>20405843</v>
      </c>
      <c r="L172" s="5">
        <v>1</v>
      </c>
      <c r="M172" s="5" t="s">
        <v>194</v>
      </c>
      <c r="N172" s="5"/>
      <c r="O172" s="9">
        <v>33.06</v>
      </c>
      <c r="P172" s="9">
        <f t="shared" si="6"/>
        <v>33.06</v>
      </c>
      <c r="Q172" s="5" t="s">
        <v>124</v>
      </c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s="10" customFormat="1" ht="14.25" x14ac:dyDescent="0.2">
      <c r="A173" s="5"/>
      <c r="B173" s="6">
        <v>45281</v>
      </c>
      <c r="C173" s="5" t="s">
        <v>475</v>
      </c>
      <c r="D173" s="5" t="s">
        <v>476</v>
      </c>
      <c r="E173" s="5"/>
      <c r="F173" s="5" t="s">
        <v>477</v>
      </c>
      <c r="G173" s="8">
        <v>282907</v>
      </c>
      <c r="H173" s="5" t="s">
        <v>354</v>
      </c>
      <c r="I173" s="5" t="s">
        <v>385</v>
      </c>
      <c r="J173" s="5">
        <v>21815267</v>
      </c>
      <c r="K173" s="5">
        <v>20591706</v>
      </c>
      <c r="L173" s="5">
        <v>2</v>
      </c>
      <c r="M173" s="5" t="s">
        <v>198</v>
      </c>
      <c r="N173" s="5"/>
      <c r="O173" s="9">
        <v>7.7220000000000004</v>
      </c>
      <c r="P173" s="9">
        <f t="shared" si="6"/>
        <v>15.444000000000001</v>
      </c>
      <c r="Q173" s="5" t="s">
        <v>218</v>
      </c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s="10" customFormat="1" ht="14.25" x14ac:dyDescent="0.2">
      <c r="A174" s="5"/>
      <c r="B174" s="6">
        <v>45281</v>
      </c>
      <c r="C174" s="5" t="s">
        <v>475</v>
      </c>
      <c r="D174" s="5" t="s">
        <v>476</v>
      </c>
      <c r="E174" s="5"/>
      <c r="F174" s="5" t="s">
        <v>477</v>
      </c>
      <c r="G174" s="8">
        <v>282907</v>
      </c>
      <c r="H174" s="5" t="s">
        <v>354</v>
      </c>
      <c r="I174" s="5" t="s">
        <v>492</v>
      </c>
      <c r="J174" s="5" t="s">
        <v>493</v>
      </c>
      <c r="K174" s="5">
        <v>21531072</v>
      </c>
      <c r="L174" s="5">
        <v>1</v>
      </c>
      <c r="M174" s="5" t="s">
        <v>194</v>
      </c>
      <c r="N174" s="5"/>
      <c r="O174" s="9">
        <v>30.800000000000004</v>
      </c>
      <c r="P174" s="9">
        <f t="shared" si="6"/>
        <v>30.800000000000004</v>
      </c>
      <c r="Q174" s="5" t="s">
        <v>218</v>
      </c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s="10" customFormat="1" ht="14.25" x14ac:dyDescent="0.2">
      <c r="A175" s="5"/>
      <c r="B175" s="6">
        <v>45281</v>
      </c>
      <c r="C175" s="5" t="s">
        <v>475</v>
      </c>
      <c r="D175" s="5" t="s">
        <v>476</v>
      </c>
      <c r="E175" s="5"/>
      <c r="F175" s="5" t="s">
        <v>477</v>
      </c>
      <c r="G175" s="8">
        <v>282907</v>
      </c>
      <c r="H175" s="5" t="s">
        <v>354</v>
      </c>
      <c r="I175" s="5" t="s">
        <v>388</v>
      </c>
      <c r="J175" s="5" t="s">
        <v>494</v>
      </c>
      <c r="K175" s="5">
        <v>20459961</v>
      </c>
      <c r="L175" s="5">
        <v>1</v>
      </c>
      <c r="M175" s="5" t="s">
        <v>194</v>
      </c>
      <c r="N175" s="5"/>
      <c r="O175" s="9">
        <v>3.4931245440000009</v>
      </c>
      <c r="P175" s="9">
        <f t="shared" si="6"/>
        <v>3.4931245440000009</v>
      </c>
      <c r="Q175" s="5" t="s">
        <v>124</v>
      </c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s="10" customFormat="1" ht="14.25" x14ac:dyDescent="0.2">
      <c r="A176" s="5"/>
      <c r="B176" s="6">
        <v>45281</v>
      </c>
      <c r="C176" s="5" t="s">
        <v>475</v>
      </c>
      <c r="D176" s="5" t="s">
        <v>476</v>
      </c>
      <c r="E176" s="5"/>
      <c r="F176" s="5" t="s">
        <v>477</v>
      </c>
      <c r="G176" s="8">
        <v>282907</v>
      </c>
      <c r="H176" s="5" t="s">
        <v>354</v>
      </c>
      <c r="I176" s="5" t="s">
        <v>495</v>
      </c>
      <c r="J176" s="5" t="s">
        <v>496</v>
      </c>
      <c r="K176" s="5"/>
      <c r="L176" s="5">
        <v>1</v>
      </c>
      <c r="M176" s="5" t="s">
        <v>194</v>
      </c>
      <c r="N176" s="5"/>
      <c r="O176" s="9">
        <v>238.22819999999999</v>
      </c>
      <c r="P176" s="9">
        <f t="shared" si="6"/>
        <v>238.22819999999999</v>
      </c>
      <c r="Q176" s="5" t="s">
        <v>497</v>
      </c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s="10" customFormat="1" ht="14.25" x14ac:dyDescent="0.2">
      <c r="A177" s="5"/>
      <c r="B177" s="6">
        <v>45281</v>
      </c>
      <c r="C177" s="5" t="s">
        <v>475</v>
      </c>
      <c r="D177" s="5" t="s">
        <v>476</v>
      </c>
      <c r="E177" s="5"/>
      <c r="F177" s="5" t="s">
        <v>477</v>
      </c>
      <c r="G177" s="8">
        <v>282907</v>
      </c>
      <c r="H177" s="5" t="s">
        <v>354</v>
      </c>
      <c r="I177" s="5" t="s">
        <v>122</v>
      </c>
      <c r="J177" s="5" t="s">
        <v>498</v>
      </c>
      <c r="K177" s="5">
        <v>20798076</v>
      </c>
      <c r="L177" s="5">
        <v>1</v>
      </c>
      <c r="M177" s="5" t="s">
        <v>194</v>
      </c>
      <c r="N177" s="5"/>
      <c r="O177" s="9">
        <v>9.671025000000002</v>
      </c>
      <c r="P177" s="9">
        <f t="shared" si="6"/>
        <v>9.671025000000002</v>
      </c>
      <c r="Q177" s="5" t="s">
        <v>124</v>
      </c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s="10" customFormat="1" ht="14.25" x14ac:dyDescent="0.2">
      <c r="A178" s="5"/>
      <c r="B178" s="6">
        <v>45281</v>
      </c>
      <c r="C178" s="5" t="s">
        <v>475</v>
      </c>
      <c r="D178" s="5" t="s">
        <v>476</v>
      </c>
      <c r="E178" s="5"/>
      <c r="F178" s="5" t="s">
        <v>477</v>
      </c>
      <c r="G178" s="8">
        <v>282907</v>
      </c>
      <c r="H178" s="5" t="s">
        <v>354</v>
      </c>
      <c r="I178" s="5" t="s">
        <v>385</v>
      </c>
      <c r="J178" s="5">
        <v>20405747</v>
      </c>
      <c r="K178" s="5"/>
      <c r="L178" s="5">
        <v>1</v>
      </c>
      <c r="M178" s="5" t="s">
        <v>194</v>
      </c>
      <c r="N178" s="5"/>
      <c r="O178" s="9">
        <v>18.171000000000003</v>
      </c>
      <c r="P178" s="9">
        <f t="shared" si="6"/>
        <v>18.171000000000003</v>
      </c>
      <c r="Q178" s="5" t="s">
        <v>218</v>
      </c>
      <c r="R178" s="5"/>
      <c r="S178" s="5"/>
      <c r="T178" s="5" t="s">
        <v>499</v>
      </c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s="10" customFormat="1" ht="14.25" x14ac:dyDescent="0.2">
      <c r="A179" s="5"/>
      <c r="B179" s="6">
        <v>45281</v>
      </c>
      <c r="C179" s="5" t="s">
        <v>475</v>
      </c>
      <c r="D179" s="5" t="s">
        <v>476</v>
      </c>
      <c r="E179" s="5"/>
      <c r="F179" s="5" t="s">
        <v>477</v>
      </c>
      <c r="G179" s="8">
        <v>282907</v>
      </c>
      <c r="H179" s="5" t="s">
        <v>354</v>
      </c>
      <c r="I179" s="5" t="s">
        <v>385</v>
      </c>
      <c r="J179" s="5">
        <v>21792306</v>
      </c>
      <c r="K179" s="5"/>
      <c r="L179" s="5">
        <v>1</v>
      </c>
      <c r="M179" s="5" t="s">
        <v>194</v>
      </c>
      <c r="N179" s="5"/>
      <c r="O179" s="9">
        <v>14.6745</v>
      </c>
      <c r="P179" s="9">
        <f t="shared" si="6"/>
        <v>14.6745</v>
      </c>
      <c r="Q179" s="5" t="s">
        <v>218</v>
      </c>
      <c r="R179" s="5"/>
      <c r="S179" s="5"/>
      <c r="T179" s="5" t="s">
        <v>499</v>
      </c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s="10" customFormat="1" ht="14.25" x14ac:dyDescent="0.2">
      <c r="A180" s="5"/>
      <c r="B180" s="6">
        <v>45281</v>
      </c>
      <c r="C180" s="5" t="s">
        <v>475</v>
      </c>
      <c r="D180" s="5" t="s">
        <v>476</v>
      </c>
      <c r="E180" s="5"/>
      <c r="F180" s="5" t="s">
        <v>477</v>
      </c>
      <c r="G180" s="8">
        <v>282907</v>
      </c>
      <c r="H180" s="5" t="s">
        <v>354</v>
      </c>
      <c r="I180" s="5" t="s">
        <v>500</v>
      </c>
      <c r="J180" s="5" t="s">
        <v>501</v>
      </c>
      <c r="K180" s="5">
        <v>20972267</v>
      </c>
      <c r="L180" s="5">
        <v>1</v>
      </c>
      <c r="M180" s="5" t="s">
        <v>194</v>
      </c>
      <c r="N180" s="5"/>
      <c r="O180" s="9">
        <v>56.97</v>
      </c>
      <c r="P180" s="9">
        <f t="shared" si="6"/>
        <v>56.97</v>
      </c>
      <c r="Q180" s="5" t="s">
        <v>218</v>
      </c>
      <c r="R180" s="5"/>
      <c r="S180" s="5"/>
      <c r="T180" s="5" t="s">
        <v>499</v>
      </c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s="10" customFormat="1" ht="14.25" x14ac:dyDescent="0.2">
      <c r="A181" s="5"/>
      <c r="B181" s="6">
        <v>45281</v>
      </c>
      <c r="C181" s="5" t="s">
        <v>475</v>
      </c>
      <c r="D181" s="5" t="s">
        <v>476</v>
      </c>
      <c r="E181" s="5"/>
      <c r="F181" s="5" t="s">
        <v>477</v>
      </c>
      <c r="G181" s="8">
        <v>282907</v>
      </c>
      <c r="H181" s="5" t="s">
        <v>354</v>
      </c>
      <c r="I181" s="5" t="s">
        <v>385</v>
      </c>
      <c r="J181" s="5">
        <v>20933261</v>
      </c>
      <c r="K181" s="5"/>
      <c r="L181" s="5">
        <v>4</v>
      </c>
      <c r="M181" s="5" t="s">
        <v>198</v>
      </c>
      <c r="N181" s="5"/>
      <c r="O181" s="9">
        <v>8.275500000000001</v>
      </c>
      <c r="P181" s="9">
        <f t="shared" si="6"/>
        <v>33.102000000000004</v>
      </c>
      <c r="Q181" s="5" t="s">
        <v>218</v>
      </c>
      <c r="R181" s="5"/>
      <c r="S181" s="5"/>
      <c r="T181" s="5" t="s">
        <v>499</v>
      </c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s="10" customFormat="1" ht="14.25" x14ac:dyDescent="0.2">
      <c r="A182" s="5"/>
      <c r="B182" s="6">
        <v>45281</v>
      </c>
      <c r="C182" s="5" t="s">
        <v>475</v>
      </c>
      <c r="D182" s="5" t="s">
        <v>476</v>
      </c>
      <c r="E182" s="5"/>
      <c r="F182" s="5" t="s">
        <v>477</v>
      </c>
      <c r="G182" s="8">
        <v>282907</v>
      </c>
      <c r="H182" s="5" t="s">
        <v>354</v>
      </c>
      <c r="I182" s="5" t="s">
        <v>385</v>
      </c>
      <c r="J182" s="5">
        <v>21027485</v>
      </c>
      <c r="K182" s="5"/>
      <c r="L182" s="5">
        <v>2</v>
      </c>
      <c r="M182" s="5" t="s">
        <v>198</v>
      </c>
      <c r="N182" s="5"/>
      <c r="O182" s="9">
        <v>2.1465000000000001</v>
      </c>
      <c r="P182" s="9">
        <f t="shared" si="6"/>
        <v>4.2930000000000001</v>
      </c>
      <c r="Q182" s="5" t="s">
        <v>218</v>
      </c>
      <c r="R182" s="5"/>
      <c r="S182" s="5"/>
      <c r="T182" s="5" t="s">
        <v>499</v>
      </c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s="10" customFormat="1" ht="14.25" x14ac:dyDescent="0.2">
      <c r="A183" s="5"/>
      <c r="B183" s="6">
        <v>45281</v>
      </c>
      <c r="C183" s="5" t="s">
        <v>475</v>
      </c>
      <c r="D183" s="5" t="s">
        <v>476</v>
      </c>
      <c r="E183" s="5"/>
      <c r="F183" s="5" t="s">
        <v>477</v>
      </c>
      <c r="G183" s="8">
        <v>282907</v>
      </c>
      <c r="H183" s="5" t="s">
        <v>354</v>
      </c>
      <c r="I183" s="5" t="s">
        <v>406</v>
      </c>
      <c r="J183" s="5" t="s">
        <v>502</v>
      </c>
      <c r="K183" s="5">
        <v>20450736</v>
      </c>
      <c r="L183" s="5">
        <v>1</v>
      </c>
      <c r="M183" s="5" t="s">
        <v>194</v>
      </c>
      <c r="N183" s="5"/>
      <c r="O183" s="9">
        <v>53.946000000000005</v>
      </c>
      <c r="P183" s="9">
        <f t="shared" si="6"/>
        <v>53.946000000000005</v>
      </c>
      <c r="Q183" s="5" t="s">
        <v>218</v>
      </c>
      <c r="R183" s="5"/>
      <c r="S183" s="5"/>
      <c r="T183" s="5" t="s">
        <v>499</v>
      </c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s="10" customFormat="1" ht="14.25" x14ac:dyDescent="0.2">
      <c r="A184" s="5"/>
      <c r="B184" s="6">
        <v>45281</v>
      </c>
      <c r="C184" s="5" t="s">
        <v>475</v>
      </c>
      <c r="D184" s="5" t="s">
        <v>476</v>
      </c>
      <c r="E184" s="5"/>
      <c r="F184" s="5" t="s">
        <v>477</v>
      </c>
      <c r="G184" s="8">
        <v>282907</v>
      </c>
      <c r="H184" s="5" t="s">
        <v>354</v>
      </c>
      <c r="I184" s="5" t="s">
        <v>503</v>
      </c>
      <c r="J184" s="5" t="s">
        <v>504</v>
      </c>
      <c r="K184" s="5">
        <v>20459311</v>
      </c>
      <c r="L184" s="5">
        <v>1</v>
      </c>
      <c r="M184" s="5" t="s">
        <v>194</v>
      </c>
      <c r="N184" s="5"/>
      <c r="O184" s="9">
        <v>45.940500000000007</v>
      </c>
      <c r="P184" s="9">
        <f t="shared" si="6"/>
        <v>45.940500000000007</v>
      </c>
      <c r="Q184" s="5" t="s">
        <v>218</v>
      </c>
      <c r="R184" s="5"/>
      <c r="S184" s="5"/>
      <c r="T184" s="5" t="s">
        <v>499</v>
      </c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s="10" customFormat="1" ht="14.25" x14ac:dyDescent="0.2">
      <c r="A185" s="5"/>
      <c r="B185" s="6">
        <v>45281</v>
      </c>
      <c r="C185" s="5" t="s">
        <v>475</v>
      </c>
      <c r="D185" s="5" t="s">
        <v>476</v>
      </c>
      <c r="E185" s="5"/>
      <c r="F185" s="5" t="s">
        <v>477</v>
      </c>
      <c r="G185" s="8">
        <v>282907</v>
      </c>
      <c r="H185" s="5" t="s">
        <v>354</v>
      </c>
      <c r="I185" s="5" t="s">
        <v>505</v>
      </c>
      <c r="J185" s="5" t="s">
        <v>506</v>
      </c>
      <c r="K185" s="5"/>
      <c r="L185" s="5">
        <v>1</v>
      </c>
      <c r="M185" s="5" t="s">
        <v>194</v>
      </c>
      <c r="N185" s="5"/>
      <c r="O185" s="9">
        <v>166.71</v>
      </c>
      <c r="P185" s="9">
        <f t="shared" si="6"/>
        <v>166.71</v>
      </c>
      <c r="Q185" s="5" t="s">
        <v>218</v>
      </c>
      <c r="R185" s="5"/>
      <c r="S185" s="5"/>
      <c r="T185" s="5" t="s">
        <v>499</v>
      </c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s="10" customFormat="1" ht="14.25" x14ac:dyDescent="0.2">
      <c r="A186" s="5"/>
      <c r="B186" s="6">
        <v>45281</v>
      </c>
      <c r="C186" s="5" t="s">
        <v>475</v>
      </c>
      <c r="D186" s="5" t="s">
        <v>476</v>
      </c>
      <c r="E186" s="5"/>
      <c r="F186" s="5" t="s">
        <v>477</v>
      </c>
      <c r="G186" s="8">
        <v>282907</v>
      </c>
      <c r="H186" s="5" t="s">
        <v>354</v>
      </c>
      <c r="I186" s="5" t="s">
        <v>507</v>
      </c>
      <c r="J186" s="5">
        <v>1110010018</v>
      </c>
      <c r="K186" s="5"/>
      <c r="L186" s="5">
        <v>1</v>
      </c>
      <c r="M186" s="5" t="s">
        <v>194</v>
      </c>
      <c r="N186" s="5"/>
      <c r="O186" s="9">
        <v>161.81</v>
      </c>
      <c r="P186" s="9">
        <f t="shared" si="6"/>
        <v>161.81</v>
      </c>
      <c r="Q186" s="5" t="s">
        <v>218</v>
      </c>
      <c r="R186" s="5"/>
      <c r="S186" s="5"/>
      <c r="T186" s="5" t="s">
        <v>499</v>
      </c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s="10" customFormat="1" ht="14.25" x14ac:dyDescent="0.2">
      <c r="A187" s="5"/>
      <c r="B187" s="6">
        <v>45281</v>
      </c>
      <c r="C187" s="5" t="s">
        <v>475</v>
      </c>
      <c r="D187" s="5" t="s">
        <v>476</v>
      </c>
      <c r="E187" s="5"/>
      <c r="F187" s="5" t="s">
        <v>477</v>
      </c>
      <c r="G187" s="8">
        <v>282907</v>
      </c>
      <c r="H187" s="5" t="s">
        <v>354</v>
      </c>
      <c r="I187" s="5" t="s">
        <v>122</v>
      </c>
      <c r="J187" s="5">
        <v>11700348</v>
      </c>
      <c r="K187" s="5"/>
      <c r="L187" s="5">
        <v>8</v>
      </c>
      <c r="M187" s="5" t="s">
        <v>198</v>
      </c>
      <c r="N187" s="5"/>
      <c r="O187" s="9">
        <v>2.3760000000000003</v>
      </c>
      <c r="P187" s="9">
        <f t="shared" si="6"/>
        <v>19.008000000000003</v>
      </c>
      <c r="Q187" s="5" t="s">
        <v>218</v>
      </c>
      <c r="R187" s="5"/>
      <c r="S187" s="5"/>
      <c r="T187" s="5" t="s">
        <v>499</v>
      </c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s="10" customFormat="1" ht="14.25" x14ac:dyDescent="0.2">
      <c r="A188" s="5"/>
      <c r="B188" s="6">
        <v>45281</v>
      </c>
      <c r="C188" s="5" t="s">
        <v>475</v>
      </c>
      <c r="D188" s="5" t="s">
        <v>476</v>
      </c>
      <c r="E188" s="5"/>
      <c r="F188" s="5" t="s">
        <v>477</v>
      </c>
      <c r="G188" s="8">
        <v>282907</v>
      </c>
      <c r="H188" s="5" t="s">
        <v>354</v>
      </c>
      <c r="I188" s="5" t="s">
        <v>508</v>
      </c>
      <c r="J188" s="5">
        <v>20970725</v>
      </c>
      <c r="K188" s="5"/>
      <c r="L188" s="5">
        <v>1</v>
      </c>
      <c r="M188" s="5" t="s">
        <v>194</v>
      </c>
      <c r="N188" s="5"/>
      <c r="O188" s="9">
        <v>150.56550000000001</v>
      </c>
      <c r="P188" s="9">
        <f t="shared" si="6"/>
        <v>150.56550000000001</v>
      </c>
      <c r="Q188" s="5" t="s">
        <v>218</v>
      </c>
      <c r="R188" s="5"/>
      <c r="S188" s="5"/>
      <c r="T188" s="5" t="s">
        <v>499</v>
      </c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s="10" customFormat="1" ht="14.25" x14ac:dyDescent="0.2">
      <c r="A189" s="5"/>
      <c r="B189" s="6">
        <v>45281</v>
      </c>
      <c r="C189" s="5" t="s">
        <v>475</v>
      </c>
      <c r="D189" s="5" t="s">
        <v>476</v>
      </c>
      <c r="E189" s="5"/>
      <c r="F189" s="5" t="s">
        <v>477</v>
      </c>
      <c r="G189" s="8">
        <v>282907</v>
      </c>
      <c r="H189" s="5" t="s">
        <v>354</v>
      </c>
      <c r="I189" s="5" t="s">
        <v>509</v>
      </c>
      <c r="J189" s="5" t="s">
        <v>378</v>
      </c>
      <c r="K189" s="5">
        <v>20459962</v>
      </c>
      <c r="L189" s="5">
        <v>4</v>
      </c>
      <c r="M189" s="5" t="s">
        <v>198</v>
      </c>
      <c r="N189" s="5"/>
      <c r="O189" s="9">
        <v>14.07263</v>
      </c>
      <c r="P189" s="9">
        <f t="shared" si="6"/>
        <v>56.290520000000001</v>
      </c>
      <c r="Q189" s="5" t="s">
        <v>124</v>
      </c>
      <c r="R189" s="5"/>
      <c r="S189" s="5"/>
      <c r="T189" s="5" t="s">
        <v>510</v>
      </c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s="10" customFormat="1" ht="14.25" x14ac:dyDescent="0.2">
      <c r="A190" s="5"/>
      <c r="B190" s="6">
        <v>45281</v>
      </c>
      <c r="C190" s="5" t="s">
        <v>475</v>
      </c>
      <c r="D190" s="5" t="s">
        <v>476</v>
      </c>
      <c r="E190" s="5"/>
      <c r="F190" s="5" t="s">
        <v>477</v>
      </c>
      <c r="G190" s="8">
        <v>282907</v>
      </c>
      <c r="H190" s="5" t="s">
        <v>354</v>
      </c>
      <c r="I190" s="5" t="s">
        <v>379</v>
      </c>
      <c r="J190" s="5">
        <v>20758481</v>
      </c>
      <c r="K190" s="5"/>
      <c r="L190" s="5">
        <v>4</v>
      </c>
      <c r="M190" s="5" t="s">
        <v>198</v>
      </c>
      <c r="N190" s="5"/>
      <c r="O190" s="9">
        <v>7.931</v>
      </c>
      <c r="P190" s="9">
        <f t="shared" si="6"/>
        <v>31.724</v>
      </c>
      <c r="Q190" s="5" t="s">
        <v>511</v>
      </c>
      <c r="R190" s="5"/>
      <c r="S190" s="5"/>
      <c r="T190" s="5" t="s">
        <v>510</v>
      </c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s="10" customFormat="1" ht="14.25" x14ac:dyDescent="0.2">
      <c r="A191" s="5"/>
      <c r="B191" s="6">
        <v>45281</v>
      </c>
      <c r="C191" s="5" t="s">
        <v>475</v>
      </c>
      <c r="D191" s="5" t="s">
        <v>476</v>
      </c>
      <c r="E191" s="5"/>
      <c r="F191" s="5" t="s">
        <v>477</v>
      </c>
      <c r="G191" s="8">
        <v>282907</v>
      </c>
      <c r="H191" s="5" t="s">
        <v>354</v>
      </c>
      <c r="I191" s="5" t="s">
        <v>512</v>
      </c>
      <c r="J191" s="5" t="s">
        <v>513</v>
      </c>
      <c r="K191" s="5" t="s">
        <v>514</v>
      </c>
      <c r="L191" s="5">
        <v>8</v>
      </c>
      <c r="M191" s="5" t="s">
        <v>198</v>
      </c>
      <c r="N191" s="5"/>
      <c r="O191" s="9">
        <v>14.687494249999999</v>
      </c>
      <c r="P191" s="9">
        <f t="shared" si="6"/>
        <v>117.49995399999999</v>
      </c>
      <c r="Q191" s="5" t="s">
        <v>124</v>
      </c>
      <c r="R191" s="5"/>
      <c r="S191" s="5"/>
      <c r="T191" s="5" t="s">
        <v>510</v>
      </c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s="10" customFormat="1" ht="14.25" x14ac:dyDescent="0.2">
      <c r="A192" s="5"/>
      <c r="B192" s="6">
        <v>45281</v>
      </c>
      <c r="C192" s="5" t="s">
        <v>475</v>
      </c>
      <c r="D192" s="5" t="s">
        <v>476</v>
      </c>
      <c r="E192" s="5"/>
      <c r="F192" s="5" t="s">
        <v>477</v>
      </c>
      <c r="G192" s="8">
        <v>282907</v>
      </c>
      <c r="H192" s="5" t="s">
        <v>354</v>
      </c>
      <c r="I192" s="5" t="s">
        <v>515</v>
      </c>
      <c r="J192" s="5">
        <v>13947628</v>
      </c>
      <c r="K192" s="5"/>
      <c r="L192" s="5">
        <v>2</v>
      </c>
      <c r="M192" s="5" t="s">
        <v>198</v>
      </c>
      <c r="N192" s="5"/>
      <c r="O192" s="9">
        <v>1.1234599999999999</v>
      </c>
      <c r="P192" s="9">
        <f t="shared" si="6"/>
        <v>2.2469199999999998</v>
      </c>
      <c r="Q192" s="5" t="s">
        <v>218</v>
      </c>
      <c r="R192" s="5"/>
      <c r="S192" s="5"/>
      <c r="T192" s="5" t="s">
        <v>510</v>
      </c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s="10" customFormat="1" ht="14.25" x14ac:dyDescent="0.2">
      <c r="A193" s="5"/>
      <c r="B193" s="6">
        <v>45281</v>
      </c>
      <c r="C193" s="5" t="s">
        <v>475</v>
      </c>
      <c r="D193" s="5" t="s">
        <v>476</v>
      </c>
      <c r="E193" s="5"/>
      <c r="F193" s="5" t="s">
        <v>477</v>
      </c>
      <c r="G193" s="8">
        <v>282907</v>
      </c>
      <c r="H193" s="5" t="s">
        <v>354</v>
      </c>
      <c r="I193" s="5" t="s">
        <v>516</v>
      </c>
      <c r="J193" s="5">
        <v>21483521</v>
      </c>
      <c r="K193" s="5"/>
      <c r="L193" s="5">
        <v>1</v>
      </c>
      <c r="M193" s="5" t="s">
        <v>194</v>
      </c>
      <c r="N193" s="5"/>
      <c r="O193" s="9">
        <v>128.33333333333331</v>
      </c>
      <c r="P193" s="9">
        <f t="shared" si="6"/>
        <v>128.33333333333331</v>
      </c>
      <c r="Q193" s="5" t="s">
        <v>34</v>
      </c>
      <c r="R193" s="5"/>
      <c r="S193" s="5"/>
      <c r="T193" s="5" t="s">
        <v>517</v>
      </c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s="10" customFormat="1" ht="14.25" x14ac:dyDescent="0.2">
      <c r="A194" s="5"/>
      <c r="B194" s="6">
        <v>45281</v>
      </c>
      <c r="C194" s="5" t="s">
        <v>475</v>
      </c>
      <c r="D194" s="5" t="s">
        <v>476</v>
      </c>
      <c r="E194" s="5"/>
      <c r="F194" s="5" t="s">
        <v>477</v>
      </c>
      <c r="G194" s="8">
        <v>282907</v>
      </c>
      <c r="H194" s="5" t="s">
        <v>354</v>
      </c>
      <c r="I194" s="5" t="s">
        <v>509</v>
      </c>
      <c r="J194" s="5" t="s">
        <v>518</v>
      </c>
      <c r="K194" s="5">
        <v>20845144</v>
      </c>
      <c r="L194" s="5">
        <v>4</v>
      </c>
      <c r="M194" s="5" t="s">
        <v>198</v>
      </c>
      <c r="N194" s="5"/>
      <c r="O194" s="9">
        <v>18.48288619047619</v>
      </c>
      <c r="P194" s="9">
        <f t="shared" si="6"/>
        <v>73.93154476190476</v>
      </c>
      <c r="Q194" s="5" t="s">
        <v>124</v>
      </c>
      <c r="R194" s="5"/>
      <c r="S194" s="5"/>
      <c r="T194" s="5" t="s">
        <v>517</v>
      </c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s="10" customFormat="1" ht="14.25" x14ac:dyDescent="0.2">
      <c r="A195" s="5"/>
      <c r="B195" s="6">
        <v>45281</v>
      </c>
      <c r="C195" s="5" t="s">
        <v>475</v>
      </c>
      <c r="D195" s="5" t="s">
        <v>476</v>
      </c>
      <c r="E195" s="5"/>
      <c r="F195" s="5" t="s">
        <v>477</v>
      </c>
      <c r="G195" s="8">
        <v>282907</v>
      </c>
      <c r="H195" s="5" t="s">
        <v>354</v>
      </c>
      <c r="I195" s="5" t="s">
        <v>381</v>
      </c>
      <c r="J195" s="5">
        <v>21739130</v>
      </c>
      <c r="K195" s="5">
        <v>20755883</v>
      </c>
      <c r="L195" s="5">
        <v>4</v>
      </c>
      <c r="M195" s="5" t="s">
        <v>198</v>
      </c>
      <c r="N195" s="5"/>
      <c r="O195" s="9">
        <v>9.761904761904761</v>
      </c>
      <c r="P195" s="9">
        <f t="shared" ref="P195:P258" si="7">O195*L195</f>
        <v>39.047619047619044</v>
      </c>
      <c r="Q195" s="5" t="s">
        <v>511</v>
      </c>
      <c r="R195" s="5"/>
      <c r="S195" s="5"/>
      <c r="T195" s="5" t="s">
        <v>517</v>
      </c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s="10" customFormat="1" ht="14.25" x14ac:dyDescent="0.2">
      <c r="A196" s="5"/>
      <c r="B196" s="6">
        <v>45281</v>
      </c>
      <c r="C196" s="5" t="s">
        <v>475</v>
      </c>
      <c r="D196" s="5" t="s">
        <v>476</v>
      </c>
      <c r="E196" s="5"/>
      <c r="F196" s="5" t="s">
        <v>477</v>
      </c>
      <c r="G196" s="8">
        <v>282907</v>
      </c>
      <c r="H196" s="5" t="s">
        <v>354</v>
      </c>
      <c r="I196" s="5" t="s">
        <v>217</v>
      </c>
      <c r="J196" s="5">
        <v>20405569</v>
      </c>
      <c r="K196" s="5"/>
      <c r="L196" s="5">
        <v>2</v>
      </c>
      <c r="M196" s="5" t="s">
        <v>198</v>
      </c>
      <c r="N196" s="5"/>
      <c r="O196" s="9">
        <v>15.5</v>
      </c>
      <c r="P196" s="9">
        <f t="shared" si="7"/>
        <v>31</v>
      </c>
      <c r="Q196" s="5" t="s">
        <v>218</v>
      </c>
      <c r="R196" s="5"/>
      <c r="S196" s="5"/>
      <c r="T196" s="5" t="s">
        <v>517</v>
      </c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s="10" customFormat="1" ht="14.25" x14ac:dyDescent="0.2">
      <c r="A197" s="5"/>
      <c r="B197" s="6">
        <v>45281</v>
      </c>
      <c r="C197" s="5" t="s">
        <v>186</v>
      </c>
      <c r="D197" s="5" t="s">
        <v>519</v>
      </c>
      <c r="E197" s="5"/>
      <c r="F197" s="5" t="s">
        <v>520</v>
      </c>
      <c r="G197" s="8">
        <v>600460</v>
      </c>
      <c r="H197" s="5" t="s">
        <v>471</v>
      </c>
      <c r="I197" s="5" t="s">
        <v>521</v>
      </c>
      <c r="J197" s="5" t="s">
        <v>522</v>
      </c>
      <c r="K197" s="5">
        <v>4130000974</v>
      </c>
      <c r="L197" s="5">
        <v>1</v>
      </c>
      <c r="M197" s="5" t="s">
        <v>198</v>
      </c>
      <c r="N197" s="5"/>
      <c r="O197" s="9">
        <v>96.768000000000015</v>
      </c>
      <c r="P197" s="9">
        <f t="shared" si="7"/>
        <v>96.768000000000015</v>
      </c>
      <c r="Q197" s="5" t="s">
        <v>523</v>
      </c>
      <c r="R197" s="5" t="s">
        <v>524</v>
      </c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s="10" customFormat="1" ht="14.25" x14ac:dyDescent="0.2">
      <c r="A198" s="5"/>
      <c r="B198" s="6">
        <v>45281</v>
      </c>
      <c r="C198" s="5" t="s">
        <v>186</v>
      </c>
      <c r="D198" s="5" t="s">
        <v>519</v>
      </c>
      <c r="E198" s="5"/>
      <c r="F198" s="5" t="s">
        <v>520</v>
      </c>
      <c r="G198" s="8">
        <v>600460</v>
      </c>
      <c r="H198" s="5" t="s">
        <v>471</v>
      </c>
      <c r="I198" s="5" t="s">
        <v>525</v>
      </c>
      <c r="J198" s="5" t="s">
        <v>522</v>
      </c>
      <c r="K198" s="5">
        <v>4110000378</v>
      </c>
      <c r="L198" s="5">
        <v>3</v>
      </c>
      <c r="M198" s="5" t="s">
        <v>198</v>
      </c>
      <c r="N198" s="5"/>
      <c r="O198" s="9">
        <v>8.5937500000000018</v>
      </c>
      <c r="P198" s="9">
        <f t="shared" si="7"/>
        <v>25.781250000000007</v>
      </c>
      <c r="Q198" s="5" t="s">
        <v>34</v>
      </c>
      <c r="R198" s="5" t="s">
        <v>34</v>
      </c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s="10" customFormat="1" ht="14.25" x14ac:dyDescent="0.2">
      <c r="A199" s="5"/>
      <c r="B199" s="6">
        <v>45281</v>
      </c>
      <c r="C199" s="5" t="s">
        <v>186</v>
      </c>
      <c r="D199" s="5" t="s">
        <v>519</v>
      </c>
      <c r="E199" s="5"/>
      <c r="F199" s="5" t="s">
        <v>520</v>
      </c>
      <c r="G199" s="8">
        <v>600460</v>
      </c>
      <c r="H199" s="5" t="s">
        <v>471</v>
      </c>
      <c r="I199" s="5" t="s">
        <v>526</v>
      </c>
      <c r="J199" s="5" t="s">
        <v>522</v>
      </c>
      <c r="K199" s="5">
        <v>4190002196</v>
      </c>
      <c r="L199" s="5">
        <v>1</v>
      </c>
      <c r="M199" s="5" t="s">
        <v>198</v>
      </c>
      <c r="N199" s="5"/>
      <c r="O199" s="9">
        <v>189.0625</v>
      </c>
      <c r="P199" s="9">
        <f t="shared" si="7"/>
        <v>189.0625</v>
      </c>
      <c r="Q199" s="5" t="s">
        <v>34</v>
      </c>
      <c r="R199" s="5" t="s">
        <v>34</v>
      </c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s="10" customFormat="1" ht="14.25" x14ac:dyDescent="0.2">
      <c r="A200" s="5"/>
      <c r="B200" s="6">
        <v>45281</v>
      </c>
      <c r="C200" s="5" t="s">
        <v>186</v>
      </c>
      <c r="D200" s="5" t="s">
        <v>519</v>
      </c>
      <c r="E200" s="5"/>
      <c r="F200" s="5" t="s">
        <v>520</v>
      </c>
      <c r="G200" s="8">
        <v>600460</v>
      </c>
      <c r="H200" s="5" t="s">
        <v>471</v>
      </c>
      <c r="I200" s="5" t="s">
        <v>527</v>
      </c>
      <c r="J200" s="5" t="s">
        <v>522</v>
      </c>
      <c r="K200" s="5">
        <v>4190002195</v>
      </c>
      <c r="L200" s="5">
        <v>1</v>
      </c>
      <c r="M200" s="5" t="s">
        <v>198</v>
      </c>
      <c r="N200" s="5"/>
      <c r="O200" s="9">
        <v>85.9375</v>
      </c>
      <c r="P200" s="9">
        <f t="shared" si="7"/>
        <v>85.9375</v>
      </c>
      <c r="Q200" s="5" t="s">
        <v>34</v>
      </c>
      <c r="R200" s="5" t="s">
        <v>34</v>
      </c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s="10" customFormat="1" ht="14.25" x14ac:dyDescent="0.2">
      <c r="A201" s="5"/>
      <c r="B201" s="6">
        <v>45281</v>
      </c>
      <c r="C201" s="5" t="s">
        <v>186</v>
      </c>
      <c r="D201" s="5" t="s">
        <v>519</v>
      </c>
      <c r="E201" s="5"/>
      <c r="F201" s="5" t="s">
        <v>520</v>
      </c>
      <c r="G201" s="8">
        <v>600460</v>
      </c>
      <c r="H201" s="5" t="s">
        <v>471</v>
      </c>
      <c r="I201" s="5" t="s">
        <v>528</v>
      </c>
      <c r="J201" s="5" t="s">
        <v>522</v>
      </c>
      <c r="K201" s="5">
        <v>4130002837</v>
      </c>
      <c r="L201" s="5">
        <v>1</v>
      </c>
      <c r="M201" s="5" t="s">
        <v>198</v>
      </c>
      <c r="N201" s="5"/>
      <c r="O201" s="9">
        <v>252</v>
      </c>
      <c r="P201" s="9">
        <f t="shared" si="7"/>
        <v>252</v>
      </c>
      <c r="Q201" s="5" t="s">
        <v>523</v>
      </c>
      <c r="R201" s="5" t="s">
        <v>524</v>
      </c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s="10" customFormat="1" ht="14.25" x14ac:dyDescent="0.2">
      <c r="A202" s="5"/>
      <c r="B202" s="6">
        <v>45281</v>
      </c>
      <c r="C202" s="5" t="s">
        <v>186</v>
      </c>
      <c r="D202" s="5" t="s">
        <v>519</v>
      </c>
      <c r="E202" s="5"/>
      <c r="F202" s="5" t="s">
        <v>520</v>
      </c>
      <c r="G202" s="8">
        <v>600460</v>
      </c>
      <c r="H202" s="5" t="s">
        <v>471</v>
      </c>
      <c r="I202" s="5" t="s">
        <v>529</v>
      </c>
      <c r="J202" s="5" t="s">
        <v>522</v>
      </c>
      <c r="K202" s="5">
        <v>4130000971</v>
      </c>
      <c r="L202" s="5">
        <v>1</v>
      </c>
      <c r="M202" s="5" t="s">
        <v>198</v>
      </c>
      <c r="N202" s="5"/>
      <c r="O202" s="9">
        <v>15.468750000000002</v>
      </c>
      <c r="P202" s="9">
        <f t="shared" si="7"/>
        <v>15.468750000000002</v>
      </c>
      <c r="Q202" s="5" t="s">
        <v>34</v>
      </c>
      <c r="R202" s="5" t="s">
        <v>34</v>
      </c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s="10" customFormat="1" ht="14.25" x14ac:dyDescent="0.2">
      <c r="A203" s="5"/>
      <c r="B203" s="6">
        <v>45281</v>
      </c>
      <c r="C203" s="5" t="s">
        <v>186</v>
      </c>
      <c r="D203" s="5" t="s">
        <v>519</v>
      </c>
      <c r="E203" s="5"/>
      <c r="F203" s="5" t="s">
        <v>520</v>
      </c>
      <c r="G203" s="8">
        <v>600460</v>
      </c>
      <c r="H203" s="5" t="s">
        <v>471</v>
      </c>
      <c r="I203" s="5" t="s">
        <v>530</v>
      </c>
      <c r="J203" s="5" t="s">
        <v>522</v>
      </c>
      <c r="K203" s="5">
        <v>4190003140</v>
      </c>
      <c r="L203" s="5">
        <v>1</v>
      </c>
      <c r="M203" s="5" t="s">
        <v>198</v>
      </c>
      <c r="N203" s="5"/>
      <c r="O203" s="9">
        <v>20.625</v>
      </c>
      <c r="P203" s="9">
        <f t="shared" si="7"/>
        <v>20.625</v>
      </c>
      <c r="Q203" s="5" t="s">
        <v>34</v>
      </c>
      <c r="R203" s="5" t="s">
        <v>34</v>
      </c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s="10" customFormat="1" ht="14.25" x14ac:dyDescent="0.2">
      <c r="A204" s="5"/>
      <c r="B204" s="6">
        <v>45281</v>
      </c>
      <c r="C204" s="5" t="s">
        <v>186</v>
      </c>
      <c r="D204" s="5" t="s">
        <v>519</v>
      </c>
      <c r="E204" s="5"/>
      <c r="F204" s="5" t="s">
        <v>520</v>
      </c>
      <c r="G204" s="8">
        <v>600460</v>
      </c>
      <c r="H204" s="5" t="s">
        <v>471</v>
      </c>
      <c r="I204" s="5" t="s">
        <v>531</v>
      </c>
      <c r="J204" s="5" t="s">
        <v>532</v>
      </c>
      <c r="K204" s="5">
        <v>15067522</v>
      </c>
      <c r="L204" s="5">
        <v>10</v>
      </c>
      <c r="M204" s="5" t="s">
        <v>198</v>
      </c>
      <c r="N204" s="5"/>
      <c r="O204" s="9">
        <v>5.9</v>
      </c>
      <c r="P204" s="9">
        <f t="shared" si="7"/>
        <v>59</v>
      </c>
      <c r="Q204" s="5" t="s">
        <v>218</v>
      </c>
      <c r="R204" s="5" t="s">
        <v>60</v>
      </c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s="10" customFormat="1" ht="14.25" x14ac:dyDescent="0.2">
      <c r="A205" s="5"/>
      <c r="B205" s="6">
        <v>45281</v>
      </c>
      <c r="C205" s="5" t="s">
        <v>186</v>
      </c>
      <c r="D205" s="5" t="s">
        <v>519</v>
      </c>
      <c r="E205" s="5"/>
      <c r="F205" s="5" t="s">
        <v>520</v>
      </c>
      <c r="G205" s="8">
        <v>600460</v>
      </c>
      <c r="H205" s="5" t="s">
        <v>471</v>
      </c>
      <c r="I205" s="5" t="s">
        <v>533</v>
      </c>
      <c r="J205" s="5" t="s">
        <v>534</v>
      </c>
      <c r="K205" s="5">
        <v>692052</v>
      </c>
      <c r="L205" s="5">
        <v>20</v>
      </c>
      <c r="M205" s="5" t="s">
        <v>198</v>
      </c>
      <c r="N205" s="5"/>
      <c r="O205" s="9">
        <v>3.18</v>
      </c>
      <c r="P205" s="9">
        <f t="shared" si="7"/>
        <v>63.6</v>
      </c>
      <c r="Q205" s="5" t="s">
        <v>535</v>
      </c>
      <c r="R205" s="5" t="s">
        <v>60</v>
      </c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s="10" customFormat="1" ht="14.25" x14ac:dyDescent="0.2">
      <c r="A206" s="5"/>
      <c r="B206" s="6">
        <v>45281</v>
      </c>
      <c r="C206" s="5" t="s">
        <v>186</v>
      </c>
      <c r="D206" s="5" t="s">
        <v>519</v>
      </c>
      <c r="E206" s="5"/>
      <c r="F206" s="5" t="s">
        <v>520</v>
      </c>
      <c r="G206" s="8">
        <v>600460</v>
      </c>
      <c r="H206" s="5" t="s">
        <v>471</v>
      </c>
      <c r="I206" s="5" t="s">
        <v>536</v>
      </c>
      <c r="J206" s="5" t="s">
        <v>537</v>
      </c>
      <c r="K206" s="5">
        <v>692332</v>
      </c>
      <c r="L206" s="5">
        <v>208</v>
      </c>
      <c r="M206" s="5" t="s">
        <v>198</v>
      </c>
      <c r="N206" s="5"/>
      <c r="O206" s="9">
        <v>3.1850000000000001</v>
      </c>
      <c r="P206" s="9">
        <f t="shared" si="7"/>
        <v>662.48</v>
      </c>
      <c r="Q206" s="5" t="s">
        <v>535</v>
      </c>
      <c r="R206" s="5" t="s">
        <v>538</v>
      </c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s="10" customFormat="1" ht="14.25" x14ac:dyDescent="0.2">
      <c r="A207" s="5"/>
      <c r="B207" s="6">
        <v>45281</v>
      </c>
      <c r="C207" s="5" t="s">
        <v>186</v>
      </c>
      <c r="D207" s="5" t="s">
        <v>519</v>
      </c>
      <c r="E207" s="5"/>
      <c r="F207" s="5" t="s">
        <v>520</v>
      </c>
      <c r="G207" s="8">
        <v>600460</v>
      </c>
      <c r="H207" s="5" t="s">
        <v>471</v>
      </c>
      <c r="I207" s="5" t="s">
        <v>539</v>
      </c>
      <c r="J207" s="5"/>
      <c r="K207" s="5">
        <v>4190000173</v>
      </c>
      <c r="L207" s="5">
        <v>1</v>
      </c>
      <c r="M207" s="5" t="s">
        <v>198</v>
      </c>
      <c r="N207" s="5"/>
      <c r="O207" s="9">
        <v>18.906250000000004</v>
      </c>
      <c r="P207" s="9">
        <f t="shared" si="7"/>
        <v>18.906250000000004</v>
      </c>
      <c r="Q207" s="5" t="s">
        <v>34</v>
      </c>
      <c r="R207" s="5" t="s">
        <v>34</v>
      </c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s="10" customFormat="1" ht="14.25" x14ac:dyDescent="0.2">
      <c r="A208" s="5"/>
      <c r="B208" s="6">
        <v>45281</v>
      </c>
      <c r="C208" s="5" t="s">
        <v>186</v>
      </c>
      <c r="D208" s="5" t="s">
        <v>519</v>
      </c>
      <c r="E208" s="5"/>
      <c r="F208" s="5" t="s">
        <v>520</v>
      </c>
      <c r="G208" s="8">
        <v>600460</v>
      </c>
      <c r="H208" s="5" t="s">
        <v>471</v>
      </c>
      <c r="I208" s="5" t="s">
        <v>540</v>
      </c>
      <c r="J208" s="5"/>
      <c r="K208" s="5">
        <v>4120002319</v>
      </c>
      <c r="L208" s="5">
        <v>1</v>
      </c>
      <c r="M208" s="5" t="s">
        <v>198</v>
      </c>
      <c r="N208" s="5"/>
      <c r="O208" s="9">
        <v>25.78125</v>
      </c>
      <c r="P208" s="9">
        <f t="shared" si="7"/>
        <v>25.78125</v>
      </c>
      <c r="Q208" s="5" t="s">
        <v>34</v>
      </c>
      <c r="R208" s="5" t="s">
        <v>34</v>
      </c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s="10" customFormat="1" ht="14.25" x14ac:dyDescent="0.2">
      <c r="A209" s="5"/>
      <c r="B209" s="6">
        <v>45281</v>
      </c>
      <c r="C209" s="5" t="s">
        <v>186</v>
      </c>
      <c r="D209" s="5" t="s">
        <v>519</v>
      </c>
      <c r="E209" s="5"/>
      <c r="F209" s="5" t="s">
        <v>520</v>
      </c>
      <c r="G209" s="8">
        <v>600460</v>
      </c>
      <c r="H209" s="5" t="s">
        <v>471</v>
      </c>
      <c r="I209" s="5" t="s">
        <v>541</v>
      </c>
      <c r="J209" s="5" t="s">
        <v>522</v>
      </c>
      <c r="K209" s="5">
        <v>4130000742</v>
      </c>
      <c r="L209" s="5">
        <v>1</v>
      </c>
      <c r="M209" s="5" t="s">
        <v>198</v>
      </c>
      <c r="N209" s="5"/>
      <c r="O209" s="9">
        <v>30.937500000000004</v>
      </c>
      <c r="P209" s="9">
        <f t="shared" si="7"/>
        <v>30.937500000000004</v>
      </c>
      <c r="Q209" s="5" t="s">
        <v>34</v>
      </c>
      <c r="R209" s="5" t="s">
        <v>34</v>
      </c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s="10" customFormat="1" ht="14.25" x14ac:dyDescent="0.2">
      <c r="A210" s="5"/>
      <c r="B210" s="6">
        <v>45281</v>
      </c>
      <c r="C210" s="5" t="s">
        <v>186</v>
      </c>
      <c r="D210" s="5" t="s">
        <v>519</v>
      </c>
      <c r="E210" s="5"/>
      <c r="F210" s="5" t="s">
        <v>520</v>
      </c>
      <c r="G210" s="8">
        <v>600460</v>
      </c>
      <c r="H210" s="5" t="s">
        <v>471</v>
      </c>
      <c r="I210" s="5" t="s">
        <v>542</v>
      </c>
      <c r="J210" s="5" t="s">
        <v>522</v>
      </c>
      <c r="K210" s="5">
        <v>26290005461</v>
      </c>
      <c r="L210" s="5">
        <v>1</v>
      </c>
      <c r="M210" s="5" t="s">
        <v>198</v>
      </c>
      <c r="N210" s="5"/>
      <c r="O210" s="9">
        <v>22.34375</v>
      </c>
      <c r="P210" s="9">
        <f t="shared" si="7"/>
        <v>22.34375</v>
      </c>
      <c r="Q210" s="5" t="s">
        <v>34</v>
      </c>
      <c r="R210" s="5" t="s">
        <v>34</v>
      </c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s="10" customFormat="1" ht="14.25" x14ac:dyDescent="0.2">
      <c r="A211" s="5"/>
      <c r="B211" s="6">
        <v>45281</v>
      </c>
      <c r="C211" s="5" t="s">
        <v>186</v>
      </c>
      <c r="D211" s="5" t="s">
        <v>519</v>
      </c>
      <c r="E211" s="5"/>
      <c r="F211" s="5" t="s">
        <v>520</v>
      </c>
      <c r="G211" s="8">
        <v>600460</v>
      </c>
      <c r="H211" s="5" t="s">
        <v>471</v>
      </c>
      <c r="I211" s="5" t="s">
        <v>543</v>
      </c>
      <c r="J211" s="5" t="s">
        <v>522</v>
      </c>
      <c r="K211" s="5">
        <v>26290004691</v>
      </c>
      <c r="L211" s="5">
        <v>1</v>
      </c>
      <c r="M211" s="5" t="s">
        <v>198</v>
      </c>
      <c r="N211" s="5"/>
      <c r="O211" s="9">
        <v>10.3125</v>
      </c>
      <c r="P211" s="9">
        <f t="shared" si="7"/>
        <v>10.3125</v>
      </c>
      <c r="Q211" s="5" t="s">
        <v>34</v>
      </c>
      <c r="R211" s="5" t="s">
        <v>34</v>
      </c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s="16" customFormat="1" ht="14.25" x14ac:dyDescent="0.2">
      <c r="A212" s="12"/>
      <c r="B212" s="13">
        <v>45281</v>
      </c>
      <c r="C212" s="12" t="s">
        <v>186</v>
      </c>
      <c r="D212" s="12" t="s">
        <v>519</v>
      </c>
      <c r="E212" s="12"/>
      <c r="F212" s="12" t="s">
        <v>520</v>
      </c>
      <c r="G212" s="14">
        <v>600460</v>
      </c>
      <c r="H212" s="12" t="s">
        <v>471</v>
      </c>
      <c r="I212" s="12" t="s">
        <v>544</v>
      </c>
      <c r="J212" s="12" t="s">
        <v>545</v>
      </c>
      <c r="K212" s="12"/>
      <c r="L212" s="12">
        <v>1</v>
      </c>
      <c r="M212" s="12" t="s">
        <v>198</v>
      </c>
      <c r="N212" s="12"/>
      <c r="O212" s="15">
        <v>0</v>
      </c>
      <c r="P212" s="15">
        <f t="shared" si="7"/>
        <v>0</v>
      </c>
      <c r="Q212" s="12" t="s">
        <v>34</v>
      </c>
      <c r="R212" s="12" t="s">
        <v>34</v>
      </c>
      <c r="S212" s="12"/>
      <c r="T212" s="12" t="s">
        <v>41</v>
      </c>
      <c r="U212" s="12"/>
      <c r="V212" s="12"/>
      <c r="W212" s="12"/>
      <c r="X212" s="12"/>
      <c r="Y212" s="12"/>
      <c r="Z212" s="12"/>
      <c r="AA212" s="12"/>
      <c r="AB212" s="12"/>
      <c r="AC212" s="12"/>
    </row>
    <row r="213" spans="1:29" s="10" customFormat="1" ht="14.25" x14ac:dyDescent="0.2">
      <c r="A213" s="5"/>
      <c r="B213" s="6">
        <v>45281</v>
      </c>
      <c r="C213" s="5" t="s">
        <v>186</v>
      </c>
      <c r="D213" s="5" t="s">
        <v>519</v>
      </c>
      <c r="E213" s="5"/>
      <c r="F213" s="5" t="s">
        <v>520</v>
      </c>
      <c r="G213" s="8">
        <v>600460</v>
      </c>
      <c r="H213" s="5" t="s">
        <v>471</v>
      </c>
      <c r="I213" s="5" t="s">
        <v>546</v>
      </c>
      <c r="J213" s="5"/>
      <c r="K213" s="8" t="s">
        <v>547</v>
      </c>
      <c r="L213" s="5">
        <v>2</v>
      </c>
      <c r="M213" s="5" t="s">
        <v>198</v>
      </c>
      <c r="N213" s="5"/>
      <c r="O213" s="9">
        <v>15.468750000000002</v>
      </c>
      <c r="P213" s="9">
        <f t="shared" si="7"/>
        <v>30.937500000000004</v>
      </c>
      <c r="Q213" s="5" t="s">
        <v>34</v>
      </c>
      <c r="R213" s="5" t="s">
        <v>34</v>
      </c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s="10" customFormat="1" ht="14.25" x14ac:dyDescent="0.2">
      <c r="A214" s="5"/>
      <c r="B214" s="6">
        <v>45281</v>
      </c>
      <c r="C214" s="5" t="s">
        <v>186</v>
      </c>
      <c r="D214" s="5" t="s">
        <v>519</v>
      </c>
      <c r="E214" s="5"/>
      <c r="F214" s="5" t="s">
        <v>520</v>
      </c>
      <c r="G214" s="8">
        <v>600460</v>
      </c>
      <c r="H214" s="5" t="s">
        <v>471</v>
      </c>
      <c r="I214" s="5" t="s">
        <v>548</v>
      </c>
      <c r="J214" s="5"/>
      <c r="K214" s="8" t="s">
        <v>549</v>
      </c>
      <c r="L214" s="5">
        <v>1</v>
      </c>
      <c r="M214" s="5" t="s">
        <v>198</v>
      </c>
      <c r="N214" s="5"/>
      <c r="O214" s="9">
        <v>12.03125</v>
      </c>
      <c r="P214" s="9">
        <f t="shared" si="7"/>
        <v>12.03125</v>
      </c>
      <c r="Q214" s="5" t="s">
        <v>34</v>
      </c>
      <c r="R214" s="5" t="s">
        <v>34</v>
      </c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s="10" customFormat="1" ht="14.25" x14ac:dyDescent="0.2">
      <c r="A215" s="5"/>
      <c r="B215" s="6">
        <v>45281</v>
      </c>
      <c r="C215" s="5" t="s">
        <v>186</v>
      </c>
      <c r="D215" s="5" t="s">
        <v>519</v>
      </c>
      <c r="E215" s="5"/>
      <c r="F215" s="5" t="s">
        <v>520</v>
      </c>
      <c r="G215" s="8">
        <v>600460</v>
      </c>
      <c r="H215" s="5" t="s">
        <v>471</v>
      </c>
      <c r="I215" s="5" t="s">
        <v>550</v>
      </c>
      <c r="J215" s="5"/>
      <c r="K215" s="8" t="s">
        <v>551</v>
      </c>
      <c r="L215" s="5">
        <v>4</v>
      </c>
      <c r="M215" s="5" t="s">
        <v>198</v>
      </c>
      <c r="N215" s="5"/>
      <c r="O215" s="9">
        <v>5.15625</v>
      </c>
      <c r="P215" s="9">
        <f t="shared" si="7"/>
        <v>20.625</v>
      </c>
      <c r="Q215" s="5" t="s">
        <v>34</v>
      </c>
      <c r="R215" s="5" t="s">
        <v>34</v>
      </c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s="10" customFormat="1" ht="14.25" x14ac:dyDescent="0.2">
      <c r="A216" s="5"/>
      <c r="B216" s="6">
        <v>45281</v>
      </c>
      <c r="C216" s="5" t="s">
        <v>186</v>
      </c>
      <c r="D216" s="5" t="s">
        <v>519</v>
      </c>
      <c r="E216" s="5"/>
      <c r="F216" s="5" t="s">
        <v>520</v>
      </c>
      <c r="G216" s="8">
        <v>600460</v>
      </c>
      <c r="H216" s="5" t="s">
        <v>471</v>
      </c>
      <c r="I216" s="5" t="s">
        <v>552</v>
      </c>
      <c r="J216" s="5" t="s">
        <v>553</v>
      </c>
      <c r="K216" s="5"/>
      <c r="L216" s="5">
        <v>40</v>
      </c>
      <c r="M216" s="5" t="s">
        <v>198</v>
      </c>
      <c r="N216" s="5"/>
      <c r="O216" s="9">
        <v>0.171875</v>
      </c>
      <c r="P216" s="9">
        <f t="shared" si="7"/>
        <v>6.875</v>
      </c>
      <c r="Q216" s="5" t="s">
        <v>34</v>
      </c>
      <c r="R216" s="5" t="s">
        <v>34</v>
      </c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s="10" customFormat="1" ht="14.25" x14ac:dyDescent="0.2">
      <c r="A217" s="5"/>
      <c r="B217" s="6">
        <v>45281</v>
      </c>
      <c r="C217" s="5" t="s">
        <v>186</v>
      </c>
      <c r="D217" s="5" t="s">
        <v>519</v>
      </c>
      <c r="E217" s="5"/>
      <c r="F217" s="5" t="s">
        <v>520</v>
      </c>
      <c r="G217" s="8">
        <v>600460</v>
      </c>
      <c r="H217" s="5" t="s">
        <v>471</v>
      </c>
      <c r="I217" s="5" t="s">
        <v>554</v>
      </c>
      <c r="J217" s="5" t="s">
        <v>522</v>
      </c>
      <c r="K217" s="5">
        <v>4130000870</v>
      </c>
      <c r="L217" s="5">
        <v>5</v>
      </c>
      <c r="M217" s="5" t="s">
        <v>198</v>
      </c>
      <c r="N217" s="5"/>
      <c r="O217" s="9">
        <v>2.578125</v>
      </c>
      <c r="P217" s="9">
        <f t="shared" si="7"/>
        <v>12.890625</v>
      </c>
      <c r="Q217" s="5" t="s">
        <v>34</v>
      </c>
      <c r="R217" s="5" t="s">
        <v>34</v>
      </c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s="10" customFormat="1" x14ac:dyDescent="0.2">
      <c r="A218" s="5"/>
      <c r="B218" s="6">
        <v>45282</v>
      </c>
      <c r="C218" s="5" t="s">
        <v>186</v>
      </c>
      <c r="D218" s="5" t="s">
        <v>555</v>
      </c>
      <c r="E218" s="5" t="s">
        <v>556</v>
      </c>
      <c r="F218" s="5" t="s">
        <v>189</v>
      </c>
      <c r="G218" s="8" t="s">
        <v>190</v>
      </c>
      <c r="H218" s="5" t="s">
        <v>354</v>
      </c>
      <c r="I218" s="5" t="s">
        <v>557</v>
      </c>
      <c r="J218" s="5">
        <v>3802376</v>
      </c>
      <c r="K218" s="5">
        <v>1</v>
      </c>
      <c r="L218" s="5">
        <v>1</v>
      </c>
      <c r="M218" s="5" t="s">
        <v>198</v>
      </c>
      <c r="N218" s="17"/>
      <c r="O218" s="18">
        <v>108.14760000000001</v>
      </c>
      <c r="P218" s="9">
        <f t="shared" si="7"/>
        <v>108.14760000000001</v>
      </c>
      <c r="Q218" s="5" t="s">
        <v>558</v>
      </c>
      <c r="R218" s="5" t="s">
        <v>200</v>
      </c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s="10" customFormat="1" x14ac:dyDescent="0.2">
      <c r="A219" s="5"/>
      <c r="B219" s="6">
        <v>45282</v>
      </c>
      <c r="C219" s="5" t="s">
        <v>186</v>
      </c>
      <c r="D219" s="5" t="s">
        <v>555</v>
      </c>
      <c r="E219" s="5" t="s">
        <v>556</v>
      </c>
      <c r="F219" s="5" t="s">
        <v>189</v>
      </c>
      <c r="G219" s="8" t="s">
        <v>190</v>
      </c>
      <c r="H219" s="5" t="s">
        <v>354</v>
      </c>
      <c r="I219" s="5" t="s">
        <v>559</v>
      </c>
      <c r="J219" s="5">
        <v>4089649</v>
      </c>
      <c r="K219" s="5">
        <v>1</v>
      </c>
      <c r="L219" s="5"/>
      <c r="M219" s="5" t="s">
        <v>198</v>
      </c>
      <c r="N219" s="19"/>
      <c r="O219" s="20"/>
      <c r="P219" s="9">
        <f t="shared" si="7"/>
        <v>0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s="10" customFormat="1" x14ac:dyDescent="0.2">
      <c r="A220" s="5"/>
      <c r="B220" s="6">
        <v>45282</v>
      </c>
      <c r="C220" s="5" t="s">
        <v>186</v>
      </c>
      <c r="D220" s="5" t="s">
        <v>555</v>
      </c>
      <c r="E220" s="5" t="s">
        <v>556</v>
      </c>
      <c r="F220" s="5" t="s">
        <v>189</v>
      </c>
      <c r="G220" s="8" t="s">
        <v>190</v>
      </c>
      <c r="H220" s="5" t="s">
        <v>354</v>
      </c>
      <c r="I220" s="5" t="s">
        <v>560</v>
      </c>
      <c r="J220" s="5">
        <v>3957797</v>
      </c>
      <c r="K220" s="5"/>
      <c r="L220" s="5">
        <v>6</v>
      </c>
      <c r="M220" s="5" t="s">
        <v>198</v>
      </c>
      <c r="N220" s="17"/>
      <c r="O220" s="18">
        <v>53.044444444444451</v>
      </c>
      <c r="P220" s="9">
        <f t="shared" si="7"/>
        <v>318.26666666666671</v>
      </c>
      <c r="Q220" s="5" t="s">
        <v>561</v>
      </c>
      <c r="R220" s="5" t="s">
        <v>200</v>
      </c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s="10" customFormat="1" x14ac:dyDescent="0.2">
      <c r="A221" s="5"/>
      <c r="B221" s="6">
        <v>45282</v>
      </c>
      <c r="C221" s="5" t="s">
        <v>186</v>
      </c>
      <c r="D221" s="5" t="s">
        <v>555</v>
      </c>
      <c r="E221" s="5" t="s">
        <v>556</v>
      </c>
      <c r="F221" s="5" t="s">
        <v>189</v>
      </c>
      <c r="G221" s="8" t="s">
        <v>190</v>
      </c>
      <c r="H221" s="5" t="s">
        <v>354</v>
      </c>
      <c r="I221" s="5" t="s">
        <v>562</v>
      </c>
      <c r="J221" s="5">
        <v>3939859</v>
      </c>
      <c r="K221" s="5"/>
      <c r="L221" s="5">
        <v>6</v>
      </c>
      <c r="M221" s="5" t="s">
        <v>198</v>
      </c>
      <c r="N221" s="17"/>
      <c r="O221" s="21">
        <v>2.8132397119341568</v>
      </c>
      <c r="P221" s="9">
        <f t="shared" si="7"/>
        <v>16.87943827160494</v>
      </c>
      <c r="Q221" s="5" t="s">
        <v>561</v>
      </c>
      <c r="R221" s="5" t="s">
        <v>200</v>
      </c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s="10" customFormat="1" x14ac:dyDescent="0.2">
      <c r="A222" s="5"/>
      <c r="B222" s="6">
        <v>45282</v>
      </c>
      <c r="C222" s="5" t="s">
        <v>186</v>
      </c>
      <c r="D222" s="5" t="s">
        <v>555</v>
      </c>
      <c r="E222" s="5" t="s">
        <v>556</v>
      </c>
      <c r="F222" s="5" t="s">
        <v>189</v>
      </c>
      <c r="G222" s="8" t="s">
        <v>190</v>
      </c>
      <c r="H222" s="5" t="s">
        <v>354</v>
      </c>
      <c r="I222" s="5" t="s">
        <v>562</v>
      </c>
      <c r="J222" s="5">
        <v>4893693</v>
      </c>
      <c r="K222" s="5"/>
      <c r="L222" s="5">
        <v>6</v>
      </c>
      <c r="M222" s="5" t="s">
        <v>198</v>
      </c>
      <c r="N222" s="17"/>
      <c r="O222" s="21">
        <v>2.8132397119341568</v>
      </c>
      <c r="P222" s="9">
        <f t="shared" si="7"/>
        <v>16.87943827160494</v>
      </c>
      <c r="Q222" s="5" t="s">
        <v>561</v>
      </c>
      <c r="R222" s="5" t="s">
        <v>200</v>
      </c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s="10" customFormat="1" x14ac:dyDescent="0.2">
      <c r="A223" s="5"/>
      <c r="B223" s="6">
        <v>45282</v>
      </c>
      <c r="C223" s="5" t="s">
        <v>186</v>
      </c>
      <c r="D223" s="5" t="s">
        <v>555</v>
      </c>
      <c r="E223" s="5" t="s">
        <v>556</v>
      </c>
      <c r="F223" s="5" t="s">
        <v>189</v>
      </c>
      <c r="G223" s="8" t="s">
        <v>190</v>
      </c>
      <c r="H223" s="5" t="s">
        <v>354</v>
      </c>
      <c r="I223" s="5" t="s">
        <v>563</v>
      </c>
      <c r="J223" s="5">
        <v>4089711</v>
      </c>
      <c r="K223" s="5"/>
      <c r="L223" s="5">
        <v>1</v>
      </c>
      <c r="M223" s="5" t="s">
        <v>198</v>
      </c>
      <c r="N223" s="5"/>
      <c r="O223" s="22">
        <v>123.97000000000001</v>
      </c>
      <c r="P223" s="9">
        <f t="shared" si="7"/>
        <v>123.97000000000001</v>
      </c>
      <c r="Q223" s="5" t="s">
        <v>564</v>
      </c>
      <c r="R223" s="5" t="s">
        <v>200</v>
      </c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s="10" customFormat="1" x14ac:dyDescent="0.2">
      <c r="A224" s="5"/>
      <c r="B224" s="6">
        <v>45282</v>
      </c>
      <c r="C224" s="5" t="s">
        <v>186</v>
      </c>
      <c r="D224" s="5" t="s">
        <v>555</v>
      </c>
      <c r="E224" s="5" t="s">
        <v>556</v>
      </c>
      <c r="F224" s="5" t="s">
        <v>189</v>
      </c>
      <c r="G224" s="8" t="s">
        <v>190</v>
      </c>
      <c r="H224" s="5" t="s">
        <v>354</v>
      </c>
      <c r="I224" s="5" t="s">
        <v>565</v>
      </c>
      <c r="J224" s="5">
        <v>3283686</v>
      </c>
      <c r="K224" s="5"/>
      <c r="L224" s="5">
        <v>2</v>
      </c>
      <c r="M224" s="5" t="s">
        <v>198</v>
      </c>
      <c r="N224" s="5"/>
      <c r="O224" s="23">
        <v>1.6666666666666667</v>
      </c>
      <c r="P224" s="9">
        <f t="shared" si="7"/>
        <v>3.3333333333333335</v>
      </c>
      <c r="Q224" s="5" t="s">
        <v>34</v>
      </c>
      <c r="R224" s="5" t="s">
        <v>34</v>
      </c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s="10" customFormat="1" x14ac:dyDescent="0.2">
      <c r="A225" s="5"/>
      <c r="B225" s="6">
        <v>45282</v>
      </c>
      <c r="C225" s="5" t="s">
        <v>186</v>
      </c>
      <c r="D225" s="5" t="s">
        <v>555</v>
      </c>
      <c r="E225" s="5" t="s">
        <v>556</v>
      </c>
      <c r="F225" s="5" t="s">
        <v>189</v>
      </c>
      <c r="G225" s="8" t="s">
        <v>190</v>
      </c>
      <c r="H225" s="5" t="s">
        <v>354</v>
      </c>
      <c r="I225" s="5" t="s">
        <v>566</v>
      </c>
      <c r="J225" s="5">
        <v>3818824</v>
      </c>
      <c r="K225" s="5"/>
      <c r="L225" s="5">
        <v>4</v>
      </c>
      <c r="M225" s="5" t="s">
        <v>198</v>
      </c>
      <c r="N225" s="24"/>
      <c r="O225" s="25">
        <v>0.16666666666666666</v>
      </c>
      <c r="P225" s="9">
        <f t="shared" si="7"/>
        <v>0.66666666666666663</v>
      </c>
      <c r="Q225" s="5" t="s">
        <v>34</v>
      </c>
      <c r="R225" s="5" t="s">
        <v>34</v>
      </c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s="10" customFormat="1" x14ac:dyDescent="0.2">
      <c r="A226" s="5"/>
      <c r="B226" s="6">
        <v>45282</v>
      </c>
      <c r="C226" s="5" t="s">
        <v>186</v>
      </c>
      <c r="D226" s="5" t="s">
        <v>555</v>
      </c>
      <c r="E226" s="5" t="s">
        <v>556</v>
      </c>
      <c r="F226" s="5" t="s">
        <v>189</v>
      </c>
      <c r="G226" s="8" t="s">
        <v>190</v>
      </c>
      <c r="H226" s="5" t="s">
        <v>354</v>
      </c>
      <c r="I226" s="5" t="s">
        <v>565</v>
      </c>
      <c r="J226" s="5">
        <v>3818823</v>
      </c>
      <c r="K226" s="5"/>
      <c r="L226" s="5">
        <v>2</v>
      </c>
      <c r="M226" s="5" t="s">
        <v>198</v>
      </c>
      <c r="N226" s="24"/>
      <c r="O226" s="25">
        <v>1.6666666666666667</v>
      </c>
      <c r="P226" s="9">
        <f t="shared" si="7"/>
        <v>3.3333333333333335</v>
      </c>
      <c r="Q226" s="5" t="s">
        <v>34</v>
      </c>
      <c r="R226" s="5" t="s">
        <v>34</v>
      </c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s="10" customFormat="1" x14ac:dyDescent="0.2">
      <c r="A227" s="5"/>
      <c r="B227" s="6">
        <v>45282</v>
      </c>
      <c r="C227" s="5" t="s">
        <v>186</v>
      </c>
      <c r="D227" s="5" t="s">
        <v>555</v>
      </c>
      <c r="E227" s="5" t="s">
        <v>556</v>
      </c>
      <c r="F227" s="5" t="s">
        <v>189</v>
      </c>
      <c r="G227" s="8" t="s">
        <v>190</v>
      </c>
      <c r="H227" s="5" t="s">
        <v>354</v>
      </c>
      <c r="I227" s="5" t="s">
        <v>567</v>
      </c>
      <c r="J227" s="5">
        <v>3929515</v>
      </c>
      <c r="K227" s="5"/>
      <c r="L227" s="5">
        <v>1</v>
      </c>
      <c r="M227" s="5" t="s">
        <v>198</v>
      </c>
      <c r="N227" s="24"/>
      <c r="O227" s="25">
        <v>18.333333333333336</v>
      </c>
      <c r="P227" s="9">
        <f t="shared" si="7"/>
        <v>18.333333333333336</v>
      </c>
      <c r="Q227" s="5" t="s">
        <v>34</v>
      </c>
      <c r="R227" s="5" t="s">
        <v>34</v>
      </c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s="10" customFormat="1" x14ac:dyDescent="0.2">
      <c r="A228" s="5"/>
      <c r="B228" s="6">
        <v>45282</v>
      </c>
      <c r="C228" s="5" t="s">
        <v>186</v>
      </c>
      <c r="D228" s="5" t="s">
        <v>555</v>
      </c>
      <c r="E228" s="5" t="s">
        <v>556</v>
      </c>
      <c r="F228" s="5" t="s">
        <v>189</v>
      </c>
      <c r="G228" s="8" t="s">
        <v>190</v>
      </c>
      <c r="H228" s="5" t="s">
        <v>354</v>
      </c>
      <c r="I228" s="5" t="s">
        <v>568</v>
      </c>
      <c r="J228" s="5">
        <v>3976466</v>
      </c>
      <c r="K228" s="5"/>
      <c r="L228" s="5">
        <v>1</v>
      </c>
      <c r="M228" s="5" t="s">
        <v>198</v>
      </c>
      <c r="N228" s="24"/>
      <c r="O228" s="25">
        <v>21.666666666666668</v>
      </c>
      <c r="P228" s="9">
        <f t="shared" si="7"/>
        <v>21.666666666666668</v>
      </c>
      <c r="Q228" s="5" t="s">
        <v>34</v>
      </c>
      <c r="R228" s="5" t="s">
        <v>34</v>
      </c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s="10" customFormat="1" x14ac:dyDescent="0.2">
      <c r="A229" s="5"/>
      <c r="B229" s="6">
        <v>45282</v>
      </c>
      <c r="C229" s="5" t="s">
        <v>186</v>
      </c>
      <c r="D229" s="5" t="s">
        <v>555</v>
      </c>
      <c r="E229" s="5" t="s">
        <v>556</v>
      </c>
      <c r="F229" s="5" t="s">
        <v>189</v>
      </c>
      <c r="G229" s="8" t="s">
        <v>190</v>
      </c>
      <c r="H229" s="5" t="s">
        <v>354</v>
      </c>
      <c r="I229" s="5" t="s">
        <v>569</v>
      </c>
      <c r="J229" s="5">
        <v>4940182</v>
      </c>
      <c r="K229" s="5"/>
      <c r="L229" s="5">
        <v>2</v>
      </c>
      <c r="M229" s="5" t="s">
        <v>198</v>
      </c>
      <c r="N229" s="24"/>
      <c r="O229" s="25">
        <v>6</v>
      </c>
      <c r="P229" s="9">
        <f t="shared" si="7"/>
        <v>12</v>
      </c>
      <c r="Q229" s="5" t="s">
        <v>34</v>
      </c>
      <c r="R229" s="5" t="s">
        <v>34</v>
      </c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s="10" customFormat="1" x14ac:dyDescent="0.2">
      <c r="A230" s="5"/>
      <c r="B230" s="6">
        <v>45282</v>
      </c>
      <c r="C230" s="5" t="s">
        <v>186</v>
      </c>
      <c r="D230" s="5" t="s">
        <v>555</v>
      </c>
      <c r="E230" s="5" t="s">
        <v>556</v>
      </c>
      <c r="F230" s="5" t="s">
        <v>189</v>
      </c>
      <c r="G230" s="8" t="s">
        <v>190</v>
      </c>
      <c r="H230" s="5" t="s">
        <v>354</v>
      </c>
      <c r="I230" s="5" t="s">
        <v>439</v>
      </c>
      <c r="J230" s="5">
        <v>3929016</v>
      </c>
      <c r="K230" s="5"/>
      <c r="L230" s="5">
        <v>1</v>
      </c>
      <c r="M230" s="5" t="s">
        <v>198</v>
      </c>
      <c r="N230" s="26"/>
      <c r="O230" s="27">
        <v>51.786000000000001</v>
      </c>
      <c r="P230" s="9">
        <f t="shared" si="7"/>
        <v>51.786000000000001</v>
      </c>
      <c r="Q230" s="5" t="s">
        <v>561</v>
      </c>
      <c r="R230" s="5" t="s">
        <v>200</v>
      </c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s="10" customFormat="1" x14ac:dyDescent="0.2">
      <c r="A231" s="5"/>
      <c r="B231" s="6">
        <v>45282</v>
      </c>
      <c r="C231" s="5" t="s">
        <v>186</v>
      </c>
      <c r="D231" s="5" t="s">
        <v>555</v>
      </c>
      <c r="E231" s="5" t="s">
        <v>556</v>
      </c>
      <c r="F231" s="5" t="s">
        <v>189</v>
      </c>
      <c r="G231" s="8" t="s">
        <v>190</v>
      </c>
      <c r="H231" s="5" t="s">
        <v>354</v>
      </c>
      <c r="I231" s="5" t="s">
        <v>570</v>
      </c>
      <c r="J231" s="5">
        <v>3927772</v>
      </c>
      <c r="K231" s="5"/>
      <c r="L231" s="5"/>
      <c r="M231" s="5" t="s">
        <v>198</v>
      </c>
      <c r="N231" s="28"/>
      <c r="O231" s="29"/>
      <c r="P231" s="9">
        <f t="shared" si="7"/>
        <v>0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s="10" customFormat="1" x14ac:dyDescent="0.2">
      <c r="A232" s="5"/>
      <c r="B232" s="6">
        <v>45282</v>
      </c>
      <c r="C232" s="5" t="s">
        <v>186</v>
      </c>
      <c r="D232" s="5" t="s">
        <v>555</v>
      </c>
      <c r="E232" s="5" t="s">
        <v>556</v>
      </c>
      <c r="F232" s="5" t="s">
        <v>189</v>
      </c>
      <c r="G232" s="8" t="s">
        <v>190</v>
      </c>
      <c r="H232" s="5" t="s">
        <v>354</v>
      </c>
      <c r="I232" s="5" t="s">
        <v>439</v>
      </c>
      <c r="J232" s="5">
        <v>3929021</v>
      </c>
      <c r="K232" s="5"/>
      <c r="L232" s="5"/>
      <c r="M232" s="5" t="s">
        <v>198</v>
      </c>
      <c r="N232" s="19"/>
      <c r="O232" s="30"/>
      <c r="P232" s="9">
        <f t="shared" si="7"/>
        <v>0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s="10" customFormat="1" x14ac:dyDescent="0.2">
      <c r="A233" s="5"/>
      <c r="B233" s="6">
        <v>45282</v>
      </c>
      <c r="C233" s="5" t="s">
        <v>186</v>
      </c>
      <c r="D233" s="5" t="s">
        <v>555</v>
      </c>
      <c r="E233" s="5" t="s">
        <v>556</v>
      </c>
      <c r="F233" s="5" t="s">
        <v>189</v>
      </c>
      <c r="G233" s="8" t="s">
        <v>190</v>
      </c>
      <c r="H233" s="5" t="s">
        <v>354</v>
      </c>
      <c r="I233" s="5" t="s">
        <v>571</v>
      </c>
      <c r="J233" s="5">
        <v>3929037</v>
      </c>
      <c r="K233" s="5"/>
      <c r="L233" s="5">
        <v>1</v>
      </c>
      <c r="M233" s="5" t="s">
        <v>198</v>
      </c>
      <c r="N233" s="24"/>
      <c r="O233" s="25">
        <v>550.00000000000011</v>
      </c>
      <c r="P233" s="9">
        <f t="shared" si="7"/>
        <v>550.00000000000011</v>
      </c>
      <c r="Q233" s="5" t="s">
        <v>34</v>
      </c>
      <c r="R233" s="5" t="s">
        <v>34</v>
      </c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s="10" customFormat="1" x14ac:dyDescent="0.2">
      <c r="A234" s="5"/>
      <c r="B234" s="6">
        <v>45282</v>
      </c>
      <c r="C234" s="5" t="s">
        <v>186</v>
      </c>
      <c r="D234" s="5" t="s">
        <v>555</v>
      </c>
      <c r="E234" s="5" t="s">
        <v>556</v>
      </c>
      <c r="F234" s="5" t="s">
        <v>189</v>
      </c>
      <c r="G234" s="8" t="s">
        <v>190</v>
      </c>
      <c r="H234" s="5" t="s">
        <v>354</v>
      </c>
      <c r="I234" s="5" t="s">
        <v>572</v>
      </c>
      <c r="J234" s="5">
        <v>3940059</v>
      </c>
      <c r="K234" s="5"/>
      <c r="L234" s="5">
        <v>1</v>
      </c>
      <c r="M234" s="5" t="s">
        <v>198</v>
      </c>
      <c r="N234" s="5"/>
      <c r="O234" s="23">
        <v>10.3125</v>
      </c>
      <c r="P234" s="9">
        <f t="shared" si="7"/>
        <v>10.3125</v>
      </c>
      <c r="Q234" s="5" t="s">
        <v>561</v>
      </c>
      <c r="R234" s="5" t="s">
        <v>200</v>
      </c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s="10" customFormat="1" x14ac:dyDescent="0.2">
      <c r="A235" s="5"/>
      <c r="B235" s="6">
        <v>45282</v>
      </c>
      <c r="C235" s="5" t="s">
        <v>186</v>
      </c>
      <c r="D235" s="5" t="s">
        <v>555</v>
      </c>
      <c r="E235" s="5" t="s">
        <v>556</v>
      </c>
      <c r="F235" s="5" t="s">
        <v>189</v>
      </c>
      <c r="G235" s="8" t="s">
        <v>190</v>
      </c>
      <c r="H235" s="5" t="s">
        <v>354</v>
      </c>
      <c r="I235" s="5" t="s">
        <v>573</v>
      </c>
      <c r="J235" s="5">
        <v>4938189</v>
      </c>
      <c r="K235" s="5"/>
      <c r="L235" s="5">
        <v>5</v>
      </c>
      <c r="M235" s="5" t="s">
        <v>198</v>
      </c>
      <c r="N235" s="24"/>
      <c r="O235" s="25">
        <v>8.3333333333333339</v>
      </c>
      <c r="P235" s="9">
        <f t="shared" si="7"/>
        <v>41.666666666666671</v>
      </c>
      <c r="Q235" s="5" t="s">
        <v>34</v>
      </c>
      <c r="R235" s="5" t="s">
        <v>34</v>
      </c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s="10" customFormat="1" x14ac:dyDescent="0.2">
      <c r="A236" s="5"/>
      <c r="B236" s="6">
        <v>45282</v>
      </c>
      <c r="C236" s="5" t="s">
        <v>186</v>
      </c>
      <c r="D236" s="5" t="s">
        <v>555</v>
      </c>
      <c r="E236" s="5" t="s">
        <v>556</v>
      </c>
      <c r="F236" s="5" t="s">
        <v>189</v>
      </c>
      <c r="G236" s="8" t="s">
        <v>190</v>
      </c>
      <c r="H236" s="5" t="s">
        <v>354</v>
      </c>
      <c r="I236" s="5" t="s">
        <v>573</v>
      </c>
      <c r="J236" s="5">
        <v>3900687</v>
      </c>
      <c r="K236" s="5"/>
      <c r="L236" s="5">
        <v>1</v>
      </c>
      <c r="M236" s="5" t="s">
        <v>198</v>
      </c>
      <c r="N236" s="24"/>
      <c r="O236" s="25">
        <v>8.3333333333333339</v>
      </c>
      <c r="P236" s="9">
        <f t="shared" si="7"/>
        <v>8.3333333333333339</v>
      </c>
      <c r="Q236" s="5" t="s">
        <v>34</v>
      </c>
      <c r="R236" s="5" t="s">
        <v>34</v>
      </c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s="10" customFormat="1" x14ac:dyDescent="0.2">
      <c r="A237" s="5"/>
      <c r="B237" s="6">
        <v>45282</v>
      </c>
      <c r="C237" s="5" t="s">
        <v>186</v>
      </c>
      <c r="D237" s="5" t="s">
        <v>555</v>
      </c>
      <c r="E237" s="5" t="s">
        <v>556</v>
      </c>
      <c r="F237" s="5" t="s">
        <v>189</v>
      </c>
      <c r="G237" s="8" t="s">
        <v>190</v>
      </c>
      <c r="H237" s="5" t="s">
        <v>354</v>
      </c>
      <c r="I237" s="5" t="s">
        <v>574</v>
      </c>
      <c r="J237" s="5">
        <v>3900068</v>
      </c>
      <c r="K237" s="5"/>
      <c r="L237" s="5">
        <v>2</v>
      </c>
      <c r="M237" s="5" t="s">
        <v>198</v>
      </c>
      <c r="N237" s="24"/>
      <c r="O237" s="25">
        <v>5</v>
      </c>
      <c r="P237" s="9">
        <f t="shared" si="7"/>
        <v>10</v>
      </c>
      <c r="Q237" s="5" t="s">
        <v>34</v>
      </c>
      <c r="R237" s="5" t="s">
        <v>34</v>
      </c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s="10" customFormat="1" x14ac:dyDescent="0.2">
      <c r="A238" s="5"/>
      <c r="B238" s="6">
        <v>45282</v>
      </c>
      <c r="C238" s="5" t="s">
        <v>186</v>
      </c>
      <c r="D238" s="5" t="s">
        <v>555</v>
      </c>
      <c r="E238" s="5" t="s">
        <v>556</v>
      </c>
      <c r="F238" s="5" t="s">
        <v>189</v>
      </c>
      <c r="G238" s="8" t="s">
        <v>190</v>
      </c>
      <c r="H238" s="5" t="s">
        <v>354</v>
      </c>
      <c r="I238" s="5" t="s">
        <v>420</v>
      </c>
      <c r="J238" s="5" t="s">
        <v>575</v>
      </c>
      <c r="K238" s="5"/>
      <c r="L238" s="5">
        <v>12</v>
      </c>
      <c r="M238" s="5" t="s">
        <v>198</v>
      </c>
      <c r="N238" s="24"/>
      <c r="O238" s="25">
        <v>0.16666666666666666</v>
      </c>
      <c r="P238" s="9">
        <f t="shared" si="7"/>
        <v>2</v>
      </c>
      <c r="Q238" s="5" t="s">
        <v>34</v>
      </c>
      <c r="R238" s="5" t="s">
        <v>34</v>
      </c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s="10" customFormat="1" x14ac:dyDescent="0.2">
      <c r="A239" s="5"/>
      <c r="B239" s="6">
        <v>45282</v>
      </c>
      <c r="C239" s="5" t="s">
        <v>186</v>
      </c>
      <c r="D239" s="5" t="s">
        <v>555</v>
      </c>
      <c r="E239" s="5" t="s">
        <v>556</v>
      </c>
      <c r="F239" s="5" t="s">
        <v>189</v>
      </c>
      <c r="G239" s="8" t="s">
        <v>190</v>
      </c>
      <c r="H239" s="5" t="s">
        <v>354</v>
      </c>
      <c r="I239" s="5" t="s">
        <v>576</v>
      </c>
      <c r="J239" s="5">
        <v>3864083</v>
      </c>
      <c r="K239" s="5"/>
      <c r="L239" s="5">
        <v>6</v>
      </c>
      <c r="M239" s="5" t="s">
        <v>198</v>
      </c>
      <c r="N239" s="24"/>
      <c r="O239" s="25">
        <v>1.6666666666666667</v>
      </c>
      <c r="P239" s="9">
        <f t="shared" si="7"/>
        <v>10</v>
      </c>
      <c r="Q239" s="5" t="s">
        <v>34</v>
      </c>
      <c r="R239" s="5" t="s">
        <v>34</v>
      </c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s="10" customFormat="1" x14ac:dyDescent="0.2">
      <c r="A240" s="5"/>
      <c r="B240" s="6">
        <v>45282</v>
      </c>
      <c r="C240" s="5" t="s">
        <v>186</v>
      </c>
      <c r="D240" s="5" t="s">
        <v>555</v>
      </c>
      <c r="E240" s="5" t="s">
        <v>556</v>
      </c>
      <c r="F240" s="5" t="s">
        <v>189</v>
      </c>
      <c r="G240" s="8" t="s">
        <v>190</v>
      </c>
      <c r="H240" s="5" t="s">
        <v>354</v>
      </c>
      <c r="I240" s="5" t="s">
        <v>577</v>
      </c>
      <c r="J240" s="5">
        <v>3930543</v>
      </c>
      <c r="K240" s="5"/>
      <c r="L240" s="5">
        <v>6</v>
      </c>
      <c r="M240" s="5" t="s">
        <v>198</v>
      </c>
      <c r="N240" s="24"/>
      <c r="O240" s="25">
        <v>6.666666666666667</v>
      </c>
      <c r="P240" s="9">
        <f t="shared" si="7"/>
        <v>40</v>
      </c>
      <c r="Q240" s="5" t="s">
        <v>34</v>
      </c>
      <c r="R240" s="5" t="s">
        <v>34</v>
      </c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s="10" customFormat="1" x14ac:dyDescent="0.2">
      <c r="A241" s="5"/>
      <c r="B241" s="6">
        <v>45282</v>
      </c>
      <c r="C241" s="5" t="s">
        <v>186</v>
      </c>
      <c r="D241" s="5" t="s">
        <v>555</v>
      </c>
      <c r="E241" s="5" t="s">
        <v>556</v>
      </c>
      <c r="F241" s="5" t="s">
        <v>189</v>
      </c>
      <c r="G241" s="8" t="s">
        <v>190</v>
      </c>
      <c r="H241" s="5" t="s">
        <v>354</v>
      </c>
      <c r="I241" s="5" t="s">
        <v>578</v>
      </c>
      <c r="J241" s="5">
        <v>4933532</v>
      </c>
      <c r="K241" s="5"/>
      <c r="L241" s="5">
        <v>1</v>
      </c>
      <c r="M241" s="5" t="s">
        <v>198</v>
      </c>
      <c r="N241" s="24"/>
      <c r="O241" s="25">
        <v>2.8333333333333335</v>
      </c>
      <c r="P241" s="9">
        <f t="shared" si="7"/>
        <v>2.8333333333333335</v>
      </c>
      <c r="Q241" s="5" t="s">
        <v>34</v>
      </c>
      <c r="R241" s="5" t="s">
        <v>34</v>
      </c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s="10" customFormat="1" x14ac:dyDescent="0.2">
      <c r="A242" s="5"/>
      <c r="B242" s="6">
        <v>45282</v>
      </c>
      <c r="C242" s="5" t="s">
        <v>186</v>
      </c>
      <c r="D242" s="5" t="s">
        <v>555</v>
      </c>
      <c r="E242" s="5" t="s">
        <v>556</v>
      </c>
      <c r="F242" s="5" t="s">
        <v>189</v>
      </c>
      <c r="G242" s="8" t="s">
        <v>190</v>
      </c>
      <c r="H242" s="5" t="s">
        <v>354</v>
      </c>
      <c r="I242" s="5" t="s">
        <v>579</v>
      </c>
      <c r="J242" s="5">
        <v>3920867</v>
      </c>
      <c r="K242" s="5"/>
      <c r="L242" s="5">
        <v>6</v>
      </c>
      <c r="M242" s="5" t="s">
        <v>198</v>
      </c>
      <c r="N242" s="17"/>
      <c r="O242" s="18">
        <v>6.4570000000000007</v>
      </c>
      <c r="P242" s="9">
        <f t="shared" si="7"/>
        <v>38.742000000000004</v>
      </c>
      <c r="Q242" s="5" t="s">
        <v>561</v>
      </c>
      <c r="R242" s="5" t="s">
        <v>200</v>
      </c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s="10" customFormat="1" x14ac:dyDescent="0.2">
      <c r="A243" s="5"/>
      <c r="B243" s="6">
        <v>45282</v>
      </c>
      <c r="C243" s="5" t="s">
        <v>186</v>
      </c>
      <c r="D243" s="5" t="s">
        <v>555</v>
      </c>
      <c r="E243" s="5" t="s">
        <v>556</v>
      </c>
      <c r="F243" s="5" t="s">
        <v>189</v>
      </c>
      <c r="G243" s="8" t="s">
        <v>190</v>
      </c>
      <c r="H243" s="5" t="s">
        <v>354</v>
      </c>
      <c r="I243" s="5" t="s">
        <v>381</v>
      </c>
      <c r="J243" s="5">
        <v>4994143</v>
      </c>
      <c r="K243" s="5"/>
      <c r="L243" s="5">
        <v>6</v>
      </c>
      <c r="M243" s="5" t="s">
        <v>198</v>
      </c>
      <c r="N243" s="5"/>
      <c r="O243" s="22">
        <v>7.85</v>
      </c>
      <c r="P243" s="9">
        <f t="shared" si="7"/>
        <v>47.099999999999994</v>
      </c>
      <c r="Q243" s="5" t="s">
        <v>561</v>
      </c>
      <c r="R243" s="5" t="s">
        <v>200</v>
      </c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s="10" customFormat="1" x14ac:dyDescent="0.2">
      <c r="A244" s="5"/>
      <c r="B244" s="6">
        <v>45282</v>
      </c>
      <c r="C244" s="5" t="s">
        <v>186</v>
      </c>
      <c r="D244" s="5" t="s">
        <v>555</v>
      </c>
      <c r="E244" s="5" t="s">
        <v>556</v>
      </c>
      <c r="F244" s="5" t="s">
        <v>189</v>
      </c>
      <c r="G244" s="8" t="s">
        <v>190</v>
      </c>
      <c r="H244" s="5" t="s">
        <v>354</v>
      </c>
      <c r="I244" s="5" t="s">
        <v>580</v>
      </c>
      <c r="J244" s="5">
        <v>4939587</v>
      </c>
      <c r="K244" s="5"/>
      <c r="L244" s="5">
        <v>1</v>
      </c>
      <c r="M244" s="5" t="s">
        <v>198</v>
      </c>
      <c r="N244" s="5"/>
      <c r="O244" s="23">
        <v>53.333333333333336</v>
      </c>
      <c r="P244" s="9">
        <f t="shared" si="7"/>
        <v>53.333333333333336</v>
      </c>
      <c r="Q244" s="5" t="s">
        <v>34</v>
      </c>
      <c r="R244" s="5" t="s">
        <v>34</v>
      </c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s="10" customFormat="1" x14ac:dyDescent="0.2">
      <c r="A245" s="5"/>
      <c r="B245" s="6">
        <v>45282</v>
      </c>
      <c r="C245" s="5" t="s">
        <v>186</v>
      </c>
      <c r="D245" s="5" t="s">
        <v>555</v>
      </c>
      <c r="E245" s="5" t="s">
        <v>556</v>
      </c>
      <c r="F245" s="5" t="s">
        <v>189</v>
      </c>
      <c r="G245" s="8" t="s">
        <v>190</v>
      </c>
      <c r="H245" s="5" t="s">
        <v>354</v>
      </c>
      <c r="I245" s="5" t="s">
        <v>406</v>
      </c>
      <c r="J245" s="5">
        <v>3864178</v>
      </c>
      <c r="K245" s="5"/>
      <c r="L245" s="5">
        <v>1</v>
      </c>
      <c r="M245" s="5" t="s">
        <v>198</v>
      </c>
      <c r="N245" s="24"/>
      <c r="O245" s="25">
        <v>15.000000000000002</v>
      </c>
      <c r="P245" s="9">
        <f t="shared" si="7"/>
        <v>15.000000000000002</v>
      </c>
      <c r="Q245" s="5" t="s">
        <v>34</v>
      </c>
      <c r="R245" s="5" t="s">
        <v>34</v>
      </c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s="10" customFormat="1" x14ac:dyDescent="0.2">
      <c r="A246" s="5"/>
      <c r="B246" s="6">
        <v>45282</v>
      </c>
      <c r="C246" s="5" t="s">
        <v>186</v>
      </c>
      <c r="D246" s="5" t="s">
        <v>555</v>
      </c>
      <c r="E246" s="5" t="s">
        <v>556</v>
      </c>
      <c r="F246" s="5" t="s">
        <v>189</v>
      </c>
      <c r="G246" s="8" t="s">
        <v>190</v>
      </c>
      <c r="H246" s="5" t="s">
        <v>354</v>
      </c>
      <c r="I246" s="5" t="s">
        <v>581</v>
      </c>
      <c r="J246" s="5">
        <v>3931793</v>
      </c>
      <c r="K246" s="5"/>
      <c r="L246" s="5">
        <v>1</v>
      </c>
      <c r="M246" s="5" t="s">
        <v>198</v>
      </c>
      <c r="N246" s="24"/>
      <c r="O246" s="25">
        <v>5</v>
      </c>
      <c r="P246" s="9">
        <f t="shared" si="7"/>
        <v>5</v>
      </c>
      <c r="Q246" s="5" t="s">
        <v>34</v>
      </c>
      <c r="R246" s="5" t="s">
        <v>34</v>
      </c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s="10" customFormat="1" x14ac:dyDescent="0.2">
      <c r="A247" s="5"/>
      <c r="B247" s="6">
        <v>45282</v>
      </c>
      <c r="C247" s="5" t="s">
        <v>186</v>
      </c>
      <c r="D247" s="5" t="s">
        <v>555</v>
      </c>
      <c r="E247" s="5" t="s">
        <v>556</v>
      </c>
      <c r="F247" s="5" t="s">
        <v>189</v>
      </c>
      <c r="G247" s="8" t="s">
        <v>190</v>
      </c>
      <c r="H247" s="5" t="s">
        <v>354</v>
      </c>
      <c r="I247" s="5" t="s">
        <v>582</v>
      </c>
      <c r="J247" s="5">
        <v>3930565</v>
      </c>
      <c r="K247" s="5"/>
      <c r="L247" s="5">
        <v>1</v>
      </c>
      <c r="M247" s="5" t="s">
        <v>198</v>
      </c>
      <c r="N247" s="24"/>
      <c r="O247" s="25">
        <v>3.3333333333333335</v>
      </c>
      <c r="P247" s="9">
        <f t="shared" si="7"/>
        <v>3.3333333333333335</v>
      </c>
      <c r="Q247" s="5" t="s">
        <v>34</v>
      </c>
      <c r="R247" s="5" t="s">
        <v>34</v>
      </c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s="10" customFormat="1" x14ac:dyDescent="0.2">
      <c r="A248" s="5"/>
      <c r="B248" s="6">
        <v>45282</v>
      </c>
      <c r="C248" s="5" t="s">
        <v>186</v>
      </c>
      <c r="D248" s="5" t="s">
        <v>555</v>
      </c>
      <c r="E248" s="5" t="s">
        <v>556</v>
      </c>
      <c r="F248" s="5" t="s">
        <v>189</v>
      </c>
      <c r="G248" s="8" t="s">
        <v>190</v>
      </c>
      <c r="H248" s="5" t="s">
        <v>354</v>
      </c>
      <c r="I248" s="5" t="s">
        <v>583</v>
      </c>
      <c r="J248" s="5">
        <v>3926761</v>
      </c>
      <c r="K248" s="5"/>
      <c r="L248" s="5">
        <v>1</v>
      </c>
      <c r="M248" s="5" t="s">
        <v>198</v>
      </c>
      <c r="N248" s="24"/>
      <c r="O248" s="25">
        <v>15.000000000000002</v>
      </c>
      <c r="P248" s="9">
        <f t="shared" si="7"/>
        <v>15.000000000000002</v>
      </c>
      <c r="Q248" s="5" t="s">
        <v>34</v>
      </c>
      <c r="R248" s="5" t="s">
        <v>34</v>
      </c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s="10" customFormat="1" x14ac:dyDescent="0.2">
      <c r="A249" s="5"/>
      <c r="B249" s="6">
        <v>45282</v>
      </c>
      <c r="C249" s="5" t="s">
        <v>186</v>
      </c>
      <c r="D249" s="5" t="s">
        <v>555</v>
      </c>
      <c r="E249" s="5" t="s">
        <v>556</v>
      </c>
      <c r="F249" s="5" t="s">
        <v>189</v>
      </c>
      <c r="G249" s="8" t="s">
        <v>190</v>
      </c>
      <c r="H249" s="5" t="s">
        <v>354</v>
      </c>
      <c r="I249" s="5" t="s">
        <v>584</v>
      </c>
      <c r="J249" s="5">
        <v>3903924</v>
      </c>
      <c r="K249" s="5"/>
      <c r="L249" s="5">
        <v>1</v>
      </c>
      <c r="M249" s="5" t="s">
        <v>198</v>
      </c>
      <c r="N249" s="24"/>
      <c r="O249" s="25">
        <v>22.666666666666668</v>
      </c>
      <c r="P249" s="9">
        <f t="shared" si="7"/>
        <v>22.666666666666668</v>
      </c>
      <c r="Q249" s="5" t="s">
        <v>34</v>
      </c>
      <c r="R249" s="5" t="s">
        <v>34</v>
      </c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s="10" customFormat="1" x14ac:dyDescent="0.2">
      <c r="A250" s="5"/>
      <c r="B250" s="6">
        <v>45282</v>
      </c>
      <c r="C250" s="5" t="s">
        <v>186</v>
      </c>
      <c r="D250" s="5" t="s">
        <v>555</v>
      </c>
      <c r="E250" s="5" t="s">
        <v>556</v>
      </c>
      <c r="F250" s="5" t="s">
        <v>189</v>
      </c>
      <c r="G250" s="8" t="s">
        <v>190</v>
      </c>
      <c r="H250" s="5" t="s">
        <v>354</v>
      </c>
      <c r="I250" s="5" t="s">
        <v>585</v>
      </c>
      <c r="J250" s="5">
        <v>3282699</v>
      </c>
      <c r="K250" s="5"/>
      <c r="L250" s="5">
        <v>1</v>
      </c>
      <c r="M250" s="5" t="s">
        <v>198</v>
      </c>
      <c r="N250" s="24"/>
      <c r="O250" s="25">
        <v>1.6666666666666667</v>
      </c>
      <c r="P250" s="9">
        <f t="shared" si="7"/>
        <v>1.6666666666666667</v>
      </c>
      <c r="Q250" s="5" t="s">
        <v>34</v>
      </c>
      <c r="R250" s="5" t="s">
        <v>34</v>
      </c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s="10" customFormat="1" x14ac:dyDescent="0.2">
      <c r="A251" s="5"/>
      <c r="B251" s="6">
        <v>45282</v>
      </c>
      <c r="C251" s="5" t="s">
        <v>186</v>
      </c>
      <c r="D251" s="5" t="s">
        <v>555</v>
      </c>
      <c r="E251" s="5" t="s">
        <v>556</v>
      </c>
      <c r="F251" s="5" t="s">
        <v>189</v>
      </c>
      <c r="G251" s="8" t="s">
        <v>190</v>
      </c>
      <c r="H251" s="5" t="s">
        <v>354</v>
      </c>
      <c r="I251" s="5" t="s">
        <v>586</v>
      </c>
      <c r="J251" s="5">
        <v>3286907</v>
      </c>
      <c r="K251" s="5"/>
      <c r="L251" s="5">
        <v>1</v>
      </c>
      <c r="M251" s="5" t="s">
        <v>198</v>
      </c>
      <c r="N251" s="24"/>
      <c r="O251" s="25">
        <v>18.333333333333336</v>
      </c>
      <c r="P251" s="9">
        <f t="shared" si="7"/>
        <v>18.333333333333336</v>
      </c>
      <c r="Q251" s="5" t="s">
        <v>34</v>
      </c>
      <c r="R251" s="5" t="s">
        <v>34</v>
      </c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s="10" customFormat="1" x14ac:dyDescent="0.2">
      <c r="A252" s="5"/>
      <c r="B252" s="6">
        <v>45282</v>
      </c>
      <c r="C252" s="5" t="s">
        <v>186</v>
      </c>
      <c r="D252" s="5" t="s">
        <v>555</v>
      </c>
      <c r="E252" s="5" t="s">
        <v>556</v>
      </c>
      <c r="F252" s="5" t="s">
        <v>189</v>
      </c>
      <c r="G252" s="8" t="s">
        <v>190</v>
      </c>
      <c r="H252" s="5" t="s">
        <v>354</v>
      </c>
      <c r="I252" s="5" t="s">
        <v>587</v>
      </c>
      <c r="J252" s="5">
        <v>3937553</v>
      </c>
      <c r="K252" s="5"/>
      <c r="L252" s="5">
        <v>1</v>
      </c>
      <c r="M252" s="5" t="s">
        <v>198</v>
      </c>
      <c r="N252" s="24"/>
      <c r="O252" s="25">
        <v>15.846600000000002</v>
      </c>
      <c r="P252" s="9">
        <f t="shared" si="7"/>
        <v>15.846600000000002</v>
      </c>
      <c r="Q252" s="5" t="s">
        <v>588</v>
      </c>
      <c r="R252" s="5" t="s">
        <v>60</v>
      </c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s="10" customFormat="1" x14ac:dyDescent="0.2">
      <c r="A253" s="5"/>
      <c r="B253" s="6">
        <v>45282</v>
      </c>
      <c r="C253" s="5" t="s">
        <v>186</v>
      </c>
      <c r="D253" s="5" t="s">
        <v>555</v>
      </c>
      <c r="E253" s="5" t="s">
        <v>556</v>
      </c>
      <c r="F253" s="5" t="s">
        <v>189</v>
      </c>
      <c r="G253" s="8" t="s">
        <v>190</v>
      </c>
      <c r="H253" s="5" t="s">
        <v>354</v>
      </c>
      <c r="I253" s="5" t="s">
        <v>589</v>
      </c>
      <c r="J253" s="5">
        <v>3925186</v>
      </c>
      <c r="K253" s="5"/>
      <c r="L253" s="5">
        <v>2</v>
      </c>
      <c r="M253" s="5" t="s">
        <v>198</v>
      </c>
      <c r="N253" s="24"/>
      <c r="O253" s="25">
        <v>0.16666666666666666</v>
      </c>
      <c r="P253" s="9">
        <f t="shared" si="7"/>
        <v>0.33333333333333331</v>
      </c>
      <c r="Q253" s="5" t="s">
        <v>34</v>
      </c>
      <c r="R253" s="5" t="s">
        <v>34</v>
      </c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s="10" customFormat="1" x14ac:dyDescent="0.2">
      <c r="A254" s="5"/>
      <c r="B254" s="6">
        <v>45282</v>
      </c>
      <c r="C254" s="5" t="s">
        <v>186</v>
      </c>
      <c r="D254" s="5" t="s">
        <v>555</v>
      </c>
      <c r="E254" s="5" t="s">
        <v>556</v>
      </c>
      <c r="F254" s="5" t="s">
        <v>189</v>
      </c>
      <c r="G254" s="8" t="s">
        <v>190</v>
      </c>
      <c r="H254" s="5" t="s">
        <v>354</v>
      </c>
      <c r="I254" s="5" t="s">
        <v>590</v>
      </c>
      <c r="J254" s="5">
        <v>3290062</v>
      </c>
      <c r="K254" s="5"/>
      <c r="L254" s="5">
        <v>1</v>
      </c>
      <c r="M254" s="5" t="s">
        <v>198</v>
      </c>
      <c r="N254" s="24"/>
      <c r="O254" s="25">
        <v>15.000000000000002</v>
      </c>
      <c r="P254" s="9">
        <f t="shared" si="7"/>
        <v>15.000000000000002</v>
      </c>
      <c r="Q254" s="5" t="s">
        <v>34</v>
      </c>
      <c r="R254" s="5" t="s">
        <v>34</v>
      </c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s="10" customFormat="1" x14ac:dyDescent="0.2">
      <c r="A255" s="5"/>
      <c r="B255" s="6">
        <v>45282</v>
      </c>
      <c r="C255" s="5" t="s">
        <v>186</v>
      </c>
      <c r="D255" s="5" t="s">
        <v>555</v>
      </c>
      <c r="E255" s="5" t="s">
        <v>556</v>
      </c>
      <c r="F255" s="5" t="s">
        <v>189</v>
      </c>
      <c r="G255" s="8" t="s">
        <v>190</v>
      </c>
      <c r="H255" s="5" t="s">
        <v>354</v>
      </c>
      <c r="I255" s="5" t="s">
        <v>591</v>
      </c>
      <c r="J255" s="5">
        <v>3918204</v>
      </c>
      <c r="K255" s="5"/>
      <c r="L255" s="5">
        <v>1</v>
      </c>
      <c r="M255" s="5" t="s">
        <v>198</v>
      </c>
      <c r="N255" s="24"/>
      <c r="O255" s="25">
        <v>21.666666666666668</v>
      </c>
      <c r="P255" s="9">
        <f t="shared" si="7"/>
        <v>21.666666666666668</v>
      </c>
      <c r="Q255" s="5" t="s">
        <v>34</v>
      </c>
      <c r="R255" s="5" t="s">
        <v>34</v>
      </c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s="10" customFormat="1" x14ac:dyDescent="0.2">
      <c r="A256" s="5"/>
      <c r="B256" s="6">
        <v>45282</v>
      </c>
      <c r="C256" s="5" t="s">
        <v>186</v>
      </c>
      <c r="D256" s="5" t="s">
        <v>555</v>
      </c>
      <c r="E256" s="5" t="s">
        <v>556</v>
      </c>
      <c r="F256" s="5" t="s">
        <v>189</v>
      </c>
      <c r="G256" s="8" t="s">
        <v>190</v>
      </c>
      <c r="H256" s="5" t="s">
        <v>354</v>
      </c>
      <c r="I256" s="5" t="s">
        <v>592</v>
      </c>
      <c r="J256" s="5">
        <v>3163708</v>
      </c>
      <c r="K256" s="5"/>
      <c r="L256" s="5">
        <v>1</v>
      </c>
      <c r="M256" s="5" t="s">
        <v>198</v>
      </c>
      <c r="N256" s="24"/>
      <c r="O256" s="25">
        <v>0.16666666666666666</v>
      </c>
      <c r="P256" s="9">
        <f t="shared" si="7"/>
        <v>0.16666666666666666</v>
      </c>
      <c r="Q256" s="5" t="s">
        <v>34</v>
      </c>
      <c r="R256" s="5" t="s">
        <v>34</v>
      </c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s="10" customFormat="1" x14ac:dyDescent="0.2">
      <c r="A257" s="5"/>
      <c r="B257" s="6">
        <v>45282</v>
      </c>
      <c r="C257" s="5" t="s">
        <v>186</v>
      </c>
      <c r="D257" s="5" t="s">
        <v>555</v>
      </c>
      <c r="E257" s="5" t="s">
        <v>556</v>
      </c>
      <c r="F257" s="5" t="s">
        <v>189</v>
      </c>
      <c r="G257" s="8" t="s">
        <v>190</v>
      </c>
      <c r="H257" s="5" t="s">
        <v>354</v>
      </c>
      <c r="I257" s="5" t="s">
        <v>420</v>
      </c>
      <c r="J257" s="5">
        <v>3863272</v>
      </c>
      <c r="K257" s="5"/>
      <c r="L257" s="5">
        <v>1</v>
      </c>
      <c r="M257" s="5" t="s">
        <v>198</v>
      </c>
      <c r="N257" s="24"/>
      <c r="O257" s="25">
        <v>0.16666666666666666</v>
      </c>
      <c r="P257" s="9">
        <f t="shared" si="7"/>
        <v>0.16666666666666666</v>
      </c>
      <c r="Q257" s="5" t="s">
        <v>34</v>
      </c>
      <c r="R257" s="5" t="s">
        <v>34</v>
      </c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s="10" customFormat="1" x14ac:dyDescent="0.2">
      <c r="A258" s="5"/>
      <c r="B258" s="6">
        <v>45282</v>
      </c>
      <c r="C258" s="5" t="s">
        <v>186</v>
      </c>
      <c r="D258" s="5" t="s">
        <v>555</v>
      </c>
      <c r="E258" s="5" t="s">
        <v>556</v>
      </c>
      <c r="F258" s="5" t="s">
        <v>189</v>
      </c>
      <c r="G258" s="8" t="s">
        <v>190</v>
      </c>
      <c r="H258" s="5" t="s">
        <v>354</v>
      </c>
      <c r="I258" s="5" t="s">
        <v>593</v>
      </c>
      <c r="J258" s="5">
        <v>3863306</v>
      </c>
      <c r="K258" s="5"/>
      <c r="L258" s="5">
        <v>1</v>
      </c>
      <c r="M258" s="5" t="s">
        <v>198</v>
      </c>
      <c r="N258" s="24"/>
      <c r="O258" s="25">
        <v>11.666666666666666</v>
      </c>
      <c r="P258" s="9">
        <f t="shared" si="7"/>
        <v>11.666666666666666</v>
      </c>
      <c r="Q258" s="5" t="s">
        <v>34</v>
      </c>
      <c r="R258" s="5" t="s">
        <v>34</v>
      </c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s="10" customFormat="1" x14ac:dyDescent="0.2">
      <c r="A259" s="5"/>
      <c r="B259" s="6">
        <v>45282</v>
      </c>
      <c r="C259" s="5" t="s">
        <v>186</v>
      </c>
      <c r="D259" s="5" t="s">
        <v>555</v>
      </c>
      <c r="E259" s="5" t="s">
        <v>556</v>
      </c>
      <c r="F259" s="5" t="s">
        <v>189</v>
      </c>
      <c r="G259" s="8" t="s">
        <v>190</v>
      </c>
      <c r="H259" s="5" t="s">
        <v>354</v>
      </c>
      <c r="I259" s="5" t="s">
        <v>594</v>
      </c>
      <c r="J259" s="5">
        <v>3863672</v>
      </c>
      <c r="K259" s="5"/>
      <c r="L259" s="5">
        <v>1</v>
      </c>
      <c r="M259" s="5" t="s">
        <v>198</v>
      </c>
      <c r="N259" s="24"/>
      <c r="O259" s="25">
        <v>5</v>
      </c>
      <c r="P259" s="9">
        <f t="shared" ref="P259:P322" si="8">O259*L259</f>
        <v>5</v>
      </c>
      <c r="Q259" s="5" t="s">
        <v>34</v>
      </c>
      <c r="R259" s="5" t="s">
        <v>34</v>
      </c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s="10" customFormat="1" x14ac:dyDescent="0.2">
      <c r="A260" s="5"/>
      <c r="B260" s="6">
        <v>45282</v>
      </c>
      <c r="C260" s="5" t="s">
        <v>186</v>
      </c>
      <c r="D260" s="5" t="s">
        <v>555</v>
      </c>
      <c r="E260" s="5" t="s">
        <v>556</v>
      </c>
      <c r="F260" s="5" t="s">
        <v>189</v>
      </c>
      <c r="G260" s="8" t="s">
        <v>190</v>
      </c>
      <c r="H260" s="5" t="s">
        <v>354</v>
      </c>
      <c r="I260" s="5" t="s">
        <v>565</v>
      </c>
      <c r="J260" s="5">
        <v>3864204</v>
      </c>
      <c r="K260" s="5"/>
      <c r="L260" s="5">
        <v>4</v>
      </c>
      <c r="M260" s="5" t="s">
        <v>198</v>
      </c>
      <c r="N260" s="24"/>
      <c r="O260" s="25">
        <v>1.6666666666666667</v>
      </c>
      <c r="P260" s="9">
        <f t="shared" si="8"/>
        <v>6.666666666666667</v>
      </c>
      <c r="Q260" s="5" t="s">
        <v>34</v>
      </c>
      <c r="R260" s="5" t="s">
        <v>34</v>
      </c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s="10" customFormat="1" x14ac:dyDescent="0.2">
      <c r="A261" s="5"/>
      <c r="B261" s="6">
        <v>45282</v>
      </c>
      <c r="C261" s="5" t="s">
        <v>186</v>
      </c>
      <c r="D261" s="5" t="s">
        <v>555</v>
      </c>
      <c r="E261" s="5" t="s">
        <v>556</v>
      </c>
      <c r="F261" s="5" t="s">
        <v>189</v>
      </c>
      <c r="G261" s="8" t="s">
        <v>190</v>
      </c>
      <c r="H261" s="5" t="s">
        <v>354</v>
      </c>
      <c r="I261" s="5" t="s">
        <v>566</v>
      </c>
      <c r="J261" s="5">
        <v>3902662</v>
      </c>
      <c r="K261" s="5"/>
      <c r="L261" s="5">
        <v>4</v>
      </c>
      <c r="M261" s="5" t="s">
        <v>198</v>
      </c>
      <c r="N261" s="24"/>
      <c r="O261" s="25">
        <v>0.16666666666666666</v>
      </c>
      <c r="P261" s="9">
        <f t="shared" si="8"/>
        <v>0.66666666666666663</v>
      </c>
      <c r="Q261" s="5" t="s">
        <v>34</v>
      </c>
      <c r="R261" s="5" t="s">
        <v>34</v>
      </c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s="10" customFormat="1" x14ac:dyDescent="0.2">
      <c r="A262" s="5"/>
      <c r="B262" s="6">
        <v>45282</v>
      </c>
      <c r="C262" s="5" t="s">
        <v>186</v>
      </c>
      <c r="D262" s="5" t="s">
        <v>555</v>
      </c>
      <c r="E262" s="5" t="s">
        <v>556</v>
      </c>
      <c r="F262" s="5" t="s">
        <v>189</v>
      </c>
      <c r="G262" s="8" t="s">
        <v>190</v>
      </c>
      <c r="H262" s="5" t="s">
        <v>354</v>
      </c>
      <c r="I262" s="5" t="s">
        <v>595</v>
      </c>
      <c r="J262" s="5">
        <v>4936879</v>
      </c>
      <c r="K262" s="5"/>
      <c r="L262" s="5">
        <v>1</v>
      </c>
      <c r="M262" s="5" t="s">
        <v>198</v>
      </c>
      <c r="N262" s="5"/>
      <c r="O262" s="22">
        <v>117.81000000000002</v>
      </c>
      <c r="P262" s="9">
        <f t="shared" si="8"/>
        <v>117.81000000000002</v>
      </c>
      <c r="Q262" s="5" t="s">
        <v>159</v>
      </c>
      <c r="R262" s="5" t="s">
        <v>200</v>
      </c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s="10" customFormat="1" x14ac:dyDescent="0.2">
      <c r="A263" s="5"/>
      <c r="B263" s="6">
        <v>45282</v>
      </c>
      <c r="C263" s="5" t="s">
        <v>186</v>
      </c>
      <c r="D263" s="5" t="s">
        <v>555</v>
      </c>
      <c r="E263" s="5" t="s">
        <v>556</v>
      </c>
      <c r="F263" s="5" t="s">
        <v>189</v>
      </c>
      <c r="G263" s="8" t="s">
        <v>190</v>
      </c>
      <c r="H263" s="5" t="s">
        <v>354</v>
      </c>
      <c r="I263" s="5" t="s">
        <v>596</v>
      </c>
      <c r="J263" s="5">
        <v>3903463</v>
      </c>
      <c r="K263" s="5"/>
      <c r="L263" s="5">
        <v>1</v>
      </c>
      <c r="M263" s="5" t="s">
        <v>198</v>
      </c>
      <c r="N263" s="5"/>
      <c r="O263" s="23">
        <v>6</v>
      </c>
      <c r="P263" s="9">
        <f t="shared" si="8"/>
        <v>6</v>
      </c>
      <c r="Q263" s="5" t="s">
        <v>34</v>
      </c>
      <c r="R263" s="5" t="s">
        <v>34</v>
      </c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s="10" customFormat="1" x14ac:dyDescent="0.2">
      <c r="A264" s="5"/>
      <c r="B264" s="6">
        <v>45282</v>
      </c>
      <c r="C264" s="5" t="s">
        <v>186</v>
      </c>
      <c r="D264" s="5" t="s">
        <v>555</v>
      </c>
      <c r="E264" s="5" t="s">
        <v>556</v>
      </c>
      <c r="F264" s="5" t="s">
        <v>189</v>
      </c>
      <c r="G264" s="8" t="s">
        <v>190</v>
      </c>
      <c r="H264" s="5" t="s">
        <v>354</v>
      </c>
      <c r="I264" s="5" t="s">
        <v>597</v>
      </c>
      <c r="J264" s="5">
        <v>3903475</v>
      </c>
      <c r="K264" s="5"/>
      <c r="L264" s="5">
        <v>1</v>
      </c>
      <c r="M264" s="5" t="s">
        <v>198</v>
      </c>
      <c r="N264" s="24"/>
      <c r="O264" s="25">
        <v>5</v>
      </c>
      <c r="P264" s="9">
        <f t="shared" si="8"/>
        <v>5</v>
      </c>
      <c r="Q264" s="5" t="s">
        <v>34</v>
      </c>
      <c r="R264" s="5" t="s">
        <v>34</v>
      </c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s="10" customFormat="1" x14ac:dyDescent="0.2">
      <c r="A265" s="5"/>
      <c r="B265" s="6">
        <v>45282</v>
      </c>
      <c r="C265" s="5" t="s">
        <v>186</v>
      </c>
      <c r="D265" s="5" t="s">
        <v>555</v>
      </c>
      <c r="E265" s="5" t="s">
        <v>556</v>
      </c>
      <c r="F265" s="5" t="s">
        <v>189</v>
      </c>
      <c r="G265" s="8" t="s">
        <v>190</v>
      </c>
      <c r="H265" s="5" t="s">
        <v>354</v>
      </c>
      <c r="I265" s="5" t="s">
        <v>598</v>
      </c>
      <c r="J265" s="5">
        <v>4996707</v>
      </c>
      <c r="K265" s="5">
        <v>3957593</v>
      </c>
      <c r="L265" s="5">
        <v>1</v>
      </c>
      <c r="M265" s="5" t="s">
        <v>198</v>
      </c>
      <c r="N265" s="5"/>
      <c r="O265" s="23">
        <v>154.44000000000003</v>
      </c>
      <c r="P265" s="9">
        <f t="shared" si="8"/>
        <v>154.44000000000003</v>
      </c>
      <c r="Q265" s="5" t="s">
        <v>238</v>
      </c>
      <c r="R265" s="5" t="s">
        <v>599</v>
      </c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s="10" customFormat="1" x14ac:dyDescent="0.2">
      <c r="A266" s="5"/>
      <c r="B266" s="6">
        <v>45282</v>
      </c>
      <c r="C266" s="5" t="s">
        <v>186</v>
      </c>
      <c r="D266" s="5" t="s">
        <v>555</v>
      </c>
      <c r="E266" s="5" t="s">
        <v>556</v>
      </c>
      <c r="F266" s="5" t="s">
        <v>189</v>
      </c>
      <c r="G266" s="8" t="s">
        <v>190</v>
      </c>
      <c r="H266" s="5" t="s">
        <v>354</v>
      </c>
      <c r="I266" s="5" t="s">
        <v>600</v>
      </c>
      <c r="J266" s="5">
        <v>3930249</v>
      </c>
      <c r="K266" s="5"/>
      <c r="L266" s="5">
        <v>12</v>
      </c>
      <c r="M266" s="5" t="s">
        <v>198</v>
      </c>
      <c r="N266" s="24"/>
      <c r="O266" s="25">
        <v>1.3333333333333333</v>
      </c>
      <c r="P266" s="9">
        <f t="shared" si="8"/>
        <v>16</v>
      </c>
      <c r="Q266" s="5" t="s">
        <v>34</v>
      </c>
      <c r="R266" s="5" t="s">
        <v>34</v>
      </c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s="10" customFormat="1" x14ac:dyDescent="0.2">
      <c r="A267" s="5"/>
      <c r="B267" s="6">
        <v>45282</v>
      </c>
      <c r="C267" s="5" t="s">
        <v>186</v>
      </c>
      <c r="D267" s="5" t="s">
        <v>555</v>
      </c>
      <c r="E267" s="5" t="s">
        <v>556</v>
      </c>
      <c r="F267" s="5" t="s">
        <v>189</v>
      </c>
      <c r="G267" s="8" t="s">
        <v>190</v>
      </c>
      <c r="H267" s="5" t="s">
        <v>354</v>
      </c>
      <c r="I267" s="5" t="s">
        <v>601</v>
      </c>
      <c r="J267" s="5"/>
      <c r="K267" s="5" t="s">
        <v>602</v>
      </c>
      <c r="L267" s="5">
        <v>1</v>
      </c>
      <c r="M267" s="5" t="s">
        <v>198</v>
      </c>
      <c r="N267" s="24"/>
      <c r="O267" s="25">
        <v>83.333333333333329</v>
      </c>
      <c r="P267" s="9">
        <f t="shared" si="8"/>
        <v>83.333333333333329</v>
      </c>
      <c r="Q267" s="5" t="s">
        <v>34</v>
      </c>
      <c r="R267" s="5" t="s">
        <v>34</v>
      </c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spans="1:29" s="10" customFormat="1" x14ac:dyDescent="0.2">
      <c r="A268" s="5"/>
      <c r="B268" s="6">
        <v>45282</v>
      </c>
      <c r="C268" s="5" t="s">
        <v>186</v>
      </c>
      <c r="D268" s="5" t="s">
        <v>555</v>
      </c>
      <c r="E268" s="5" t="s">
        <v>556</v>
      </c>
      <c r="F268" s="5" t="s">
        <v>189</v>
      </c>
      <c r="G268" s="8" t="s">
        <v>190</v>
      </c>
      <c r="H268" s="5" t="s">
        <v>354</v>
      </c>
      <c r="I268" s="5" t="s">
        <v>603</v>
      </c>
      <c r="J268" s="5" t="s">
        <v>604</v>
      </c>
      <c r="K268" s="5">
        <v>3930942</v>
      </c>
      <c r="L268" s="5">
        <v>1</v>
      </c>
      <c r="M268" s="5" t="s">
        <v>198</v>
      </c>
      <c r="N268" s="5"/>
      <c r="O268" s="23">
        <v>8.6991812068965526</v>
      </c>
      <c r="P268" s="9">
        <f t="shared" si="8"/>
        <v>8.6991812068965526</v>
      </c>
      <c r="Q268" s="5" t="s">
        <v>605</v>
      </c>
      <c r="R268" s="5" t="s">
        <v>60</v>
      </c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spans="1:29" s="10" customFormat="1" x14ac:dyDescent="0.2">
      <c r="A269" s="5"/>
      <c r="B269" s="6">
        <v>45282</v>
      </c>
      <c r="C269" s="5" t="s">
        <v>186</v>
      </c>
      <c r="D269" s="5" t="s">
        <v>555</v>
      </c>
      <c r="E269" s="5" t="s">
        <v>556</v>
      </c>
      <c r="F269" s="5" t="s">
        <v>189</v>
      </c>
      <c r="G269" s="8" t="s">
        <v>190</v>
      </c>
      <c r="H269" s="5" t="s">
        <v>354</v>
      </c>
      <c r="I269" s="5" t="s">
        <v>603</v>
      </c>
      <c r="J269" s="5" t="s">
        <v>606</v>
      </c>
      <c r="K269" s="5" t="s">
        <v>607</v>
      </c>
      <c r="L269" s="5">
        <v>1</v>
      </c>
      <c r="M269" s="5" t="s">
        <v>198</v>
      </c>
      <c r="N269" s="5"/>
      <c r="O269" s="23">
        <v>5.3911000000000007</v>
      </c>
      <c r="P269" s="9">
        <f t="shared" si="8"/>
        <v>5.3911000000000007</v>
      </c>
      <c r="Q269" s="5" t="s">
        <v>605</v>
      </c>
      <c r="R269" s="5" t="s">
        <v>60</v>
      </c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spans="1:29" s="10" customFormat="1" x14ac:dyDescent="0.2">
      <c r="A270" s="5"/>
      <c r="B270" s="6">
        <v>45282</v>
      </c>
      <c r="C270" s="5" t="s">
        <v>186</v>
      </c>
      <c r="D270" s="5" t="s">
        <v>555</v>
      </c>
      <c r="E270" s="5" t="s">
        <v>556</v>
      </c>
      <c r="F270" s="5" t="s">
        <v>189</v>
      </c>
      <c r="G270" s="8" t="s">
        <v>190</v>
      </c>
      <c r="H270" s="5" t="s">
        <v>354</v>
      </c>
      <c r="I270" s="5" t="s">
        <v>608</v>
      </c>
      <c r="J270" s="5">
        <v>3905307</v>
      </c>
      <c r="K270" s="5"/>
      <c r="L270" s="5">
        <v>6</v>
      </c>
      <c r="M270" s="5" t="s">
        <v>198</v>
      </c>
      <c r="N270" s="24"/>
      <c r="O270" s="25">
        <v>0.26666666666666672</v>
      </c>
      <c r="P270" s="9">
        <f t="shared" si="8"/>
        <v>1.6000000000000003</v>
      </c>
      <c r="Q270" s="5" t="s">
        <v>34</v>
      </c>
      <c r="R270" s="5" t="s">
        <v>34</v>
      </c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spans="1:29" s="10" customFormat="1" x14ac:dyDescent="0.2">
      <c r="A271" s="5"/>
      <c r="B271" s="6">
        <v>45282</v>
      </c>
      <c r="C271" s="5" t="s">
        <v>186</v>
      </c>
      <c r="D271" s="5" t="s">
        <v>555</v>
      </c>
      <c r="E271" s="5" t="s">
        <v>556</v>
      </c>
      <c r="F271" s="5" t="s">
        <v>189</v>
      </c>
      <c r="G271" s="8" t="s">
        <v>190</v>
      </c>
      <c r="H271" s="5" t="s">
        <v>354</v>
      </c>
      <c r="I271" s="5" t="s">
        <v>609</v>
      </c>
      <c r="J271" s="5">
        <v>4063217</v>
      </c>
      <c r="K271" s="5"/>
      <c r="L271" s="5">
        <v>1</v>
      </c>
      <c r="M271" s="5" t="s">
        <v>198</v>
      </c>
      <c r="N271" s="24"/>
      <c r="O271" s="25">
        <v>11.666666666666666</v>
      </c>
      <c r="P271" s="9">
        <f t="shared" si="8"/>
        <v>11.666666666666666</v>
      </c>
      <c r="Q271" s="5" t="s">
        <v>34</v>
      </c>
      <c r="R271" s="5" t="s">
        <v>34</v>
      </c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spans="1:29" s="10" customFormat="1" x14ac:dyDescent="0.2">
      <c r="A272" s="5"/>
      <c r="B272" s="6">
        <v>45282</v>
      </c>
      <c r="C272" s="5" t="s">
        <v>186</v>
      </c>
      <c r="D272" s="5" t="s">
        <v>555</v>
      </c>
      <c r="E272" s="5" t="s">
        <v>556</v>
      </c>
      <c r="F272" s="5" t="s">
        <v>189</v>
      </c>
      <c r="G272" s="8" t="s">
        <v>190</v>
      </c>
      <c r="H272" s="5" t="s">
        <v>354</v>
      </c>
      <c r="I272" s="5" t="s">
        <v>610</v>
      </c>
      <c r="J272" s="5">
        <v>3968984</v>
      </c>
      <c r="K272" s="5"/>
      <c r="L272" s="5">
        <v>1</v>
      </c>
      <c r="M272" s="5" t="s">
        <v>198</v>
      </c>
      <c r="N272" s="24"/>
      <c r="O272" s="25">
        <v>10</v>
      </c>
      <c r="P272" s="9">
        <f t="shared" si="8"/>
        <v>10</v>
      </c>
      <c r="Q272" s="5" t="s">
        <v>34</v>
      </c>
      <c r="R272" s="5" t="s">
        <v>34</v>
      </c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spans="1:29" s="10" customFormat="1" x14ac:dyDescent="0.2">
      <c r="A273" s="5"/>
      <c r="B273" s="6">
        <v>45282</v>
      </c>
      <c r="C273" s="5" t="s">
        <v>186</v>
      </c>
      <c r="D273" s="5" t="s">
        <v>555</v>
      </c>
      <c r="E273" s="5" t="s">
        <v>556</v>
      </c>
      <c r="F273" s="5" t="s">
        <v>189</v>
      </c>
      <c r="G273" s="8" t="s">
        <v>190</v>
      </c>
      <c r="H273" s="5" t="s">
        <v>354</v>
      </c>
      <c r="I273" s="5" t="s">
        <v>448</v>
      </c>
      <c r="J273" s="5">
        <v>3864249</v>
      </c>
      <c r="K273" s="5"/>
      <c r="L273" s="5">
        <v>1</v>
      </c>
      <c r="M273" s="5" t="s">
        <v>198</v>
      </c>
      <c r="N273" s="24"/>
      <c r="O273" s="25">
        <v>5</v>
      </c>
      <c r="P273" s="9">
        <f t="shared" si="8"/>
        <v>5</v>
      </c>
      <c r="Q273" s="5" t="s">
        <v>34</v>
      </c>
      <c r="R273" s="5" t="s">
        <v>34</v>
      </c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spans="1:29" s="10" customFormat="1" x14ac:dyDescent="0.2">
      <c r="A274" s="5"/>
      <c r="B274" s="6">
        <v>45282</v>
      </c>
      <c r="C274" s="5" t="s">
        <v>186</v>
      </c>
      <c r="D274" s="5" t="s">
        <v>555</v>
      </c>
      <c r="E274" s="5" t="s">
        <v>556</v>
      </c>
      <c r="F274" s="5" t="s">
        <v>189</v>
      </c>
      <c r="G274" s="8" t="s">
        <v>190</v>
      </c>
      <c r="H274" s="5" t="s">
        <v>354</v>
      </c>
      <c r="I274" s="5" t="s">
        <v>611</v>
      </c>
      <c r="J274" s="5">
        <v>3863924</v>
      </c>
      <c r="K274" s="5"/>
      <c r="L274" s="5">
        <v>1</v>
      </c>
      <c r="M274" s="5" t="s">
        <v>198</v>
      </c>
      <c r="N274" s="24"/>
      <c r="O274" s="25">
        <v>0.33333333333333331</v>
      </c>
      <c r="P274" s="9">
        <f t="shared" si="8"/>
        <v>0.33333333333333331</v>
      </c>
      <c r="Q274" s="5" t="s">
        <v>34</v>
      </c>
      <c r="R274" s="5" t="s">
        <v>34</v>
      </c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spans="1:29" s="10" customFormat="1" x14ac:dyDescent="0.2">
      <c r="A275" s="5"/>
      <c r="B275" s="6">
        <v>45282</v>
      </c>
      <c r="C275" s="5" t="s">
        <v>186</v>
      </c>
      <c r="D275" s="5" t="s">
        <v>555</v>
      </c>
      <c r="E275" s="5" t="s">
        <v>556</v>
      </c>
      <c r="F275" s="5" t="s">
        <v>189</v>
      </c>
      <c r="G275" s="8" t="s">
        <v>190</v>
      </c>
      <c r="H275" s="5" t="s">
        <v>354</v>
      </c>
      <c r="I275" s="5" t="s">
        <v>612</v>
      </c>
      <c r="J275" s="5">
        <v>3864149</v>
      </c>
      <c r="K275" s="5"/>
      <c r="L275" s="5">
        <v>1</v>
      </c>
      <c r="M275" s="5" t="s">
        <v>198</v>
      </c>
      <c r="N275" s="24"/>
      <c r="O275" s="25">
        <v>19.333333333333336</v>
      </c>
      <c r="P275" s="9">
        <f t="shared" si="8"/>
        <v>19.333333333333336</v>
      </c>
      <c r="Q275" s="5" t="s">
        <v>34</v>
      </c>
      <c r="R275" s="5" t="s">
        <v>34</v>
      </c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spans="1:29" s="10" customFormat="1" x14ac:dyDescent="0.2">
      <c r="A276" s="5"/>
      <c r="B276" s="6">
        <v>45282</v>
      </c>
      <c r="C276" s="5" t="s">
        <v>186</v>
      </c>
      <c r="D276" s="5" t="s">
        <v>555</v>
      </c>
      <c r="E276" s="5" t="s">
        <v>556</v>
      </c>
      <c r="F276" s="5" t="s">
        <v>189</v>
      </c>
      <c r="G276" s="8" t="s">
        <v>190</v>
      </c>
      <c r="H276" s="5" t="s">
        <v>354</v>
      </c>
      <c r="I276" s="5" t="s">
        <v>613</v>
      </c>
      <c r="J276" s="5">
        <v>3093844</v>
      </c>
      <c r="K276" s="5"/>
      <c r="L276" s="5">
        <v>1</v>
      </c>
      <c r="M276" s="5" t="s">
        <v>198</v>
      </c>
      <c r="N276" s="24"/>
      <c r="O276" s="25">
        <v>1.6666666666666667</v>
      </c>
      <c r="P276" s="9">
        <f t="shared" si="8"/>
        <v>1.6666666666666667</v>
      </c>
      <c r="Q276" s="5" t="s">
        <v>34</v>
      </c>
      <c r="R276" s="5" t="s">
        <v>34</v>
      </c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 s="10" customFormat="1" x14ac:dyDescent="0.2">
      <c r="A277" s="5"/>
      <c r="B277" s="6">
        <v>45282</v>
      </c>
      <c r="C277" s="5" t="s">
        <v>186</v>
      </c>
      <c r="D277" s="5" t="s">
        <v>555</v>
      </c>
      <c r="E277" s="5" t="s">
        <v>556</v>
      </c>
      <c r="F277" s="5" t="s">
        <v>189</v>
      </c>
      <c r="G277" s="8" t="s">
        <v>190</v>
      </c>
      <c r="H277" s="5" t="s">
        <v>354</v>
      </c>
      <c r="I277" s="5" t="s">
        <v>614</v>
      </c>
      <c r="J277" s="5" t="s">
        <v>33</v>
      </c>
      <c r="K277" s="5" t="s">
        <v>615</v>
      </c>
      <c r="L277" s="5">
        <v>1</v>
      </c>
      <c r="M277" s="5" t="s">
        <v>198</v>
      </c>
      <c r="N277" s="24"/>
      <c r="O277" s="25">
        <v>3.6666666666666674</v>
      </c>
      <c r="P277" s="9">
        <f t="shared" si="8"/>
        <v>3.6666666666666674</v>
      </c>
      <c r="Q277" s="5" t="s">
        <v>34</v>
      </c>
      <c r="R277" s="5" t="s">
        <v>34</v>
      </c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spans="1:29" s="10" customFormat="1" x14ac:dyDescent="0.2">
      <c r="A278" s="5"/>
      <c r="B278" s="6">
        <v>45282</v>
      </c>
      <c r="C278" s="5" t="s">
        <v>186</v>
      </c>
      <c r="D278" s="5" t="s">
        <v>555</v>
      </c>
      <c r="E278" s="5" t="s">
        <v>556</v>
      </c>
      <c r="F278" s="5" t="s">
        <v>189</v>
      </c>
      <c r="G278" s="8" t="s">
        <v>190</v>
      </c>
      <c r="H278" s="5" t="s">
        <v>354</v>
      </c>
      <c r="I278" s="5" t="s">
        <v>616</v>
      </c>
      <c r="J278" s="5" t="s">
        <v>33</v>
      </c>
      <c r="K278" s="5" t="s">
        <v>617</v>
      </c>
      <c r="L278" s="5">
        <v>1</v>
      </c>
      <c r="M278" s="5" t="s">
        <v>198</v>
      </c>
      <c r="N278" s="5"/>
      <c r="O278" s="23">
        <v>0.83333333333333337</v>
      </c>
      <c r="P278" s="9">
        <f t="shared" si="8"/>
        <v>0.83333333333333337</v>
      </c>
      <c r="Q278" s="5" t="s">
        <v>34</v>
      </c>
      <c r="R278" s="5" t="s">
        <v>34</v>
      </c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spans="1:29" s="10" customFormat="1" x14ac:dyDescent="0.2">
      <c r="A279" s="5"/>
      <c r="B279" s="6">
        <v>45282</v>
      </c>
      <c r="C279" s="5" t="s">
        <v>186</v>
      </c>
      <c r="D279" s="5" t="s">
        <v>555</v>
      </c>
      <c r="E279" s="5" t="s">
        <v>556</v>
      </c>
      <c r="F279" s="5" t="s">
        <v>189</v>
      </c>
      <c r="G279" s="8" t="s">
        <v>190</v>
      </c>
      <c r="H279" s="5" t="s">
        <v>354</v>
      </c>
      <c r="I279" s="5" t="s">
        <v>618</v>
      </c>
      <c r="J279" s="5" t="s">
        <v>33</v>
      </c>
      <c r="K279" s="5" t="s">
        <v>619</v>
      </c>
      <c r="L279" s="5">
        <v>24</v>
      </c>
      <c r="M279" s="5" t="s">
        <v>198</v>
      </c>
      <c r="N279" s="5"/>
      <c r="O279" s="23">
        <v>0.16666666666666666</v>
      </c>
      <c r="P279" s="9">
        <f t="shared" si="8"/>
        <v>4</v>
      </c>
      <c r="Q279" s="5" t="s">
        <v>34</v>
      </c>
      <c r="R279" s="5" t="s">
        <v>34</v>
      </c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spans="1:29" s="10" customFormat="1" x14ac:dyDescent="0.2">
      <c r="A280" s="5"/>
      <c r="B280" s="6">
        <v>45282</v>
      </c>
      <c r="C280" s="5" t="s">
        <v>186</v>
      </c>
      <c r="D280" s="5" t="s">
        <v>555</v>
      </c>
      <c r="E280" s="5" t="s">
        <v>556</v>
      </c>
      <c r="F280" s="5" t="s">
        <v>189</v>
      </c>
      <c r="G280" s="8" t="s">
        <v>190</v>
      </c>
      <c r="H280" s="5" t="s">
        <v>354</v>
      </c>
      <c r="I280" s="5" t="s">
        <v>620</v>
      </c>
      <c r="J280" s="5" t="s">
        <v>33</v>
      </c>
      <c r="K280" s="5"/>
      <c r="L280" s="5">
        <v>6</v>
      </c>
      <c r="M280" s="5" t="s">
        <v>198</v>
      </c>
      <c r="N280" s="17"/>
      <c r="O280" s="18">
        <v>3.7888888888888888</v>
      </c>
      <c r="P280" s="9">
        <f t="shared" si="8"/>
        <v>22.733333333333334</v>
      </c>
      <c r="Q280" s="5" t="s">
        <v>561</v>
      </c>
      <c r="R280" s="5" t="s">
        <v>200</v>
      </c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spans="1:29" s="10" customFormat="1" x14ac:dyDescent="0.2">
      <c r="A281" s="5"/>
      <c r="B281" s="6">
        <v>45282</v>
      </c>
      <c r="C281" s="5" t="s">
        <v>186</v>
      </c>
      <c r="D281" s="5" t="s">
        <v>555</v>
      </c>
      <c r="E281" s="5" t="s">
        <v>556</v>
      </c>
      <c r="F281" s="5" t="s">
        <v>189</v>
      </c>
      <c r="G281" s="8" t="s">
        <v>190</v>
      </c>
      <c r="H281" s="5" t="s">
        <v>354</v>
      </c>
      <c r="I281" s="5" t="s">
        <v>621</v>
      </c>
      <c r="J281" s="5" t="s">
        <v>33</v>
      </c>
      <c r="K281" s="5"/>
      <c r="L281" s="5">
        <v>6</v>
      </c>
      <c r="M281" s="5" t="s">
        <v>198</v>
      </c>
      <c r="N281" s="17"/>
      <c r="O281" s="18">
        <v>3.7888888888888888</v>
      </c>
      <c r="P281" s="9">
        <f t="shared" si="8"/>
        <v>22.733333333333334</v>
      </c>
      <c r="Q281" s="5" t="s">
        <v>561</v>
      </c>
      <c r="R281" s="5" t="s">
        <v>200</v>
      </c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spans="1:29" s="10" customFormat="1" x14ac:dyDescent="0.2">
      <c r="A282" s="5"/>
      <c r="B282" s="6">
        <v>45282</v>
      </c>
      <c r="C282" s="5" t="s">
        <v>186</v>
      </c>
      <c r="D282" s="5" t="s">
        <v>555</v>
      </c>
      <c r="E282" s="5" t="s">
        <v>556</v>
      </c>
      <c r="F282" s="5" t="s">
        <v>189</v>
      </c>
      <c r="G282" s="8" t="s">
        <v>190</v>
      </c>
      <c r="H282" s="5" t="s">
        <v>354</v>
      </c>
      <c r="I282" s="5" t="s">
        <v>622</v>
      </c>
      <c r="J282" s="5">
        <v>3913994</v>
      </c>
      <c r="K282" s="5"/>
      <c r="L282" s="5">
        <v>1</v>
      </c>
      <c r="M282" s="5" t="s">
        <v>198</v>
      </c>
      <c r="N282" s="24"/>
      <c r="O282" s="25">
        <v>0.16666666666666666</v>
      </c>
      <c r="P282" s="9">
        <f t="shared" si="8"/>
        <v>0.16666666666666666</v>
      </c>
      <c r="Q282" s="5" t="s">
        <v>34</v>
      </c>
      <c r="R282" s="5" t="s">
        <v>34</v>
      </c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spans="1:29" s="10" customFormat="1" x14ac:dyDescent="0.2">
      <c r="A283" s="5"/>
      <c r="B283" s="6">
        <v>45282</v>
      </c>
      <c r="C283" s="5" t="s">
        <v>186</v>
      </c>
      <c r="D283" s="5" t="s">
        <v>555</v>
      </c>
      <c r="E283" s="5" t="s">
        <v>556</v>
      </c>
      <c r="F283" s="5" t="s">
        <v>189</v>
      </c>
      <c r="G283" s="8" t="s">
        <v>190</v>
      </c>
      <c r="H283" s="5" t="s">
        <v>354</v>
      </c>
      <c r="I283" s="5" t="s">
        <v>585</v>
      </c>
      <c r="J283" s="5">
        <v>3901447</v>
      </c>
      <c r="K283" s="5"/>
      <c r="L283" s="5">
        <v>1</v>
      </c>
      <c r="M283" s="5" t="s">
        <v>198</v>
      </c>
      <c r="N283" s="24"/>
      <c r="O283" s="25">
        <v>1.6666666666666667</v>
      </c>
      <c r="P283" s="9">
        <f t="shared" si="8"/>
        <v>1.6666666666666667</v>
      </c>
      <c r="Q283" s="5" t="s">
        <v>34</v>
      </c>
      <c r="R283" s="5" t="s">
        <v>34</v>
      </c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spans="1:29" s="10" customFormat="1" x14ac:dyDescent="0.2">
      <c r="A284" s="5"/>
      <c r="B284" s="6">
        <v>45282</v>
      </c>
      <c r="C284" s="5" t="s">
        <v>186</v>
      </c>
      <c r="D284" s="5" t="s">
        <v>555</v>
      </c>
      <c r="E284" s="5" t="s">
        <v>556</v>
      </c>
      <c r="F284" s="5" t="s">
        <v>189</v>
      </c>
      <c r="G284" s="8" t="s">
        <v>190</v>
      </c>
      <c r="H284" s="5" t="s">
        <v>354</v>
      </c>
      <c r="I284" s="5" t="s">
        <v>585</v>
      </c>
      <c r="J284" s="5">
        <v>3902114</v>
      </c>
      <c r="K284" s="5"/>
      <c r="L284" s="5">
        <v>3</v>
      </c>
      <c r="M284" s="5" t="s">
        <v>198</v>
      </c>
      <c r="N284" s="24"/>
      <c r="O284" s="25">
        <v>1.5</v>
      </c>
      <c r="P284" s="9">
        <f t="shared" si="8"/>
        <v>4.5</v>
      </c>
      <c r="Q284" s="5" t="s">
        <v>34</v>
      </c>
      <c r="R284" s="5" t="s">
        <v>34</v>
      </c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spans="1:29" s="10" customFormat="1" x14ac:dyDescent="0.2">
      <c r="A285" s="5"/>
      <c r="B285" s="6">
        <v>45282</v>
      </c>
      <c r="C285" s="5" t="s">
        <v>186</v>
      </c>
      <c r="D285" s="5" t="s">
        <v>555</v>
      </c>
      <c r="E285" s="5" t="s">
        <v>556</v>
      </c>
      <c r="F285" s="5" t="s">
        <v>189</v>
      </c>
      <c r="G285" s="8" t="s">
        <v>190</v>
      </c>
      <c r="H285" s="5" t="s">
        <v>354</v>
      </c>
      <c r="I285" s="5" t="s">
        <v>623</v>
      </c>
      <c r="J285" s="5">
        <v>3285949</v>
      </c>
      <c r="K285" s="5"/>
      <c r="L285" s="5">
        <v>1</v>
      </c>
      <c r="M285" s="5" t="s">
        <v>198</v>
      </c>
      <c r="N285" s="24"/>
      <c r="O285" s="25">
        <v>60.000000000000007</v>
      </c>
      <c r="P285" s="9">
        <f t="shared" si="8"/>
        <v>60.000000000000007</v>
      </c>
      <c r="Q285" s="5" t="s">
        <v>34</v>
      </c>
      <c r="R285" s="5" t="s">
        <v>34</v>
      </c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spans="1:29" s="10" customFormat="1" x14ac:dyDescent="0.2">
      <c r="A286" s="5"/>
      <c r="B286" s="6">
        <v>45282</v>
      </c>
      <c r="C286" s="5" t="s">
        <v>186</v>
      </c>
      <c r="D286" s="5" t="s">
        <v>555</v>
      </c>
      <c r="E286" s="5" t="s">
        <v>556</v>
      </c>
      <c r="F286" s="5" t="s">
        <v>189</v>
      </c>
      <c r="G286" s="8" t="s">
        <v>190</v>
      </c>
      <c r="H286" s="5" t="s">
        <v>354</v>
      </c>
      <c r="I286" s="5" t="s">
        <v>624</v>
      </c>
      <c r="J286" s="5" t="s">
        <v>33</v>
      </c>
      <c r="K286" s="5"/>
      <c r="L286" s="5">
        <v>1</v>
      </c>
      <c r="M286" s="5" t="s">
        <v>198</v>
      </c>
      <c r="N286" s="5"/>
      <c r="O286" s="22">
        <v>15.708</v>
      </c>
      <c r="P286" s="9">
        <f t="shared" si="8"/>
        <v>15.708</v>
      </c>
      <c r="Q286" s="5" t="s">
        <v>561</v>
      </c>
      <c r="R286" s="5" t="s">
        <v>200</v>
      </c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spans="1:29" s="10" customFormat="1" x14ac:dyDescent="0.2">
      <c r="A287" s="5"/>
      <c r="B287" s="6">
        <v>45282</v>
      </c>
      <c r="C287" s="5" t="s">
        <v>186</v>
      </c>
      <c r="D287" s="5" t="s">
        <v>555</v>
      </c>
      <c r="E287" s="5" t="s">
        <v>556</v>
      </c>
      <c r="F287" s="5" t="s">
        <v>189</v>
      </c>
      <c r="G287" s="8" t="s">
        <v>190</v>
      </c>
      <c r="H287" s="5" t="s">
        <v>354</v>
      </c>
      <c r="I287" s="5" t="s">
        <v>625</v>
      </c>
      <c r="J287" s="5" t="s">
        <v>33</v>
      </c>
      <c r="K287" s="5" t="s">
        <v>626</v>
      </c>
      <c r="L287" s="5">
        <v>1</v>
      </c>
      <c r="M287" s="5" t="s">
        <v>198</v>
      </c>
      <c r="N287" s="24"/>
      <c r="O287" s="25">
        <v>18.333333333333336</v>
      </c>
      <c r="P287" s="9">
        <f t="shared" si="8"/>
        <v>18.333333333333336</v>
      </c>
      <c r="Q287" s="5" t="s">
        <v>34</v>
      </c>
      <c r="R287" s="5" t="s">
        <v>34</v>
      </c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spans="1:29" s="10" customFormat="1" x14ac:dyDescent="0.2">
      <c r="A288" s="5"/>
      <c r="B288" s="6">
        <v>45282</v>
      </c>
      <c r="C288" s="5" t="s">
        <v>186</v>
      </c>
      <c r="D288" s="5" t="s">
        <v>555</v>
      </c>
      <c r="E288" s="5" t="s">
        <v>556</v>
      </c>
      <c r="F288" s="5" t="s">
        <v>189</v>
      </c>
      <c r="G288" s="8" t="s">
        <v>190</v>
      </c>
      <c r="H288" s="5" t="s">
        <v>354</v>
      </c>
      <c r="I288" s="5" t="s">
        <v>627</v>
      </c>
      <c r="J288" s="5" t="s">
        <v>33</v>
      </c>
      <c r="K288" s="5"/>
      <c r="L288" s="5">
        <v>1</v>
      </c>
      <c r="M288" s="5" t="s">
        <v>198</v>
      </c>
      <c r="N288" s="5"/>
      <c r="O288" s="22">
        <v>6.5450000000000008</v>
      </c>
      <c r="P288" s="9">
        <f t="shared" si="8"/>
        <v>6.5450000000000008</v>
      </c>
      <c r="Q288" s="5" t="s">
        <v>561</v>
      </c>
      <c r="R288" s="5" t="s">
        <v>200</v>
      </c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spans="1:29" s="10" customFormat="1" x14ac:dyDescent="0.2">
      <c r="A289" s="5"/>
      <c r="B289" s="6">
        <v>45282</v>
      </c>
      <c r="C289" s="5" t="s">
        <v>186</v>
      </c>
      <c r="D289" s="5" t="s">
        <v>555</v>
      </c>
      <c r="E289" s="5" t="s">
        <v>556</v>
      </c>
      <c r="F289" s="5" t="s">
        <v>189</v>
      </c>
      <c r="G289" s="8" t="s">
        <v>190</v>
      </c>
      <c r="H289" s="5" t="s">
        <v>354</v>
      </c>
      <c r="I289" s="5" t="s">
        <v>628</v>
      </c>
      <c r="J289" s="5">
        <v>3863955</v>
      </c>
      <c r="K289" s="5"/>
      <c r="L289" s="5">
        <v>1</v>
      </c>
      <c r="M289" s="5" t="s">
        <v>198</v>
      </c>
      <c r="N289" s="24"/>
      <c r="O289" s="25">
        <v>15.000000000000002</v>
      </c>
      <c r="P289" s="9">
        <f t="shared" si="8"/>
        <v>15.000000000000002</v>
      </c>
      <c r="Q289" s="5" t="s">
        <v>34</v>
      </c>
      <c r="R289" s="5" t="s">
        <v>34</v>
      </c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 spans="1:29" s="10" customFormat="1" x14ac:dyDescent="0.2">
      <c r="A290" s="5"/>
      <c r="B290" s="6">
        <v>45282</v>
      </c>
      <c r="C290" s="5" t="s">
        <v>186</v>
      </c>
      <c r="D290" s="5" t="s">
        <v>555</v>
      </c>
      <c r="E290" s="5" t="s">
        <v>556</v>
      </c>
      <c r="F290" s="5" t="s">
        <v>189</v>
      </c>
      <c r="G290" s="8" t="s">
        <v>190</v>
      </c>
      <c r="H290" s="5" t="s">
        <v>354</v>
      </c>
      <c r="I290" s="5" t="s">
        <v>512</v>
      </c>
      <c r="J290" s="5" t="s">
        <v>33</v>
      </c>
      <c r="K290" s="5" t="s">
        <v>629</v>
      </c>
      <c r="L290" s="5">
        <v>1</v>
      </c>
      <c r="M290" s="5" t="s">
        <v>198</v>
      </c>
      <c r="N290" s="5"/>
      <c r="O290" s="23">
        <v>50</v>
      </c>
      <c r="P290" s="9">
        <f t="shared" si="8"/>
        <v>50</v>
      </c>
      <c r="Q290" s="5" t="s">
        <v>34</v>
      </c>
      <c r="R290" s="5" t="s">
        <v>34</v>
      </c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 spans="1:29" s="10" customFormat="1" x14ac:dyDescent="0.2">
      <c r="A291" s="5"/>
      <c r="B291" s="6">
        <v>45282</v>
      </c>
      <c r="C291" s="5" t="s">
        <v>186</v>
      </c>
      <c r="D291" s="5" t="s">
        <v>555</v>
      </c>
      <c r="E291" s="5" t="s">
        <v>556</v>
      </c>
      <c r="F291" s="5" t="s">
        <v>189</v>
      </c>
      <c r="G291" s="8" t="s">
        <v>190</v>
      </c>
      <c r="H291" s="5" t="s">
        <v>354</v>
      </c>
      <c r="I291" s="5" t="s">
        <v>630</v>
      </c>
      <c r="J291" s="5" t="s">
        <v>33</v>
      </c>
      <c r="K291" s="5" t="s">
        <v>631</v>
      </c>
      <c r="L291" s="5">
        <v>6</v>
      </c>
      <c r="M291" s="5" t="s">
        <v>198</v>
      </c>
      <c r="N291" s="5"/>
      <c r="O291" s="23">
        <v>1.6666666666666667</v>
      </c>
      <c r="P291" s="9">
        <f t="shared" si="8"/>
        <v>10</v>
      </c>
      <c r="Q291" s="5" t="s">
        <v>34</v>
      </c>
      <c r="R291" s="5" t="s">
        <v>34</v>
      </c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 spans="1:29" s="10" customFormat="1" x14ac:dyDescent="0.2">
      <c r="A292" s="5"/>
      <c r="B292" s="6">
        <v>45282</v>
      </c>
      <c r="C292" s="5" t="s">
        <v>186</v>
      </c>
      <c r="D292" s="5" t="s">
        <v>555</v>
      </c>
      <c r="E292" s="5" t="s">
        <v>556</v>
      </c>
      <c r="F292" s="5" t="s">
        <v>189</v>
      </c>
      <c r="G292" s="8" t="s">
        <v>190</v>
      </c>
      <c r="H292" s="5" t="s">
        <v>354</v>
      </c>
      <c r="I292" s="5" t="s">
        <v>632</v>
      </c>
      <c r="J292" s="5">
        <v>3937214</v>
      </c>
      <c r="K292" s="5"/>
      <c r="L292" s="5">
        <v>6</v>
      </c>
      <c r="M292" s="5" t="s">
        <v>198</v>
      </c>
      <c r="N292" s="24"/>
      <c r="O292" s="25">
        <v>0.66666666666666663</v>
      </c>
      <c r="P292" s="9">
        <f t="shared" si="8"/>
        <v>4</v>
      </c>
      <c r="Q292" s="5" t="s">
        <v>34</v>
      </c>
      <c r="R292" s="5" t="s">
        <v>34</v>
      </c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 spans="1:29" s="10" customFormat="1" x14ac:dyDescent="0.2">
      <c r="A293" s="5"/>
      <c r="B293" s="6">
        <v>45282</v>
      </c>
      <c r="C293" s="5" t="s">
        <v>186</v>
      </c>
      <c r="D293" s="5" t="s">
        <v>555</v>
      </c>
      <c r="E293" s="5" t="s">
        <v>556</v>
      </c>
      <c r="F293" s="5" t="s">
        <v>189</v>
      </c>
      <c r="G293" s="8" t="s">
        <v>190</v>
      </c>
      <c r="H293" s="5" t="s">
        <v>354</v>
      </c>
      <c r="I293" s="5" t="s">
        <v>633</v>
      </c>
      <c r="J293" s="5" t="s">
        <v>634</v>
      </c>
      <c r="K293" s="5"/>
      <c r="L293" s="5">
        <v>6</v>
      </c>
      <c r="M293" s="5" t="s">
        <v>198</v>
      </c>
      <c r="N293" s="5"/>
      <c r="O293" s="23">
        <v>64.350000000000009</v>
      </c>
      <c r="P293" s="9">
        <f t="shared" si="8"/>
        <v>386.1</v>
      </c>
      <c r="Q293" s="5" t="s">
        <v>635</v>
      </c>
      <c r="R293" s="5" t="s">
        <v>219</v>
      </c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spans="1:29" s="10" customFormat="1" x14ac:dyDescent="0.2">
      <c r="A294" s="5"/>
      <c r="B294" s="6">
        <v>45282</v>
      </c>
      <c r="C294" s="5" t="s">
        <v>186</v>
      </c>
      <c r="D294" s="5" t="s">
        <v>555</v>
      </c>
      <c r="E294" s="5" t="s">
        <v>556</v>
      </c>
      <c r="F294" s="5" t="s">
        <v>189</v>
      </c>
      <c r="G294" s="8" t="s">
        <v>190</v>
      </c>
      <c r="H294" s="5" t="s">
        <v>354</v>
      </c>
      <c r="I294" s="5" t="s">
        <v>50</v>
      </c>
      <c r="J294" s="5">
        <v>9413614194</v>
      </c>
      <c r="K294" s="5"/>
      <c r="L294" s="5">
        <v>6</v>
      </c>
      <c r="M294" s="5" t="s">
        <v>198</v>
      </c>
      <c r="N294" s="5"/>
      <c r="O294" s="23">
        <v>23.423400000000001</v>
      </c>
      <c r="P294" s="9">
        <f t="shared" si="8"/>
        <v>140.54040000000001</v>
      </c>
      <c r="Q294" s="5" t="s">
        <v>134</v>
      </c>
      <c r="R294" s="5" t="s">
        <v>636</v>
      </c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 spans="1:29" s="10" customFormat="1" x14ac:dyDescent="0.2">
      <c r="A295" s="5"/>
      <c r="B295" s="6">
        <v>45282</v>
      </c>
      <c r="C295" s="5" t="s">
        <v>186</v>
      </c>
      <c r="D295" s="5" t="s">
        <v>555</v>
      </c>
      <c r="E295" s="5" t="s">
        <v>556</v>
      </c>
      <c r="F295" s="5" t="s">
        <v>189</v>
      </c>
      <c r="G295" s="8" t="s">
        <v>190</v>
      </c>
      <c r="H295" s="5" t="s">
        <v>354</v>
      </c>
      <c r="I295" s="5" t="s">
        <v>58</v>
      </c>
      <c r="J295" s="5">
        <v>9413610351</v>
      </c>
      <c r="K295" s="5"/>
      <c r="L295" s="5">
        <v>6</v>
      </c>
      <c r="M295" s="5" t="s">
        <v>198</v>
      </c>
      <c r="N295" s="5"/>
      <c r="O295" s="23">
        <v>8.9375</v>
      </c>
      <c r="P295" s="9">
        <f t="shared" si="8"/>
        <v>53.625</v>
      </c>
      <c r="Q295" s="5" t="s">
        <v>134</v>
      </c>
      <c r="R295" s="5" t="s">
        <v>637</v>
      </c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 spans="1:29" s="10" customFormat="1" x14ac:dyDescent="0.2">
      <c r="A296" s="5"/>
      <c r="B296" s="6">
        <v>45282</v>
      </c>
      <c r="C296" s="5" t="s">
        <v>186</v>
      </c>
      <c r="D296" s="5" t="s">
        <v>555</v>
      </c>
      <c r="E296" s="5" t="s">
        <v>556</v>
      </c>
      <c r="F296" s="5" t="s">
        <v>189</v>
      </c>
      <c r="G296" s="8" t="s">
        <v>190</v>
      </c>
      <c r="H296" s="5" t="s">
        <v>354</v>
      </c>
      <c r="I296" s="5" t="s">
        <v>638</v>
      </c>
      <c r="J296" s="5" t="s">
        <v>39</v>
      </c>
      <c r="K296" s="5" t="s">
        <v>639</v>
      </c>
      <c r="L296" s="5">
        <v>6</v>
      </c>
      <c r="M296" s="5" t="s">
        <v>198</v>
      </c>
      <c r="N296" s="24"/>
      <c r="O296" s="25">
        <v>0.16666666666666666</v>
      </c>
      <c r="P296" s="9">
        <f t="shared" si="8"/>
        <v>1</v>
      </c>
      <c r="Q296" s="5" t="s">
        <v>34</v>
      </c>
      <c r="R296" s="5" t="s">
        <v>34</v>
      </c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 spans="1:29" s="10" customFormat="1" x14ac:dyDescent="0.2">
      <c r="A297" s="5"/>
      <c r="B297" s="6">
        <v>45282</v>
      </c>
      <c r="C297" s="5" t="s">
        <v>186</v>
      </c>
      <c r="D297" s="5" t="s">
        <v>555</v>
      </c>
      <c r="E297" s="5" t="s">
        <v>556</v>
      </c>
      <c r="F297" s="5" t="s">
        <v>189</v>
      </c>
      <c r="G297" s="8" t="s">
        <v>190</v>
      </c>
      <c r="H297" s="5" t="s">
        <v>354</v>
      </c>
      <c r="I297" s="5" t="s">
        <v>152</v>
      </c>
      <c r="J297" s="5" t="s">
        <v>39</v>
      </c>
      <c r="K297" s="5" t="s">
        <v>640</v>
      </c>
      <c r="L297" s="5">
        <v>1</v>
      </c>
      <c r="M297" s="5" t="s">
        <v>198</v>
      </c>
      <c r="N297" s="24"/>
      <c r="O297" s="25">
        <v>2.5</v>
      </c>
      <c r="P297" s="9">
        <f t="shared" si="8"/>
        <v>2.5</v>
      </c>
      <c r="Q297" s="5" t="s">
        <v>34</v>
      </c>
      <c r="R297" s="5" t="s">
        <v>34</v>
      </c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 spans="1:29" s="10" customFormat="1" x14ac:dyDescent="0.2">
      <c r="A298" s="5"/>
      <c r="B298" s="6">
        <v>45282</v>
      </c>
      <c r="C298" s="5" t="s">
        <v>186</v>
      </c>
      <c r="D298" s="5" t="s">
        <v>555</v>
      </c>
      <c r="E298" s="5" t="s">
        <v>556</v>
      </c>
      <c r="F298" s="5" t="s">
        <v>189</v>
      </c>
      <c r="G298" s="8" t="s">
        <v>190</v>
      </c>
      <c r="H298" s="5" t="s">
        <v>354</v>
      </c>
      <c r="I298" s="5" t="s">
        <v>641</v>
      </c>
      <c r="J298" s="5" t="s">
        <v>39</v>
      </c>
      <c r="K298" s="5" t="s">
        <v>642</v>
      </c>
      <c r="L298" s="5">
        <v>1</v>
      </c>
      <c r="M298" s="5" t="s">
        <v>198</v>
      </c>
      <c r="N298" s="24"/>
      <c r="O298" s="25">
        <v>83.333333333333329</v>
      </c>
      <c r="P298" s="9">
        <f t="shared" si="8"/>
        <v>83.333333333333329</v>
      </c>
      <c r="Q298" s="5" t="s">
        <v>34</v>
      </c>
      <c r="R298" s="5" t="s">
        <v>34</v>
      </c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 spans="1:29" s="10" customFormat="1" x14ac:dyDescent="0.2">
      <c r="A299" s="5"/>
      <c r="B299" s="6">
        <v>45282</v>
      </c>
      <c r="C299" s="5" t="s">
        <v>186</v>
      </c>
      <c r="D299" s="5" t="s">
        <v>555</v>
      </c>
      <c r="E299" s="5" t="s">
        <v>556</v>
      </c>
      <c r="F299" s="5" t="s">
        <v>189</v>
      </c>
      <c r="G299" s="8" t="s">
        <v>190</v>
      </c>
      <c r="H299" s="5" t="s">
        <v>354</v>
      </c>
      <c r="I299" s="5" t="s">
        <v>643</v>
      </c>
      <c r="J299" s="5" t="s">
        <v>644</v>
      </c>
      <c r="K299" s="5"/>
      <c r="L299" s="5">
        <v>1</v>
      </c>
      <c r="M299" s="5" t="s">
        <v>198</v>
      </c>
      <c r="N299" s="5"/>
      <c r="O299" s="23">
        <v>5</v>
      </c>
      <c r="P299" s="9">
        <f t="shared" si="8"/>
        <v>5</v>
      </c>
      <c r="Q299" s="5" t="s">
        <v>34</v>
      </c>
      <c r="R299" s="5" t="s">
        <v>34</v>
      </c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 spans="1:29" s="10" customFormat="1" x14ac:dyDescent="0.2">
      <c r="A300" s="5"/>
      <c r="B300" s="6">
        <v>45282</v>
      </c>
      <c r="C300" s="5" t="s">
        <v>186</v>
      </c>
      <c r="D300" s="5" t="s">
        <v>555</v>
      </c>
      <c r="E300" s="5" t="s">
        <v>556</v>
      </c>
      <c r="F300" s="5" t="s">
        <v>189</v>
      </c>
      <c r="G300" s="8" t="s">
        <v>190</v>
      </c>
      <c r="H300" s="5" t="s">
        <v>354</v>
      </c>
      <c r="I300" s="5" t="s">
        <v>643</v>
      </c>
      <c r="J300" s="5" t="s">
        <v>645</v>
      </c>
      <c r="K300" s="5"/>
      <c r="L300" s="5">
        <v>1</v>
      </c>
      <c r="M300" s="5" t="s">
        <v>198</v>
      </c>
      <c r="N300" s="5"/>
      <c r="O300" s="23">
        <v>5</v>
      </c>
      <c r="P300" s="9">
        <f t="shared" si="8"/>
        <v>5</v>
      </c>
      <c r="Q300" s="5" t="s">
        <v>34</v>
      </c>
      <c r="R300" s="5" t="s">
        <v>34</v>
      </c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 spans="1:29" s="10" customFormat="1" x14ac:dyDescent="0.2">
      <c r="A301" s="5"/>
      <c r="B301" s="6">
        <v>45282</v>
      </c>
      <c r="C301" s="5" t="s">
        <v>186</v>
      </c>
      <c r="D301" s="5" t="s">
        <v>555</v>
      </c>
      <c r="E301" s="5" t="s">
        <v>556</v>
      </c>
      <c r="F301" s="5" t="s">
        <v>189</v>
      </c>
      <c r="G301" s="8" t="s">
        <v>190</v>
      </c>
      <c r="H301" s="5" t="s">
        <v>354</v>
      </c>
      <c r="I301" s="5" t="s">
        <v>135</v>
      </c>
      <c r="J301" s="5" t="s">
        <v>39</v>
      </c>
      <c r="K301" s="5" t="s">
        <v>646</v>
      </c>
      <c r="L301" s="5">
        <v>1</v>
      </c>
      <c r="M301" s="5" t="s">
        <v>198</v>
      </c>
      <c r="N301" s="24"/>
      <c r="O301" s="25">
        <v>5</v>
      </c>
      <c r="P301" s="9">
        <f t="shared" si="8"/>
        <v>5</v>
      </c>
      <c r="Q301" s="5" t="s">
        <v>34</v>
      </c>
      <c r="R301" s="5" t="s">
        <v>34</v>
      </c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 spans="1:29" s="10" customFormat="1" x14ac:dyDescent="0.2">
      <c r="A302" s="5"/>
      <c r="B302" s="6">
        <v>45282</v>
      </c>
      <c r="C302" s="5" t="s">
        <v>186</v>
      </c>
      <c r="D302" s="5" t="s">
        <v>555</v>
      </c>
      <c r="E302" s="5" t="s">
        <v>556</v>
      </c>
      <c r="F302" s="5" t="s">
        <v>189</v>
      </c>
      <c r="G302" s="8" t="s">
        <v>190</v>
      </c>
      <c r="H302" s="5" t="s">
        <v>354</v>
      </c>
      <c r="I302" s="5" t="s">
        <v>647</v>
      </c>
      <c r="J302" s="5" t="s">
        <v>39</v>
      </c>
      <c r="K302" s="5" t="s">
        <v>648</v>
      </c>
      <c r="L302" s="5">
        <v>1</v>
      </c>
      <c r="M302" s="5" t="s">
        <v>198</v>
      </c>
      <c r="N302" s="24"/>
      <c r="O302" s="25">
        <v>15.000000000000002</v>
      </c>
      <c r="P302" s="9">
        <f t="shared" si="8"/>
        <v>15.000000000000002</v>
      </c>
      <c r="Q302" s="5" t="s">
        <v>34</v>
      </c>
      <c r="R302" s="5" t="s">
        <v>34</v>
      </c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 spans="1:29" s="10" customFormat="1" x14ac:dyDescent="0.2">
      <c r="A303" s="5"/>
      <c r="B303" s="6">
        <v>45282</v>
      </c>
      <c r="C303" s="5" t="s">
        <v>186</v>
      </c>
      <c r="D303" s="5" t="s">
        <v>555</v>
      </c>
      <c r="E303" s="5" t="s">
        <v>556</v>
      </c>
      <c r="F303" s="5" t="s">
        <v>189</v>
      </c>
      <c r="G303" s="8" t="s">
        <v>190</v>
      </c>
      <c r="H303" s="5" t="s">
        <v>354</v>
      </c>
      <c r="I303" s="5" t="s">
        <v>649</v>
      </c>
      <c r="J303" s="5" t="s">
        <v>39</v>
      </c>
      <c r="K303" s="5" t="s">
        <v>650</v>
      </c>
      <c r="L303" s="5">
        <v>1</v>
      </c>
      <c r="M303" s="5" t="s">
        <v>198</v>
      </c>
      <c r="N303" s="24"/>
      <c r="O303" s="25">
        <v>0.50000000000000011</v>
      </c>
      <c r="P303" s="9">
        <f t="shared" si="8"/>
        <v>0.50000000000000011</v>
      </c>
      <c r="Q303" s="5" t="s">
        <v>34</v>
      </c>
      <c r="R303" s="5" t="s">
        <v>34</v>
      </c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 spans="1:29" s="10" customFormat="1" x14ac:dyDescent="0.2">
      <c r="A304" s="5"/>
      <c r="B304" s="6">
        <v>45282</v>
      </c>
      <c r="C304" s="5" t="s">
        <v>186</v>
      </c>
      <c r="D304" s="5" t="s">
        <v>555</v>
      </c>
      <c r="E304" s="5" t="s">
        <v>556</v>
      </c>
      <c r="F304" s="5" t="s">
        <v>189</v>
      </c>
      <c r="G304" s="8" t="s">
        <v>190</v>
      </c>
      <c r="H304" s="5" t="s">
        <v>354</v>
      </c>
      <c r="I304" s="5" t="s">
        <v>651</v>
      </c>
      <c r="J304" s="5">
        <v>1017430</v>
      </c>
      <c r="K304" s="5"/>
      <c r="L304" s="5">
        <v>1</v>
      </c>
      <c r="M304" s="5" t="s">
        <v>198</v>
      </c>
      <c r="N304" s="24"/>
      <c r="O304" s="25">
        <v>5</v>
      </c>
      <c r="P304" s="9">
        <f t="shared" si="8"/>
        <v>5</v>
      </c>
      <c r="Q304" s="5" t="s">
        <v>34</v>
      </c>
      <c r="R304" s="5" t="s">
        <v>34</v>
      </c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spans="1:29" s="10" customFormat="1" x14ac:dyDescent="0.2">
      <c r="A305" s="5"/>
      <c r="B305" s="6">
        <v>45282</v>
      </c>
      <c r="C305" s="5" t="s">
        <v>186</v>
      </c>
      <c r="D305" s="5" t="s">
        <v>555</v>
      </c>
      <c r="E305" s="5" t="s">
        <v>556</v>
      </c>
      <c r="F305" s="5" t="s">
        <v>189</v>
      </c>
      <c r="G305" s="8" t="s">
        <v>190</v>
      </c>
      <c r="H305" s="5" t="s">
        <v>354</v>
      </c>
      <c r="I305" s="5" t="s">
        <v>652</v>
      </c>
      <c r="J305" s="5" t="s">
        <v>39</v>
      </c>
      <c r="K305" s="5" t="s">
        <v>653</v>
      </c>
      <c r="L305" s="5">
        <v>1</v>
      </c>
      <c r="M305" s="5" t="s">
        <v>198</v>
      </c>
      <c r="N305" s="24"/>
      <c r="O305" s="25">
        <v>0.83333333333333337</v>
      </c>
      <c r="P305" s="9">
        <f t="shared" si="8"/>
        <v>0.83333333333333337</v>
      </c>
      <c r="Q305" s="5" t="s">
        <v>34</v>
      </c>
      <c r="R305" s="5" t="s">
        <v>34</v>
      </c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 spans="1:29" s="10" customFormat="1" x14ac:dyDescent="0.2">
      <c r="A306" s="5"/>
      <c r="B306" s="6">
        <v>45282</v>
      </c>
      <c r="C306" s="5" t="s">
        <v>186</v>
      </c>
      <c r="D306" s="5" t="s">
        <v>555</v>
      </c>
      <c r="E306" s="5" t="s">
        <v>556</v>
      </c>
      <c r="F306" s="5" t="s">
        <v>189</v>
      </c>
      <c r="G306" s="8" t="s">
        <v>190</v>
      </c>
      <c r="H306" s="5" t="s">
        <v>354</v>
      </c>
      <c r="I306" s="5" t="s">
        <v>654</v>
      </c>
      <c r="J306" s="5" t="s">
        <v>39</v>
      </c>
      <c r="K306" s="5" t="s">
        <v>655</v>
      </c>
      <c r="L306" s="5">
        <v>1</v>
      </c>
      <c r="M306" s="5" t="s">
        <v>198</v>
      </c>
      <c r="N306" s="24"/>
      <c r="O306" s="25">
        <v>16.666666666666668</v>
      </c>
      <c r="P306" s="9">
        <f t="shared" si="8"/>
        <v>16.666666666666668</v>
      </c>
      <c r="Q306" s="5" t="s">
        <v>34</v>
      </c>
      <c r="R306" s="5" t="s">
        <v>34</v>
      </c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 spans="1:29" s="10" customFormat="1" x14ac:dyDescent="0.2">
      <c r="A307" s="5"/>
      <c r="B307" s="6">
        <v>45282</v>
      </c>
      <c r="C307" s="5" t="s">
        <v>186</v>
      </c>
      <c r="D307" s="5" t="s">
        <v>555</v>
      </c>
      <c r="E307" s="5" t="s">
        <v>556</v>
      </c>
      <c r="F307" s="5" t="s">
        <v>189</v>
      </c>
      <c r="G307" s="8" t="s">
        <v>190</v>
      </c>
      <c r="H307" s="5" t="s">
        <v>354</v>
      </c>
      <c r="I307" s="5" t="s">
        <v>656</v>
      </c>
      <c r="J307" s="5" t="s">
        <v>39</v>
      </c>
      <c r="K307" s="5" t="s">
        <v>657</v>
      </c>
      <c r="L307" s="5">
        <v>1</v>
      </c>
      <c r="M307" s="5" t="s">
        <v>198</v>
      </c>
      <c r="N307" s="24"/>
      <c r="O307" s="25">
        <v>11.666666666666666</v>
      </c>
      <c r="P307" s="9">
        <f t="shared" si="8"/>
        <v>11.666666666666666</v>
      </c>
      <c r="Q307" s="5" t="s">
        <v>34</v>
      </c>
      <c r="R307" s="5" t="s">
        <v>34</v>
      </c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 spans="1:29" s="10" customFormat="1" x14ac:dyDescent="0.2">
      <c r="A308" s="5"/>
      <c r="B308" s="6">
        <v>45282</v>
      </c>
      <c r="C308" s="5" t="s">
        <v>186</v>
      </c>
      <c r="D308" s="5" t="s">
        <v>555</v>
      </c>
      <c r="E308" s="5" t="s">
        <v>556</v>
      </c>
      <c r="F308" s="5" t="s">
        <v>189</v>
      </c>
      <c r="G308" s="8" t="s">
        <v>190</v>
      </c>
      <c r="H308" s="5" t="s">
        <v>354</v>
      </c>
      <c r="I308" s="5" t="s">
        <v>658</v>
      </c>
      <c r="J308" s="5" t="s">
        <v>39</v>
      </c>
      <c r="K308" s="5" t="s">
        <v>659</v>
      </c>
      <c r="L308" s="5">
        <v>1</v>
      </c>
      <c r="M308" s="5" t="s">
        <v>198</v>
      </c>
      <c r="N308" s="24"/>
      <c r="O308" s="25">
        <v>11.666666666666666</v>
      </c>
      <c r="P308" s="9">
        <f t="shared" si="8"/>
        <v>11.666666666666666</v>
      </c>
      <c r="Q308" s="5" t="s">
        <v>34</v>
      </c>
      <c r="R308" s="5" t="s">
        <v>34</v>
      </c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 spans="1:29" s="10" customFormat="1" x14ac:dyDescent="0.2">
      <c r="A309" s="5"/>
      <c r="B309" s="6">
        <v>45288</v>
      </c>
      <c r="C309" s="5" t="s">
        <v>186</v>
      </c>
      <c r="D309" s="5" t="s">
        <v>660</v>
      </c>
      <c r="E309" s="5" t="s">
        <v>661</v>
      </c>
      <c r="F309" s="5" t="s">
        <v>189</v>
      </c>
      <c r="G309" s="8" t="s">
        <v>662</v>
      </c>
      <c r="H309" s="5" t="s">
        <v>663</v>
      </c>
      <c r="I309" s="5" t="s">
        <v>207</v>
      </c>
      <c r="J309" s="5">
        <v>14535477</v>
      </c>
      <c r="K309" s="5"/>
      <c r="L309" s="5">
        <v>2</v>
      </c>
      <c r="M309" s="5" t="s">
        <v>198</v>
      </c>
      <c r="N309" s="24"/>
      <c r="O309" s="25">
        <v>14.172631578947371</v>
      </c>
      <c r="P309" s="9">
        <f t="shared" si="8"/>
        <v>28.345263157894742</v>
      </c>
      <c r="Q309" s="5" t="s">
        <v>664</v>
      </c>
      <c r="R309" s="5" t="s">
        <v>200</v>
      </c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 t="s">
        <v>862</v>
      </c>
    </row>
    <row r="310" spans="1:29" s="10" customFormat="1" x14ac:dyDescent="0.2">
      <c r="A310" s="5"/>
      <c r="B310" s="6">
        <v>45288</v>
      </c>
      <c r="C310" s="5" t="s">
        <v>186</v>
      </c>
      <c r="D310" s="5" t="s">
        <v>660</v>
      </c>
      <c r="E310" s="5" t="s">
        <v>661</v>
      </c>
      <c r="F310" s="5" t="s">
        <v>189</v>
      </c>
      <c r="G310" s="8" t="s">
        <v>662</v>
      </c>
      <c r="H310" s="5" t="s">
        <v>663</v>
      </c>
      <c r="I310" s="5" t="s">
        <v>207</v>
      </c>
      <c r="J310" s="5">
        <v>14535425</v>
      </c>
      <c r="K310" s="5"/>
      <c r="L310" s="5">
        <v>2</v>
      </c>
      <c r="M310" s="5" t="s">
        <v>198</v>
      </c>
      <c r="N310" s="24"/>
      <c r="O310" s="25">
        <v>120.06322453125003</v>
      </c>
      <c r="P310" s="9">
        <f t="shared" si="8"/>
        <v>240.12644906250006</v>
      </c>
      <c r="Q310" s="5" t="s">
        <v>848</v>
      </c>
      <c r="R310" s="5" t="s">
        <v>60</v>
      </c>
      <c r="S310" s="5" t="s">
        <v>863</v>
      </c>
      <c r="T310" s="5" t="s">
        <v>60</v>
      </c>
      <c r="U310" s="5"/>
      <c r="V310" s="5"/>
      <c r="W310" s="5"/>
      <c r="X310" s="5"/>
      <c r="Y310" s="5"/>
      <c r="Z310" s="5"/>
      <c r="AA310" s="5"/>
      <c r="AB310" s="5"/>
      <c r="AC310" s="5" t="s">
        <v>862</v>
      </c>
    </row>
    <row r="311" spans="1:29" s="10" customFormat="1" x14ac:dyDescent="0.2">
      <c r="A311" s="5"/>
      <c r="B311" s="6">
        <v>45288</v>
      </c>
      <c r="C311" s="5" t="s">
        <v>186</v>
      </c>
      <c r="D311" s="5" t="s">
        <v>660</v>
      </c>
      <c r="E311" s="5" t="s">
        <v>661</v>
      </c>
      <c r="F311" s="5" t="s">
        <v>189</v>
      </c>
      <c r="G311" s="8" t="s">
        <v>662</v>
      </c>
      <c r="H311" s="5" t="s">
        <v>663</v>
      </c>
      <c r="I311" s="5" t="s">
        <v>665</v>
      </c>
      <c r="J311" s="5" t="s">
        <v>666</v>
      </c>
      <c r="K311" s="5" t="s">
        <v>667</v>
      </c>
      <c r="L311" s="5">
        <v>1</v>
      </c>
      <c r="M311" s="5" t="s">
        <v>198</v>
      </c>
      <c r="N311" s="24"/>
      <c r="O311" s="25">
        <v>37.365899999999996</v>
      </c>
      <c r="P311" s="9">
        <f t="shared" si="8"/>
        <v>37.365899999999996</v>
      </c>
      <c r="Q311" s="5" t="s">
        <v>195</v>
      </c>
      <c r="R311" s="5" t="s">
        <v>60</v>
      </c>
      <c r="S311" s="5" t="s">
        <v>864</v>
      </c>
      <c r="T311" s="5" t="s">
        <v>60</v>
      </c>
      <c r="U311" s="5"/>
      <c r="V311" s="5"/>
      <c r="W311" s="5"/>
      <c r="X311" s="5"/>
      <c r="Y311" s="5"/>
      <c r="Z311" s="5"/>
      <c r="AA311" s="5"/>
      <c r="AB311" s="5"/>
      <c r="AC311" s="5" t="s">
        <v>862</v>
      </c>
    </row>
    <row r="312" spans="1:29" s="10" customFormat="1" x14ac:dyDescent="0.2">
      <c r="A312" s="5"/>
      <c r="B312" s="6">
        <v>45288</v>
      </c>
      <c r="C312" s="5" t="s">
        <v>186</v>
      </c>
      <c r="D312" s="5" t="s">
        <v>660</v>
      </c>
      <c r="E312" s="5" t="s">
        <v>661</v>
      </c>
      <c r="F312" s="5" t="s">
        <v>189</v>
      </c>
      <c r="G312" s="8" t="s">
        <v>662</v>
      </c>
      <c r="H312" s="5" t="s">
        <v>663</v>
      </c>
      <c r="I312" s="5" t="s">
        <v>197</v>
      </c>
      <c r="J312" s="5">
        <v>14600771</v>
      </c>
      <c r="K312" s="5"/>
      <c r="L312" s="5">
        <v>2</v>
      </c>
      <c r="M312" s="5" t="s">
        <v>198</v>
      </c>
      <c r="N312" s="24"/>
      <c r="O312" s="25">
        <v>81.599999999999994</v>
      </c>
      <c r="P312" s="9">
        <f t="shared" si="8"/>
        <v>163.19999999999999</v>
      </c>
      <c r="Q312" s="5" t="s">
        <v>668</v>
      </c>
      <c r="R312" s="5" t="s">
        <v>200</v>
      </c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 t="s">
        <v>862</v>
      </c>
    </row>
    <row r="313" spans="1:29" s="10" customFormat="1" x14ac:dyDescent="0.2">
      <c r="A313" s="5"/>
      <c r="B313" s="6">
        <v>45288</v>
      </c>
      <c r="C313" s="5" t="s">
        <v>186</v>
      </c>
      <c r="D313" s="5" t="s">
        <v>660</v>
      </c>
      <c r="E313" s="5" t="s">
        <v>661</v>
      </c>
      <c r="F313" s="5" t="s">
        <v>189</v>
      </c>
      <c r="G313" s="8" t="s">
        <v>662</v>
      </c>
      <c r="H313" s="5" t="s">
        <v>663</v>
      </c>
      <c r="I313" s="5" t="s">
        <v>205</v>
      </c>
      <c r="J313" s="5">
        <v>14541861</v>
      </c>
      <c r="K313" s="5"/>
      <c r="L313" s="5">
        <v>2</v>
      </c>
      <c r="M313" s="5" t="s">
        <v>198</v>
      </c>
      <c r="N313" s="24"/>
      <c r="O313" s="25">
        <v>20.378947368421056</v>
      </c>
      <c r="P313" s="9">
        <f t="shared" si="8"/>
        <v>40.757894736842111</v>
      </c>
      <c r="Q313" s="5" t="s">
        <v>199</v>
      </c>
      <c r="R313" s="5" t="s">
        <v>200</v>
      </c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 t="s">
        <v>862</v>
      </c>
    </row>
    <row r="314" spans="1:29" s="10" customFormat="1" x14ac:dyDescent="0.2">
      <c r="A314" s="5"/>
      <c r="B314" s="6">
        <v>45288</v>
      </c>
      <c r="C314" s="5" t="s">
        <v>186</v>
      </c>
      <c r="D314" s="5" t="s">
        <v>660</v>
      </c>
      <c r="E314" s="5" t="s">
        <v>661</v>
      </c>
      <c r="F314" s="5" t="s">
        <v>189</v>
      </c>
      <c r="G314" s="8" t="s">
        <v>662</v>
      </c>
      <c r="H314" s="5" t="s">
        <v>663</v>
      </c>
      <c r="I314" s="5" t="s">
        <v>329</v>
      </c>
      <c r="J314" s="5" t="s">
        <v>330</v>
      </c>
      <c r="K314" s="5"/>
      <c r="L314" s="5">
        <v>2</v>
      </c>
      <c r="M314" s="5" t="s">
        <v>198</v>
      </c>
      <c r="N314" s="24"/>
      <c r="O314" s="25">
        <v>8.406315789473684</v>
      </c>
      <c r="P314" s="9">
        <f t="shared" si="8"/>
        <v>16.812631578947368</v>
      </c>
      <c r="Q314" s="5" t="s">
        <v>199</v>
      </c>
      <c r="R314" s="5" t="s">
        <v>200</v>
      </c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 t="s">
        <v>862</v>
      </c>
    </row>
    <row r="315" spans="1:29" s="10" customFormat="1" x14ac:dyDescent="0.2">
      <c r="A315" s="5"/>
      <c r="B315" s="6">
        <v>45288</v>
      </c>
      <c r="C315" s="5" t="s">
        <v>186</v>
      </c>
      <c r="D315" s="5" t="s">
        <v>660</v>
      </c>
      <c r="E315" s="5" t="s">
        <v>661</v>
      </c>
      <c r="F315" s="5" t="s">
        <v>189</v>
      </c>
      <c r="G315" s="8" t="s">
        <v>662</v>
      </c>
      <c r="H315" s="5" t="s">
        <v>663</v>
      </c>
      <c r="I315" s="5" t="s">
        <v>343</v>
      </c>
      <c r="J315" s="5" t="s">
        <v>344</v>
      </c>
      <c r="K315" s="5" t="s">
        <v>345</v>
      </c>
      <c r="L315" s="5">
        <v>2</v>
      </c>
      <c r="M315" s="5" t="s">
        <v>198</v>
      </c>
      <c r="N315" s="24"/>
      <c r="O315" s="25">
        <v>100.10000000000001</v>
      </c>
      <c r="P315" s="9">
        <f t="shared" si="8"/>
        <v>200.20000000000002</v>
      </c>
      <c r="Q315" s="5" t="s">
        <v>195</v>
      </c>
      <c r="R315" s="5" t="s">
        <v>60</v>
      </c>
      <c r="S315" s="5" t="s">
        <v>346</v>
      </c>
      <c r="T315" s="5" t="s">
        <v>60</v>
      </c>
      <c r="U315" s="5"/>
      <c r="V315" s="5"/>
      <c r="W315" s="5"/>
      <c r="X315" s="5"/>
      <c r="Y315" s="5"/>
      <c r="Z315" s="5"/>
      <c r="AA315" s="5"/>
      <c r="AB315" s="5"/>
      <c r="AC315" s="5" t="s">
        <v>862</v>
      </c>
    </row>
    <row r="316" spans="1:29" s="10" customFormat="1" x14ac:dyDescent="0.2">
      <c r="A316" s="5"/>
      <c r="B316" s="6">
        <v>45288</v>
      </c>
      <c r="C316" s="5" t="s">
        <v>186</v>
      </c>
      <c r="D316" s="5" t="s">
        <v>660</v>
      </c>
      <c r="E316" s="5" t="s">
        <v>661</v>
      </c>
      <c r="F316" s="5" t="s">
        <v>189</v>
      </c>
      <c r="G316" s="8" t="s">
        <v>662</v>
      </c>
      <c r="H316" s="5" t="s">
        <v>663</v>
      </c>
      <c r="I316" s="5" t="s">
        <v>247</v>
      </c>
      <c r="J316" s="5" t="s">
        <v>669</v>
      </c>
      <c r="K316" s="5" t="s">
        <v>347</v>
      </c>
      <c r="L316" s="5">
        <v>2</v>
      </c>
      <c r="M316" s="5" t="s">
        <v>198</v>
      </c>
      <c r="N316" s="24"/>
      <c r="O316" s="25">
        <v>90.029450450450454</v>
      </c>
      <c r="P316" s="9">
        <f t="shared" si="8"/>
        <v>180.05890090090091</v>
      </c>
      <c r="Q316" s="5" t="s">
        <v>238</v>
      </c>
      <c r="R316" s="5" t="s">
        <v>60</v>
      </c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 t="s">
        <v>862</v>
      </c>
    </row>
    <row r="317" spans="1:29" s="10" customFormat="1" x14ac:dyDescent="0.2">
      <c r="A317" s="5"/>
      <c r="B317" s="6">
        <v>45288</v>
      </c>
      <c r="C317" s="5" t="s">
        <v>186</v>
      </c>
      <c r="D317" s="5" t="s">
        <v>660</v>
      </c>
      <c r="E317" s="5" t="s">
        <v>661</v>
      </c>
      <c r="F317" s="5" t="s">
        <v>189</v>
      </c>
      <c r="G317" s="8" t="s">
        <v>662</v>
      </c>
      <c r="H317" s="5" t="s">
        <v>663</v>
      </c>
      <c r="I317" s="5" t="s">
        <v>247</v>
      </c>
      <c r="J317" s="5" t="s">
        <v>203</v>
      </c>
      <c r="K317" s="5"/>
      <c r="L317" s="5">
        <v>2</v>
      </c>
      <c r="M317" s="5" t="s">
        <v>198</v>
      </c>
      <c r="N317" s="24"/>
      <c r="O317" s="25">
        <v>18.526315789473685</v>
      </c>
      <c r="P317" s="9">
        <f t="shared" si="8"/>
        <v>37.05263157894737</v>
      </c>
      <c r="Q317" s="5" t="s">
        <v>199</v>
      </c>
      <c r="R317" s="5" t="s">
        <v>200</v>
      </c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 t="s">
        <v>862</v>
      </c>
    </row>
    <row r="318" spans="1:29" s="10" customFormat="1" x14ac:dyDescent="0.2">
      <c r="A318" s="5"/>
      <c r="B318" s="6">
        <v>45288</v>
      </c>
      <c r="C318" s="5" t="s">
        <v>186</v>
      </c>
      <c r="D318" s="5" t="s">
        <v>660</v>
      </c>
      <c r="E318" s="5" t="s">
        <v>661</v>
      </c>
      <c r="F318" s="5" t="s">
        <v>189</v>
      </c>
      <c r="G318" s="8" t="s">
        <v>662</v>
      </c>
      <c r="H318" s="5" t="s">
        <v>663</v>
      </c>
      <c r="I318" s="5" t="s">
        <v>284</v>
      </c>
      <c r="J318" s="5" t="s">
        <v>214</v>
      </c>
      <c r="K318" s="5">
        <v>14555298</v>
      </c>
      <c r="L318" s="5">
        <v>1</v>
      </c>
      <c r="M318" s="5" t="s">
        <v>198</v>
      </c>
      <c r="N318" s="24"/>
      <c r="O318" s="25">
        <v>30.773600000000012</v>
      </c>
      <c r="P318" s="9">
        <f t="shared" si="8"/>
        <v>30.773600000000012</v>
      </c>
      <c r="Q318" s="5" t="s">
        <v>195</v>
      </c>
      <c r="R318" s="5" t="s">
        <v>60</v>
      </c>
      <c r="S318" s="5" t="s">
        <v>332</v>
      </c>
      <c r="T318" s="5" t="s">
        <v>60</v>
      </c>
      <c r="U318" s="5"/>
      <c r="V318" s="5"/>
      <c r="W318" s="5"/>
      <c r="X318" s="5"/>
      <c r="Y318" s="5"/>
      <c r="Z318" s="5"/>
      <c r="AA318" s="5"/>
      <c r="AB318" s="5"/>
      <c r="AC318" s="5" t="s">
        <v>862</v>
      </c>
    </row>
    <row r="319" spans="1:29" s="10" customFormat="1" x14ac:dyDescent="0.2">
      <c r="A319" s="5"/>
      <c r="B319" s="6">
        <v>45288</v>
      </c>
      <c r="C319" s="5" t="s">
        <v>186</v>
      </c>
      <c r="D319" s="5" t="s">
        <v>660</v>
      </c>
      <c r="E319" s="5" t="s">
        <v>661</v>
      </c>
      <c r="F319" s="5" t="s">
        <v>189</v>
      </c>
      <c r="G319" s="8" t="s">
        <v>662</v>
      </c>
      <c r="H319" s="5" t="s">
        <v>663</v>
      </c>
      <c r="I319" s="5" t="s">
        <v>217</v>
      </c>
      <c r="J319" s="5">
        <v>14577815</v>
      </c>
      <c r="K319" s="5"/>
      <c r="L319" s="5">
        <v>2</v>
      </c>
      <c r="M319" s="5" t="s">
        <v>198</v>
      </c>
      <c r="N319" s="24"/>
      <c r="O319" s="25">
        <v>31.224440000000005</v>
      </c>
      <c r="P319" s="9">
        <f t="shared" si="8"/>
        <v>62.44888000000001</v>
      </c>
      <c r="Q319" s="5" t="s">
        <v>218</v>
      </c>
      <c r="R319" s="5" t="s">
        <v>60</v>
      </c>
      <c r="S319" s="5" t="s">
        <v>702</v>
      </c>
      <c r="T319" s="5" t="s">
        <v>855</v>
      </c>
      <c r="U319" s="5" t="s">
        <v>817</v>
      </c>
      <c r="V319" s="6">
        <v>45292</v>
      </c>
      <c r="W319" s="5"/>
      <c r="X319" s="5">
        <v>2</v>
      </c>
      <c r="Y319" s="5"/>
      <c r="Z319" s="5"/>
      <c r="AA319" s="5"/>
      <c r="AB319" s="5"/>
      <c r="AC319" s="5" t="s">
        <v>862</v>
      </c>
    </row>
    <row r="320" spans="1:29" s="10" customFormat="1" x14ac:dyDescent="0.2">
      <c r="A320" s="5"/>
      <c r="B320" s="6">
        <v>45288</v>
      </c>
      <c r="C320" s="5" t="s">
        <v>186</v>
      </c>
      <c r="D320" s="5" t="s">
        <v>660</v>
      </c>
      <c r="E320" s="5" t="s">
        <v>661</v>
      </c>
      <c r="F320" s="5" t="s">
        <v>189</v>
      </c>
      <c r="G320" s="8" t="s">
        <v>662</v>
      </c>
      <c r="H320" s="5" t="s">
        <v>663</v>
      </c>
      <c r="I320" s="5" t="s">
        <v>220</v>
      </c>
      <c r="J320" s="5" t="s">
        <v>670</v>
      </c>
      <c r="K320" s="5"/>
      <c r="L320" s="5">
        <v>1</v>
      </c>
      <c r="M320" s="5" t="s">
        <v>198</v>
      </c>
      <c r="N320" s="24"/>
      <c r="O320" s="25">
        <v>111.15789473684211</v>
      </c>
      <c r="P320" s="9">
        <f t="shared" si="8"/>
        <v>111.15789473684211</v>
      </c>
      <c r="Q320" s="5" t="s">
        <v>199</v>
      </c>
      <c r="R320" s="5" t="s">
        <v>200</v>
      </c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 t="s">
        <v>862</v>
      </c>
    </row>
    <row r="321" spans="1:29" s="10" customFormat="1" x14ac:dyDescent="0.2">
      <c r="A321" s="5"/>
      <c r="B321" s="6">
        <v>45288</v>
      </c>
      <c r="C321" s="5" t="s">
        <v>186</v>
      </c>
      <c r="D321" s="5" t="s">
        <v>660</v>
      </c>
      <c r="E321" s="5" t="s">
        <v>661</v>
      </c>
      <c r="F321" s="5" t="s">
        <v>189</v>
      </c>
      <c r="G321" s="8" t="s">
        <v>662</v>
      </c>
      <c r="H321" s="5" t="s">
        <v>663</v>
      </c>
      <c r="I321" s="5" t="s">
        <v>671</v>
      </c>
      <c r="J321" s="5" t="s">
        <v>39</v>
      </c>
      <c r="K321" s="5"/>
      <c r="L321" s="5">
        <v>1</v>
      </c>
      <c r="M321" s="5" t="s">
        <v>198</v>
      </c>
      <c r="N321" s="24"/>
      <c r="O321" s="25">
        <v>85.9375</v>
      </c>
      <c r="P321" s="9">
        <f t="shared" si="8"/>
        <v>85.9375</v>
      </c>
      <c r="Q321" s="5" t="s">
        <v>34</v>
      </c>
      <c r="R321" s="5" t="s">
        <v>34</v>
      </c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 t="s">
        <v>862</v>
      </c>
    </row>
    <row r="322" spans="1:29" s="10" customFormat="1" x14ac:dyDescent="0.2">
      <c r="A322" s="5"/>
      <c r="B322" s="6">
        <v>45288</v>
      </c>
      <c r="C322" s="5" t="s">
        <v>186</v>
      </c>
      <c r="D322" s="5" t="s">
        <v>660</v>
      </c>
      <c r="E322" s="5" t="s">
        <v>661</v>
      </c>
      <c r="F322" s="5" t="s">
        <v>189</v>
      </c>
      <c r="G322" s="8" t="s">
        <v>662</v>
      </c>
      <c r="H322" s="5" t="s">
        <v>663</v>
      </c>
      <c r="I322" s="5" t="s">
        <v>255</v>
      </c>
      <c r="J322" s="5" t="s">
        <v>39</v>
      </c>
      <c r="K322" s="5"/>
      <c r="L322" s="5">
        <v>3</v>
      </c>
      <c r="M322" s="5" t="s">
        <v>198</v>
      </c>
      <c r="N322" s="24"/>
      <c r="O322" s="25">
        <v>0.34375</v>
      </c>
      <c r="P322" s="9">
        <f t="shared" si="8"/>
        <v>1.03125</v>
      </c>
      <c r="Q322" s="5" t="s">
        <v>34</v>
      </c>
      <c r="R322" s="5" t="s">
        <v>34</v>
      </c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 t="s">
        <v>862</v>
      </c>
    </row>
    <row r="323" spans="1:29" s="10" customFormat="1" x14ac:dyDescent="0.2">
      <c r="A323" s="5"/>
      <c r="B323" s="6">
        <v>45288</v>
      </c>
      <c r="C323" s="5" t="s">
        <v>186</v>
      </c>
      <c r="D323" s="5" t="s">
        <v>660</v>
      </c>
      <c r="E323" s="5" t="s">
        <v>661</v>
      </c>
      <c r="F323" s="5" t="s">
        <v>189</v>
      </c>
      <c r="G323" s="8" t="s">
        <v>662</v>
      </c>
      <c r="H323" s="5" t="s">
        <v>663</v>
      </c>
      <c r="I323" s="5" t="s">
        <v>226</v>
      </c>
      <c r="J323" s="5" t="s">
        <v>39</v>
      </c>
      <c r="K323" s="5"/>
      <c r="L323" s="5">
        <v>1</v>
      </c>
      <c r="M323" s="5" t="s">
        <v>198</v>
      </c>
      <c r="N323" s="24"/>
      <c r="O323" s="25">
        <v>11.34375</v>
      </c>
      <c r="P323" s="9">
        <f t="shared" ref="P323:P326" si="9">O323*L323</f>
        <v>11.34375</v>
      </c>
      <c r="Q323" s="5" t="s">
        <v>34</v>
      </c>
      <c r="R323" s="5" t="s">
        <v>34</v>
      </c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 t="s">
        <v>862</v>
      </c>
    </row>
    <row r="324" spans="1:29" s="10" customFormat="1" x14ac:dyDescent="0.2">
      <c r="A324" s="5"/>
      <c r="B324" s="6">
        <v>45288</v>
      </c>
      <c r="C324" s="5" t="s">
        <v>186</v>
      </c>
      <c r="D324" s="5" t="s">
        <v>660</v>
      </c>
      <c r="E324" s="5" t="s">
        <v>661</v>
      </c>
      <c r="F324" s="5" t="s">
        <v>189</v>
      </c>
      <c r="G324" s="8" t="s">
        <v>662</v>
      </c>
      <c r="H324" s="5" t="s">
        <v>663</v>
      </c>
      <c r="I324" s="5" t="s">
        <v>311</v>
      </c>
      <c r="J324" s="5" t="s">
        <v>672</v>
      </c>
      <c r="K324" s="5" t="s">
        <v>673</v>
      </c>
      <c r="L324" s="5">
        <v>1</v>
      </c>
      <c r="M324" s="5" t="s">
        <v>198</v>
      </c>
      <c r="N324" s="24"/>
      <c r="O324" s="25">
        <v>35.993099999999998</v>
      </c>
      <c r="P324" s="9">
        <f t="shared" si="9"/>
        <v>35.993099999999998</v>
      </c>
      <c r="Q324" s="5" t="s">
        <v>195</v>
      </c>
      <c r="R324" s="5" t="s">
        <v>60</v>
      </c>
      <c r="S324" s="5" t="s">
        <v>865</v>
      </c>
      <c r="T324" s="5" t="s">
        <v>60</v>
      </c>
      <c r="U324" s="5"/>
      <c r="V324" s="5"/>
      <c r="W324" s="5"/>
      <c r="X324" s="5"/>
      <c r="Y324" s="5"/>
      <c r="Z324" s="5"/>
      <c r="AA324" s="5"/>
      <c r="AB324" s="5"/>
      <c r="AC324" s="5" t="s">
        <v>862</v>
      </c>
    </row>
    <row r="325" spans="1:29" s="16" customFormat="1" x14ac:dyDescent="0.2">
      <c r="A325" s="12"/>
      <c r="B325" s="13">
        <v>45288</v>
      </c>
      <c r="C325" s="12" t="s">
        <v>186</v>
      </c>
      <c r="D325" s="12" t="s">
        <v>660</v>
      </c>
      <c r="E325" s="12" t="s">
        <v>661</v>
      </c>
      <c r="F325" s="12" t="s">
        <v>189</v>
      </c>
      <c r="G325" s="14" t="s">
        <v>662</v>
      </c>
      <c r="H325" s="12" t="s">
        <v>663</v>
      </c>
      <c r="I325" s="12" t="s">
        <v>222</v>
      </c>
      <c r="J325" s="12">
        <v>14541860</v>
      </c>
      <c r="K325" s="12"/>
      <c r="L325" s="12">
        <v>2</v>
      </c>
      <c r="M325" s="12" t="s">
        <v>198</v>
      </c>
      <c r="N325" s="31"/>
      <c r="O325" s="32">
        <v>0</v>
      </c>
      <c r="P325" s="15">
        <f t="shared" si="9"/>
        <v>0</v>
      </c>
      <c r="Q325" s="12" t="s">
        <v>34</v>
      </c>
      <c r="R325" s="12" t="s">
        <v>34</v>
      </c>
      <c r="S325" s="12"/>
      <c r="T325" s="12" t="s">
        <v>342</v>
      </c>
      <c r="U325" s="12"/>
      <c r="V325" s="12"/>
      <c r="W325" s="12"/>
      <c r="X325" s="12"/>
      <c r="Y325" s="12"/>
      <c r="Z325" s="12"/>
      <c r="AA325" s="12"/>
      <c r="AB325" s="12"/>
      <c r="AC325" s="12" t="s">
        <v>862</v>
      </c>
    </row>
    <row r="326" spans="1:29" s="16" customFormat="1" x14ac:dyDescent="0.2">
      <c r="A326" s="12"/>
      <c r="B326" s="13">
        <v>45288</v>
      </c>
      <c r="C326" s="12" t="s">
        <v>186</v>
      </c>
      <c r="D326" s="12" t="s">
        <v>660</v>
      </c>
      <c r="E326" s="12" t="s">
        <v>661</v>
      </c>
      <c r="F326" s="12" t="s">
        <v>189</v>
      </c>
      <c r="G326" s="14" t="s">
        <v>662</v>
      </c>
      <c r="H326" s="12" t="s">
        <v>663</v>
      </c>
      <c r="I326" s="12" t="s">
        <v>674</v>
      </c>
      <c r="J326" s="12" t="s">
        <v>675</v>
      </c>
      <c r="K326" s="12"/>
      <c r="L326" s="12">
        <v>1</v>
      </c>
      <c r="M326" s="12" t="s">
        <v>198</v>
      </c>
      <c r="N326" s="31"/>
      <c r="O326" s="32">
        <v>0</v>
      </c>
      <c r="P326" s="15">
        <f t="shared" si="9"/>
        <v>0</v>
      </c>
      <c r="Q326" s="12" t="s">
        <v>676</v>
      </c>
      <c r="R326" s="12" t="s">
        <v>60</v>
      </c>
      <c r="S326" s="12"/>
      <c r="T326" s="12" t="s">
        <v>342</v>
      </c>
      <c r="U326" s="12"/>
      <c r="V326" s="12"/>
      <c r="W326" s="12"/>
      <c r="X326" s="12"/>
      <c r="Y326" s="12"/>
      <c r="Z326" s="12"/>
      <c r="AA326" s="12"/>
      <c r="AB326" s="12"/>
      <c r="AC326" s="12" t="s">
        <v>862</v>
      </c>
    </row>
    <row r="327" spans="1:29" s="66" customFormat="1" x14ac:dyDescent="0.2">
      <c r="A327" s="60"/>
      <c r="B327" s="61">
        <v>45293</v>
      </c>
      <c r="C327" s="60" t="s">
        <v>186</v>
      </c>
      <c r="D327" s="60" t="s">
        <v>677</v>
      </c>
      <c r="E327" s="60"/>
      <c r="F327" s="60" t="s">
        <v>235</v>
      </c>
      <c r="G327" s="62" t="s">
        <v>678</v>
      </c>
      <c r="H327" s="60" t="s">
        <v>191</v>
      </c>
      <c r="I327" s="60" t="s">
        <v>679</v>
      </c>
      <c r="J327" s="60" t="s">
        <v>680</v>
      </c>
      <c r="K327" s="60">
        <v>14576355</v>
      </c>
      <c r="L327" s="60">
        <v>2</v>
      </c>
      <c r="M327" s="60" t="s">
        <v>198</v>
      </c>
      <c r="N327" s="63"/>
      <c r="O327" s="64">
        <v>200.91500000000002</v>
      </c>
      <c r="P327" s="65"/>
      <c r="Q327" s="60" t="s">
        <v>195</v>
      </c>
      <c r="R327" s="60" t="s">
        <v>60</v>
      </c>
      <c r="S327" s="60"/>
      <c r="T327" s="60" t="s">
        <v>60</v>
      </c>
      <c r="U327" s="60"/>
      <c r="V327" s="60"/>
      <c r="W327" s="60"/>
      <c r="X327" s="60"/>
      <c r="Y327" s="60"/>
      <c r="Z327" s="60"/>
      <c r="AA327" s="60"/>
      <c r="AB327" s="60"/>
      <c r="AC327" s="60"/>
    </row>
    <row r="328" spans="1:29" s="48" customFormat="1" x14ac:dyDescent="0.2">
      <c r="A328" s="42"/>
      <c r="B328" s="43"/>
      <c r="C328" s="42" t="s">
        <v>681</v>
      </c>
      <c r="D328" s="42" t="s">
        <v>682</v>
      </c>
      <c r="E328" s="42" t="s">
        <v>683</v>
      </c>
      <c r="F328" s="42" t="s">
        <v>684</v>
      </c>
      <c r="G328" s="44">
        <v>282907</v>
      </c>
      <c r="H328" s="42" t="s">
        <v>191</v>
      </c>
      <c r="I328" s="42" t="s">
        <v>207</v>
      </c>
      <c r="J328" s="42">
        <v>14535425</v>
      </c>
      <c r="K328" s="42"/>
      <c r="L328" s="42">
        <v>2</v>
      </c>
      <c r="M328" s="42"/>
      <c r="N328" s="45">
        <f>O328/105%</f>
        <v>79.371428571428567</v>
      </c>
      <c r="O328" s="46">
        <v>83.34</v>
      </c>
      <c r="P328" s="47">
        <f>O328*L328</f>
        <v>166.68</v>
      </c>
      <c r="Q328" s="42" t="s">
        <v>218</v>
      </c>
      <c r="R328" s="42" t="s">
        <v>60</v>
      </c>
      <c r="S328" s="42" t="s">
        <v>327</v>
      </c>
      <c r="T328" s="42" t="s">
        <v>60</v>
      </c>
      <c r="U328" s="42"/>
      <c r="V328" s="42"/>
      <c r="W328" s="42"/>
      <c r="X328" s="42"/>
      <c r="Y328" s="42"/>
      <c r="Z328" s="42"/>
      <c r="AA328" s="42"/>
      <c r="AB328" s="42"/>
      <c r="AC328" s="42" t="s">
        <v>685</v>
      </c>
    </row>
    <row r="329" spans="1:29" s="48" customFormat="1" x14ac:dyDescent="0.2">
      <c r="A329" s="42"/>
      <c r="B329" s="43"/>
      <c r="C329" s="42" t="s">
        <v>681</v>
      </c>
      <c r="D329" s="42" t="s">
        <v>682</v>
      </c>
      <c r="E329" s="42" t="s">
        <v>683</v>
      </c>
      <c r="F329" s="42" t="s">
        <v>684</v>
      </c>
      <c r="G329" s="44">
        <v>282907</v>
      </c>
      <c r="H329" s="42" t="s">
        <v>191</v>
      </c>
      <c r="I329" s="42" t="s">
        <v>215</v>
      </c>
      <c r="J329" s="42" t="s">
        <v>216</v>
      </c>
      <c r="K329" s="42"/>
      <c r="L329" s="42">
        <v>1</v>
      </c>
      <c r="M329" s="42"/>
      <c r="N329" s="45">
        <f t="shared" ref="N329:N345" si="10">O329/105%</f>
        <v>1.4545454545454546</v>
      </c>
      <c r="O329" s="46">
        <v>1.5272727272727273</v>
      </c>
      <c r="P329" s="47">
        <f t="shared" ref="P329:P345" si="11">O329*L329</f>
        <v>1.5272727272727273</v>
      </c>
      <c r="Q329" s="42" t="s">
        <v>34</v>
      </c>
      <c r="R329" s="42" t="s">
        <v>34</v>
      </c>
      <c r="S329" s="42" t="s">
        <v>686</v>
      </c>
      <c r="T329" s="42" t="s">
        <v>34</v>
      </c>
      <c r="U329" s="42" t="s">
        <v>777</v>
      </c>
      <c r="V329" s="43">
        <v>45217</v>
      </c>
      <c r="W329" s="42">
        <v>0</v>
      </c>
      <c r="X329" s="42">
        <v>1</v>
      </c>
      <c r="Y329" s="42"/>
      <c r="Z329" s="42"/>
      <c r="AA329" s="42"/>
      <c r="AB329" s="42"/>
      <c r="AC329" s="42" t="s">
        <v>685</v>
      </c>
    </row>
    <row r="330" spans="1:29" s="48" customFormat="1" x14ac:dyDescent="0.2">
      <c r="A330" s="42"/>
      <c r="B330" s="43"/>
      <c r="C330" s="42" t="s">
        <v>681</v>
      </c>
      <c r="D330" s="42" t="s">
        <v>682</v>
      </c>
      <c r="E330" s="42" t="s">
        <v>683</v>
      </c>
      <c r="F330" s="42" t="s">
        <v>684</v>
      </c>
      <c r="G330" s="44">
        <v>282907</v>
      </c>
      <c r="H330" s="42" t="s">
        <v>191</v>
      </c>
      <c r="I330" s="42" t="s">
        <v>687</v>
      </c>
      <c r="J330" s="42" t="s">
        <v>688</v>
      </c>
      <c r="K330" s="42">
        <v>984229</v>
      </c>
      <c r="L330" s="42">
        <v>1</v>
      </c>
      <c r="M330" s="42"/>
      <c r="N330" s="45">
        <f t="shared" si="10"/>
        <v>2.8860028860028857</v>
      </c>
      <c r="O330" s="46">
        <v>3.0303030303030303</v>
      </c>
      <c r="P330" s="47">
        <f t="shared" si="11"/>
        <v>3.0303030303030303</v>
      </c>
      <c r="Q330" s="42" t="s">
        <v>689</v>
      </c>
      <c r="R330" s="42" t="s">
        <v>60</v>
      </c>
      <c r="S330" s="42" t="s">
        <v>690</v>
      </c>
      <c r="T330" s="42" t="s">
        <v>689</v>
      </c>
      <c r="U330" s="42" t="s">
        <v>777</v>
      </c>
      <c r="V330" s="43">
        <v>45217</v>
      </c>
      <c r="W330" s="42">
        <v>0</v>
      </c>
      <c r="X330" s="42">
        <v>1</v>
      </c>
      <c r="Y330" s="42"/>
      <c r="Z330" s="42"/>
      <c r="AA330" s="42"/>
      <c r="AB330" s="42"/>
      <c r="AC330" s="42" t="s">
        <v>685</v>
      </c>
    </row>
    <row r="331" spans="1:29" s="48" customFormat="1" x14ac:dyDescent="0.2">
      <c r="A331" s="42"/>
      <c r="B331" s="43"/>
      <c r="C331" s="42" t="s">
        <v>681</v>
      </c>
      <c r="D331" s="42" t="s">
        <v>682</v>
      </c>
      <c r="E331" s="42" t="s">
        <v>683</v>
      </c>
      <c r="F331" s="42" t="s">
        <v>684</v>
      </c>
      <c r="G331" s="44">
        <v>282907</v>
      </c>
      <c r="H331" s="42" t="s">
        <v>191</v>
      </c>
      <c r="I331" s="42" t="s">
        <v>226</v>
      </c>
      <c r="J331" s="42" t="s">
        <v>691</v>
      </c>
      <c r="K331" s="42"/>
      <c r="L331" s="42">
        <v>1</v>
      </c>
      <c r="M331" s="42"/>
      <c r="N331" s="45">
        <f t="shared" si="10"/>
        <v>10.909090909090908</v>
      </c>
      <c r="O331" s="46">
        <v>11.454545454545455</v>
      </c>
      <c r="P331" s="47">
        <f t="shared" si="11"/>
        <v>11.454545454545455</v>
      </c>
      <c r="Q331" s="42" t="s">
        <v>34</v>
      </c>
      <c r="R331" s="42" t="s">
        <v>34</v>
      </c>
      <c r="S331" s="49" t="s">
        <v>334</v>
      </c>
      <c r="T331" s="42" t="s">
        <v>34</v>
      </c>
      <c r="U331" s="42" t="s">
        <v>777</v>
      </c>
      <c r="V331" s="43">
        <v>45217</v>
      </c>
      <c r="W331" s="42">
        <v>0</v>
      </c>
      <c r="X331" s="42">
        <v>1</v>
      </c>
      <c r="Y331" s="42"/>
      <c r="Z331" s="42"/>
      <c r="AA331" s="42"/>
      <c r="AB331" s="42"/>
      <c r="AC331" s="42" t="s">
        <v>685</v>
      </c>
    </row>
    <row r="332" spans="1:29" s="48" customFormat="1" x14ac:dyDescent="0.2">
      <c r="A332" s="42"/>
      <c r="B332" s="43"/>
      <c r="C332" s="42" t="s">
        <v>681</v>
      </c>
      <c r="D332" s="42" t="s">
        <v>682</v>
      </c>
      <c r="E332" s="42" t="s">
        <v>683</v>
      </c>
      <c r="F332" s="42" t="s">
        <v>684</v>
      </c>
      <c r="G332" s="44">
        <v>282907</v>
      </c>
      <c r="H332" s="42" t="s">
        <v>191</v>
      </c>
      <c r="I332" s="42" t="s">
        <v>122</v>
      </c>
      <c r="J332" s="42">
        <v>990547</v>
      </c>
      <c r="K332" s="42"/>
      <c r="L332" s="42">
        <v>1</v>
      </c>
      <c r="M332" s="42"/>
      <c r="N332" s="45">
        <f t="shared" si="10"/>
        <v>0.52852500000000002</v>
      </c>
      <c r="O332" s="46">
        <v>0.55495125000000001</v>
      </c>
      <c r="P332" s="47">
        <f t="shared" si="11"/>
        <v>0.55495125000000001</v>
      </c>
      <c r="Q332" s="42" t="s">
        <v>816</v>
      </c>
      <c r="R332" s="42" t="s">
        <v>60</v>
      </c>
      <c r="S332" s="42" t="s">
        <v>692</v>
      </c>
      <c r="T332" s="42" t="s">
        <v>60</v>
      </c>
      <c r="U332" s="42"/>
      <c r="V332" s="42"/>
      <c r="W332" s="42"/>
      <c r="X332" s="42"/>
      <c r="Y332" s="42"/>
      <c r="Z332" s="42"/>
      <c r="AA332" s="42"/>
      <c r="AB332" s="42"/>
      <c r="AC332" s="42" t="s">
        <v>685</v>
      </c>
    </row>
    <row r="333" spans="1:29" s="48" customFormat="1" x14ac:dyDescent="0.2">
      <c r="A333" s="42"/>
      <c r="B333" s="43"/>
      <c r="C333" s="42" t="s">
        <v>681</v>
      </c>
      <c r="D333" s="42" t="s">
        <v>682</v>
      </c>
      <c r="E333" s="42" t="s">
        <v>683</v>
      </c>
      <c r="F333" s="42" t="s">
        <v>684</v>
      </c>
      <c r="G333" s="44">
        <v>282907</v>
      </c>
      <c r="H333" s="42" t="s">
        <v>191</v>
      </c>
      <c r="I333" s="42" t="s">
        <v>122</v>
      </c>
      <c r="J333" s="42">
        <v>990738</v>
      </c>
      <c r="K333" s="42"/>
      <c r="L333" s="42">
        <v>1</v>
      </c>
      <c r="M333" s="42"/>
      <c r="N333" s="45">
        <f t="shared" si="10"/>
        <v>1.9500750000000004</v>
      </c>
      <c r="O333" s="46">
        <v>2.0475787500000004</v>
      </c>
      <c r="P333" s="47">
        <f t="shared" si="11"/>
        <v>2.0475787500000004</v>
      </c>
      <c r="Q333" s="42" t="s">
        <v>218</v>
      </c>
      <c r="R333" s="42" t="s">
        <v>60</v>
      </c>
      <c r="S333" s="42" t="s">
        <v>693</v>
      </c>
      <c r="T333" s="42" t="s">
        <v>60</v>
      </c>
      <c r="U333" s="42"/>
      <c r="V333" s="42"/>
      <c r="W333" s="42"/>
      <c r="X333" s="42"/>
      <c r="Y333" s="42"/>
      <c r="Z333" s="42"/>
      <c r="AA333" s="42"/>
      <c r="AB333" s="42"/>
      <c r="AC333" s="42" t="s">
        <v>685</v>
      </c>
    </row>
    <row r="334" spans="1:29" s="48" customFormat="1" x14ac:dyDescent="0.2">
      <c r="A334" s="42"/>
      <c r="B334" s="43"/>
      <c r="C334" s="42" t="s">
        <v>681</v>
      </c>
      <c r="D334" s="42" t="s">
        <v>682</v>
      </c>
      <c r="E334" s="42" t="s">
        <v>683</v>
      </c>
      <c r="F334" s="42" t="s">
        <v>684</v>
      </c>
      <c r="G334" s="44">
        <v>282907</v>
      </c>
      <c r="H334" s="42" t="s">
        <v>191</v>
      </c>
      <c r="I334" s="42" t="s">
        <v>122</v>
      </c>
      <c r="J334" s="42">
        <v>990546</v>
      </c>
      <c r="K334" s="42"/>
      <c r="L334" s="42">
        <v>1</v>
      </c>
      <c r="M334" s="42"/>
      <c r="N334" s="45">
        <f t="shared" si="10"/>
        <v>3.8272500000000003</v>
      </c>
      <c r="O334" s="46">
        <v>4.0186125000000006</v>
      </c>
      <c r="P334" s="47">
        <f t="shared" si="11"/>
        <v>4.0186125000000006</v>
      </c>
      <c r="Q334" s="42" t="s">
        <v>218</v>
      </c>
      <c r="R334" s="42" t="s">
        <v>60</v>
      </c>
      <c r="S334" s="42" t="s">
        <v>338</v>
      </c>
      <c r="T334" s="42" t="s">
        <v>60</v>
      </c>
      <c r="U334" s="42"/>
      <c r="V334" s="42"/>
      <c r="W334" s="42"/>
      <c r="X334" s="42"/>
      <c r="Y334" s="42"/>
      <c r="Z334" s="42"/>
      <c r="AA334" s="42"/>
      <c r="AB334" s="42"/>
      <c r="AC334" s="42" t="s">
        <v>685</v>
      </c>
    </row>
    <row r="335" spans="1:29" s="48" customFormat="1" x14ac:dyDescent="0.2">
      <c r="A335" s="42"/>
      <c r="B335" s="43"/>
      <c r="C335" s="42" t="s">
        <v>681</v>
      </c>
      <c r="D335" s="42" t="s">
        <v>682</v>
      </c>
      <c r="E335" s="42" t="s">
        <v>683</v>
      </c>
      <c r="F335" s="42" t="s">
        <v>684</v>
      </c>
      <c r="G335" s="44">
        <v>282907</v>
      </c>
      <c r="H335" s="42" t="s">
        <v>191</v>
      </c>
      <c r="I335" s="42" t="s">
        <v>207</v>
      </c>
      <c r="J335" s="42" t="s">
        <v>209</v>
      </c>
      <c r="K335" s="42">
        <v>14535447</v>
      </c>
      <c r="L335" s="42">
        <v>1</v>
      </c>
      <c r="M335" s="42"/>
      <c r="N335" s="45">
        <f t="shared" si="10"/>
        <v>39.043199999999992</v>
      </c>
      <c r="O335" s="46">
        <v>40.995359999999991</v>
      </c>
      <c r="P335" s="47">
        <f t="shared" si="11"/>
        <v>40.995359999999991</v>
      </c>
      <c r="Q335" s="42" t="s">
        <v>210</v>
      </c>
      <c r="R335" s="42" t="s">
        <v>60</v>
      </c>
      <c r="S335" s="42" t="s">
        <v>694</v>
      </c>
      <c r="T335" s="42" t="s">
        <v>60</v>
      </c>
      <c r="U335" s="42"/>
      <c r="V335" s="42"/>
      <c r="W335" s="42"/>
      <c r="X335" s="42"/>
      <c r="Y335" s="42"/>
      <c r="Z335" s="42"/>
      <c r="AA335" s="42"/>
      <c r="AB335" s="42"/>
      <c r="AC335" s="42" t="s">
        <v>685</v>
      </c>
    </row>
    <row r="336" spans="1:29" s="48" customFormat="1" x14ac:dyDescent="0.2">
      <c r="A336" s="42"/>
      <c r="B336" s="43"/>
      <c r="C336" s="42" t="s">
        <v>681</v>
      </c>
      <c r="D336" s="42" t="s">
        <v>682</v>
      </c>
      <c r="E336" s="42" t="s">
        <v>683</v>
      </c>
      <c r="F336" s="42" t="s">
        <v>684</v>
      </c>
      <c r="G336" s="44">
        <v>282907</v>
      </c>
      <c r="H336" s="42" t="s">
        <v>191</v>
      </c>
      <c r="I336" s="42" t="s">
        <v>207</v>
      </c>
      <c r="J336" s="42">
        <v>14535447</v>
      </c>
      <c r="K336" s="42">
        <v>14535447</v>
      </c>
      <c r="L336" s="42">
        <v>1</v>
      </c>
      <c r="M336" s="42"/>
      <c r="N336" s="45">
        <f t="shared" si="10"/>
        <v>42.57</v>
      </c>
      <c r="O336" s="46">
        <v>44.698500000000003</v>
      </c>
      <c r="P336" s="47">
        <f t="shared" si="11"/>
        <v>44.698500000000003</v>
      </c>
      <c r="Q336" s="42" t="s">
        <v>218</v>
      </c>
      <c r="R336" s="42" t="s">
        <v>60</v>
      </c>
      <c r="S336" s="42" t="s">
        <v>328</v>
      </c>
      <c r="T336" s="42" t="s">
        <v>499</v>
      </c>
      <c r="U336" s="42" t="s">
        <v>817</v>
      </c>
      <c r="V336" s="43">
        <v>45252</v>
      </c>
      <c r="W336" s="45">
        <v>42.57</v>
      </c>
      <c r="X336" s="42">
        <v>1</v>
      </c>
      <c r="Y336" s="42"/>
      <c r="Z336" s="42"/>
      <c r="AA336" s="42"/>
      <c r="AB336" s="42"/>
      <c r="AC336" s="42" t="s">
        <v>685</v>
      </c>
    </row>
    <row r="337" spans="1:32" s="48" customFormat="1" x14ac:dyDescent="0.2">
      <c r="A337" s="42"/>
      <c r="B337" s="43"/>
      <c r="C337" s="42" t="s">
        <v>681</v>
      </c>
      <c r="D337" s="42" t="s">
        <v>682</v>
      </c>
      <c r="E337" s="42" t="s">
        <v>683</v>
      </c>
      <c r="F337" s="42" t="s">
        <v>684</v>
      </c>
      <c r="G337" s="44">
        <v>282907</v>
      </c>
      <c r="H337" s="42" t="s">
        <v>191</v>
      </c>
      <c r="I337" s="42" t="s">
        <v>192</v>
      </c>
      <c r="J337" s="42">
        <v>14550188</v>
      </c>
      <c r="K337" s="42">
        <v>14550188</v>
      </c>
      <c r="L337" s="42">
        <v>1</v>
      </c>
      <c r="M337" s="42"/>
      <c r="N337" s="45">
        <f t="shared" si="10"/>
        <v>944.07428571428568</v>
      </c>
      <c r="O337" s="46">
        <v>991.27800000000002</v>
      </c>
      <c r="P337" s="47">
        <f t="shared" si="11"/>
        <v>991.27800000000002</v>
      </c>
      <c r="Q337" s="42" t="s">
        <v>218</v>
      </c>
      <c r="R337" s="42" t="s">
        <v>60</v>
      </c>
      <c r="S337" s="42" t="s">
        <v>695</v>
      </c>
      <c r="T337" s="42" t="s">
        <v>499</v>
      </c>
      <c r="U337" s="42" t="s">
        <v>817</v>
      </c>
      <c r="V337" s="43">
        <v>45252</v>
      </c>
      <c r="W337" s="45">
        <v>944.07428571428568</v>
      </c>
      <c r="X337" s="42">
        <v>1</v>
      </c>
      <c r="Y337" s="42"/>
      <c r="Z337" s="42"/>
      <c r="AA337" s="42"/>
      <c r="AB337" s="42"/>
      <c r="AC337" s="42" t="s">
        <v>685</v>
      </c>
    </row>
    <row r="338" spans="1:32" s="48" customFormat="1" x14ac:dyDescent="0.2">
      <c r="A338" s="42"/>
      <c r="B338" s="43"/>
      <c r="C338" s="42" t="s">
        <v>681</v>
      </c>
      <c r="D338" s="42" t="s">
        <v>682</v>
      </c>
      <c r="E338" s="42" t="s">
        <v>683</v>
      </c>
      <c r="F338" s="42" t="s">
        <v>684</v>
      </c>
      <c r="G338" s="44">
        <v>282907</v>
      </c>
      <c r="H338" s="42" t="s">
        <v>191</v>
      </c>
      <c r="I338" s="42" t="s">
        <v>192</v>
      </c>
      <c r="J338" s="42">
        <v>14550189</v>
      </c>
      <c r="K338" s="42">
        <v>14550189</v>
      </c>
      <c r="L338" s="42">
        <v>1</v>
      </c>
      <c r="M338" s="42"/>
      <c r="N338" s="45">
        <f t="shared" si="10"/>
        <v>925.38000000000011</v>
      </c>
      <c r="O338" s="46">
        <v>971.64900000000011</v>
      </c>
      <c r="P338" s="47">
        <f t="shared" si="11"/>
        <v>971.64900000000011</v>
      </c>
      <c r="Q338" s="42" t="s">
        <v>218</v>
      </c>
      <c r="R338" s="42" t="s">
        <v>60</v>
      </c>
      <c r="S338" s="42" t="s">
        <v>696</v>
      </c>
      <c r="T338" s="42" t="s">
        <v>499</v>
      </c>
      <c r="U338" s="42" t="s">
        <v>817</v>
      </c>
      <c r="V338" s="43">
        <v>45252</v>
      </c>
      <c r="W338" s="45">
        <v>925.38000000000011</v>
      </c>
      <c r="X338" s="42">
        <v>1</v>
      </c>
      <c r="Y338" s="42"/>
      <c r="Z338" s="42"/>
      <c r="AA338" s="42"/>
      <c r="AB338" s="42"/>
      <c r="AC338" s="42" t="s">
        <v>685</v>
      </c>
    </row>
    <row r="339" spans="1:32" s="48" customFormat="1" x14ac:dyDescent="0.2">
      <c r="A339" s="42"/>
      <c r="B339" s="43"/>
      <c r="C339" s="42" t="s">
        <v>681</v>
      </c>
      <c r="D339" s="42" t="s">
        <v>682</v>
      </c>
      <c r="E339" s="42" t="s">
        <v>683</v>
      </c>
      <c r="F339" s="42" t="s">
        <v>684</v>
      </c>
      <c r="G339" s="44">
        <v>282907</v>
      </c>
      <c r="H339" s="42" t="s">
        <v>191</v>
      </c>
      <c r="I339" s="42" t="s">
        <v>247</v>
      </c>
      <c r="J339" s="42" t="s">
        <v>697</v>
      </c>
      <c r="K339" s="42" t="s">
        <v>697</v>
      </c>
      <c r="L339" s="42">
        <v>2</v>
      </c>
      <c r="M339" s="42"/>
      <c r="N339" s="45">
        <f t="shared" si="10"/>
        <v>286.88142857142856</v>
      </c>
      <c r="O339" s="46">
        <v>301.22550000000001</v>
      </c>
      <c r="P339" s="47">
        <f t="shared" si="11"/>
        <v>602.45100000000002</v>
      </c>
      <c r="Q339" s="42" t="s">
        <v>218</v>
      </c>
      <c r="R339" s="42" t="s">
        <v>60</v>
      </c>
      <c r="S339" s="42" t="s">
        <v>698</v>
      </c>
      <c r="T339" s="42" t="s">
        <v>499</v>
      </c>
      <c r="U339" s="42" t="s">
        <v>817</v>
      </c>
      <c r="V339" s="43">
        <v>45252</v>
      </c>
      <c r="W339" s="45">
        <v>286.88142857142856</v>
      </c>
      <c r="X339" s="42">
        <v>2</v>
      </c>
      <c r="Y339" s="42"/>
      <c r="Z339" s="42"/>
      <c r="AA339" s="42"/>
      <c r="AB339" s="42"/>
      <c r="AC339" s="42" t="s">
        <v>685</v>
      </c>
    </row>
    <row r="340" spans="1:32" s="48" customFormat="1" x14ac:dyDescent="0.2">
      <c r="A340" s="42"/>
      <c r="B340" s="43"/>
      <c r="C340" s="42" t="s">
        <v>681</v>
      </c>
      <c r="D340" s="42" t="s">
        <v>682</v>
      </c>
      <c r="E340" s="42" t="s">
        <v>683</v>
      </c>
      <c r="F340" s="42" t="s">
        <v>684</v>
      </c>
      <c r="G340" s="44">
        <v>282907</v>
      </c>
      <c r="H340" s="42" t="s">
        <v>191</v>
      </c>
      <c r="I340" s="42" t="s">
        <v>286</v>
      </c>
      <c r="J340" s="42">
        <v>14600771</v>
      </c>
      <c r="K340" s="42">
        <v>14600771</v>
      </c>
      <c r="L340" s="42">
        <v>2</v>
      </c>
      <c r="M340" s="42"/>
      <c r="N340" s="45">
        <f t="shared" si="10"/>
        <v>648.59142857142865</v>
      </c>
      <c r="O340" s="46">
        <v>681.02100000000007</v>
      </c>
      <c r="P340" s="47">
        <f t="shared" si="11"/>
        <v>1362.0420000000001</v>
      </c>
      <c r="Q340" s="42" t="s">
        <v>218</v>
      </c>
      <c r="R340" s="42" t="s">
        <v>60</v>
      </c>
      <c r="S340" s="42" t="s">
        <v>699</v>
      </c>
      <c r="T340" s="42" t="s">
        <v>499</v>
      </c>
      <c r="U340" s="42" t="s">
        <v>817</v>
      </c>
      <c r="V340" s="43">
        <v>45252</v>
      </c>
      <c r="W340" s="45">
        <v>648.59142857142865</v>
      </c>
      <c r="X340" s="42">
        <v>2</v>
      </c>
      <c r="Y340" s="42"/>
      <c r="Z340" s="42"/>
      <c r="AA340" s="42"/>
      <c r="AB340" s="42"/>
      <c r="AC340" s="42" t="s">
        <v>685</v>
      </c>
    </row>
    <row r="341" spans="1:32" s="48" customFormat="1" x14ac:dyDescent="0.2">
      <c r="A341" s="42"/>
      <c r="B341" s="43"/>
      <c r="C341" s="42" t="s">
        <v>681</v>
      </c>
      <c r="D341" s="42" t="s">
        <v>682</v>
      </c>
      <c r="E341" s="42" t="s">
        <v>683</v>
      </c>
      <c r="F341" s="42" t="s">
        <v>684</v>
      </c>
      <c r="G341" s="44">
        <v>282907</v>
      </c>
      <c r="H341" s="42" t="s">
        <v>191</v>
      </c>
      <c r="I341" s="42" t="s">
        <v>247</v>
      </c>
      <c r="J341" s="42" t="s">
        <v>203</v>
      </c>
      <c r="K341" s="42"/>
      <c r="L341" s="42">
        <v>2</v>
      </c>
      <c r="M341" s="42"/>
      <c r="N341" s="45">
        <f t="shared" si="10"/>
        <v>66.394285714285715</v>
      </c>
      <c r="O341" s="46">
        <v>69.713999999999999</v>
      </c>
      <c r="P341" s="47">
        <f t="shared" si="11"/>
        <v>139.428</v>
      </c>
      <c r="Q341" s="42" t="s">
        <v>218</v>
      </c>
      <c r="R341" s="42" t="s">
        <v>60</v>
      </c>
      <c r="S341" s="42" t="s">
        <v>893</v>
      </c>
      <c r="T341" s="42" t="s">
        <v>499</v>
      </c>
      <c r="U341" s="42" t="s">
        <v>817</v>
      </c>
      <c r="V341" s="43">
        <v>45252</v>
      </c>
      <c r="W341" s="45">
        <v>66.394285714285715</v>
      </c>
      <c r="X341" s="42">
        <v>2</v>
      </c>
      <c r="Y341" s="42"/>
      <c r="Z341" s="42"/>
      <c r="AA341" s="42"/>
      <c r="AB341" s="42"/>
      <c r="AC341" s="42" t="s">
        <v>685</v>
      </c>
    </row>
    <row r="342" spans="1:32" s="48" customFormat="1" x14ac:dyDescent="0.2">
      <c r="A342" s="42"/>
      <c r="B342" s="43"/>
      <c r="C342" s="42" t="s">
        <v>681</v>
      </c>
      <c r="D342" s="42" t="s">
        <v>682</v>
      </c>
      <c r="E342" s="42" t="s">
        <v>683</v>
      </c>
      <c r="F342" s="42" t="s">
        <v>684</v>
      </c>
      <c r="G342" s="44">
        <v>282907</v>
      </c>
      <c r="H342" s="42" t="s">
        <v>191</v>
      </c>
      <c r="I342" s="42" t="s">
        <v>213</v>
      </c>
      <c r="J342" s="42">
        <v>14555298</v>
      </c>
      <c r="K342" s="42">
        <v>14555298</v>
      </c>
      <c r="L342" s="42">
        <v>1</v>
      </c>
      <c r="M342" s="42"/>
      <c r="N342" s="45">
        <f t="shared" si="10"/>
        <v>72.244285714285709</v>
      </c>
      <c r="O342" s="46">
        <v>75.856499999999997</v>
      </c>
      <c r="P342" s="47">
        <f t="shared" si="11"/>
        <v>75.856499999999997</v>
      </c>
      <c r="Q342" s="42" t="s">
        <v>218</v>
      </c>
      <c r="R342" s="42" t="s">
        <v>60</v>
      </c>
      <c r="S342" s="42" t="s">
        <v>700</v>
      </c>
      <c r="T342" s="42" t="s">
        <v>499</v>
      </c>
      <c r="U342" s="42" t="s">
        <v>817</v>
      </c>
      <c r="V342" s="43">
        <v>45252</v>
      </c>
      <c r="W342" s="45">
        <v>72.244285714285709</v>
      </c>
      <c r="X342" s="42">
        <v>1</v>
      </c>
      <c r="Y342" s="42"/>
      <c r="Z342" s="42"/>
      <c r="AA342" s="42"/>
      <c r="AB342" s="42"/>
      <c r="AC342" s="42" t="s">
        <v>685</v>
      </c>
    </row>
    <row r="343" spans="1:32" s="48" customFormat="1" x14ac:dyDescent="0.2">
      <c r="A343" s="42"/>
      <c r="B343" s="43"/>
      <c r="C343" s="42" t="s">
        <v>681</v>
      </c>
      <c r="D343" s="42" t="s">
        <v>682</v>
      </c>
      <c r="E343" s="42" t="s">
        <v>683</v>
      </c>
      <c r="F343" s="42" t="s">
        <v>684</v>
      </c>
      <c r="G343" s="44">
        <v>282907</v>
      </c>
      <c r="H343" s="42" t="s">
        <v>191</v>
      </c>
      <c r="I343" s="42" t="s">
        <v>701</v>
      </c>
      <c r="J343" s="42">
        <v>14535459</v>
      </c>
      <c r="K343" s="42"/>
      <c r="L343" s="42">
        <v>1</v>
      </c>
      <c r="M343" s="42"/>
      <c r="N343" s="45">
        <f t="shared" si="10"/>
        <v>15.737142857142857</v>
      </c>
      <c r="O343" s="46">
        <v>16.524000000000001</v>
      </c>
      <c r="P343" s="47">
        <f t="shared" si="11"/>
        <v>16.524000000000001</v>
      </c>
      <c r="Q343" s="42" t="s">
        <v>218</v>
      </c>
      <c r="R343" s="42" t="s">
        <v>60</v>
      </c>
      <c r="S343" s="42" t="s">
        <v>335</v>
      </c>
      <c r="T343" s="42" t="s">
        <v>499</v>
      </c>
      <c r="U343" s="42" t="s">
        <v>817</v>
      </c>
      <c r="V343" s="43">
        <v>45252</v>
      </c>
      <c r="W343" s="45">
        <v>15.737142857142857</v>
      </c>
      <c r="X343" s="42">
        <v>1</v>
      </c>
      <c r="Y343" s="42"/>
      <c r="Z343" s="42"/>
      <c r="AA343" s="42"/>
      <c r="AB343" s="42"/>
      <c r="AC343" s="42" t="s">
        <v>685</v>
      </c>
    </row>
    <row r="344" spans="1:32" s="48" customFormat="1" x14ac:dyDescent="0.2">
      <c r="A344" s="42"/>
      <c r="B344" s="43"/>
      <c r="C344" s="42" t="s">
        <v>681</v>
      </c>
      <c r="D344" s="42" t="s">
        <v>682</v>
      </c>
      <c r="E344" s="42" t="s">
        <v>683</v>
      </c>
      <c r="F344" s="42" t="s">
        <v>684</v>
      </c>
      <c r="G344" s="44">
        <v>282907</v>
      </c>
      <c r="H344" s="42" t="s">
        <v>191</v>
      </c>
      <c r="I344" s="42" t="s">
        <v>217</v>
      </c>
      <c r="J344" s="42">
        <v>14577815</v>
      </c>
      <c r="K344" s="42">
        <v>14602313</v>
      </c>
      <c r="L344" s="42">
        <v>2</v>
      </c>
      <c r="M344" s="42"/>
      <c r="N344" s="45">
        <f t="shared" si="10"/>
        <v>20.723809523809525</v>
      </c>
      <c r="O344" s="46">
        <v>21.76</v>
      </c>
      <c r="P344" s="47">
        <f t="shared" si="11"/>
        <v>43.52</v>
      </c>
      <c r="Q344" s="42" t="s">
        <v>218</v>
      </c>
      <c r="R344" s="42" t="s">
        <v>60</v>
      </c>
      <c r="S344" s="42" t="s">
        <v>702</v>
      </c>
      <c r="T344" s="42" t="s">
        <v>499</v>
      </c>
      <c r="U344" s="42" t="s">
        <v>817</v>
      </c>
      <c r="V344" s="43">
        <v>45252</v>
      </c>
      <c r="W344" s="45">
        <v>20.723809523809525</v>
      </c>
      <c r="X344" s="42">
        <v>2</v>
      </c>
      <c r="Y344" s="42"/>
      <c r="Z344" s="42"/>
      <c r="AA344" s="42"/>
      <c r="AB344" s="42"/>
      <c r="AC344" s="42" t="s">
        <v>685</v>
      </c>
    </row>
    <row r="345" spans="1:32" s="48" customFormat="1" x14ac:dyDescent="0.2">
      <c r="A345" s="42"/>
      <c r="B345" s="43"/>
      <c r="C345" s="42" t="s">
        <v>681</v>
      </c>
      <c r="D345" s="42" t="s">
        <v>682</v>
      </c>
      <c r="E345" s="42" t="s">
        <v>683</v>
      </c>
      <c r="F345" s="42" t="s">
        <v>684</v>
      </c>
      <c r="G345" s="44">
        <v>282907</v>
      </c>
      <c r="H345" s="42" t="s">
        <v>191</v>
      </c>
      <c r="I345" s="42" t="s">
        <v>42</v>
      </c>
      <c r="J345" s="42" t="s">
        <v>703</v>
      </c>
      <c r="K345" s="42">
        <v>60110287</v>
      </c>
      <c r="L345" s="42">
        <v>1</v>
      </c>
      <c r="M345" s="42"/>
      <c r="N345" s="45">
        <f t="shared" si="10"/>
        <v>0.13333333333333333</v>
      </c>
      <c r="O345" s="46">
        <v>0.14000000000000001</v>
      </c>
      <c r="P345" s="47">
        <f t="shared" si="11"/>
        <v>0.14000000000000001</v>
      </c>
      <c r="Q345" s="42" t="s">
        <v>218</v>
      </c>
      <c r="R345" s="42" t="s">
        <v>60</v>
      </c>
      <c r="S345" s="42" t="s">
        <v>264</v>
      </c>
      <c r="T345" s="42" t="s">
        <v>499</v>
      </c>
      <c r="U345" s="42" t="s">
        <v>817</v>
      </c>
      <c r="V345" s="43">
        <v>45252</v>
      </c>
      <c r="W345" s="45">
        <v>0.13333333333333333</v>
      </c>
      <c r="X345" s="42">
        <v>1</v>
      </c>
      <c r="Y345" s="42"/>
      <c r="Z345" s="42"/>
      <c r="AA345" s="42"/>
      <c r="AB345" s="42"/>
      <c r="AC345" s="42" t="s">
        <v>685</v>
      </c>
    </row>
    <row r="346" spans="1:32" s="66" customFormat="1" x14ac:dyDescent="0.25">
      <c r="A346" s="67"/>
      <c r="B346" s="68"/>
      <c r="C346" s="67" t="s">
        <v>186</v>
      </c>
      <c r="D346" s="67" t="s">
        <v>704</v>
      </c>
      <c r="E346" s="67" t="s">
        <v>705</v>
      </c>
      <c r="F346" s="69" t="s">
        <v>189</v>
      </c>
      <c r="G346" s="70" t="s">
        <v>662</v>
      </c>
      <c r="H346" s="71" t="s">
        <v>236</v>
      </c>
      <c r="I346" s="67" t="s">
        <v>207</v>
      </c>
      <c r="J346" s="67" t="s">
        <v>818</v>
      </c>
      <c r="K346" s="67"/>
      <c r="L346" s="67">
        <v>1</v>
      </c>
      <c r="M346" s="67"/>
      <c r="N346" s="67"/>
      <c r="O346" s="72"/>
      <c r="P346" s="73"/>
      <c r="Q346" s="67" t="s">
        <v>34</v>
      </c>
      <c r="R346" s="67" t="s">
        <v>34</v>
      </c>
      <c r="S346" s="67" t="s">
        <v>828</v>
      </c>
      <c r="T346" s="67"/>
      <c r="U346" s="67"/>
      <c r="V346" s="67"/>
      <c r="W346" s="67"/>
      <c r="X346" s="67">
        <v>1</v>
      </c>
      <c r="Y346" s="67"/>
      <c r="Z346" s="67"/>
      <c r="AA346" s="67"/>
      <c r="AB346" s="67"/>
      <c r="AC346" s="67" t="s">
        <v>827</v>
      </c>
      <c r="AF346" s="66" t="s">
        <v>843</v>
      </c>
    </row>
    <row r="347" spans="1:32" s="66" customFormat="1" x14ac:dyDescent="0.25">
      <c r="A347" s="67"/>
      <c r="B347" s="68"/>
      <c r="C347" s="67" t="s">
        <v>186</v>
      </c>
      <c r="D347" s="67" t="s">
        <v>704</v>
      </c>
      <c r="E347" s="67" t="s">
        <v>705</v>
      </c>
      <c r="F347" s="69" t="s">
        <v>189</v>
      </c>
      <c r="G347" s="70" t="s">
        <v>662</v>
      </c>
      <c r="H347" s="71" t="s">
        <v>236</v>
      </c>
      <c r="I347" s="67" t="s">
        <v>819</v>
      </c>
      <c r="J347" s="67" t="s">
        <v>39</v>
      </c>
      <c r="K347" s="67"/>
      <c r="L347" s="67">
        <v>1</v>
      </c>
      <c r="M347" s="67"/>
      <c r="N347" s="67"/>
      <c r="O347" s="72"/>
      <c r="P347" s="73"/>
      <c r="Q347" s="67" t="s">
        <v>206</v>
      </c>
      <c r="R347" s="67" t="s">
        <v>206</v>
      </c>
      <c r="S347" s="67" t="s">
        <v>829</v>
      </c>
      <c r="T347" s="67"/>
      <c r="U347" s="67"/>
      <c r="V347" s="67"/>
      <c r="W347" s="67"/>
      <c r="X347" s="67">
        <v>1</v>
      </c>
      <c r="Y347" s="67"/>
      <c r="Z347" s="67"/>
      <c r="AA347" s="67"/>
      <c r="AB347" s="67"/>
      <c r="AC347" s="67" t="s">
        <v>827</v>
      </c>
      <c r="AF347" s="66" t="s">
        <v>843</v>
      </c>
    </row>
    <row r="348" spans="1:32" s="66" customFormat="1" x14ac:dyDescent="0.25">
      <c r="A348" s="67"/>
      <c r="B348" s="68"/>
      <c r="C348" s="67" t="s">
        <v>186</v>
      </c>
      <c r="D348" s="67" t="s">
        <v>704</v>
      </c>
      <c r="E348" s="67" t="s">
        <v>705</v>
      </c>
      <c r="F348" s="69" t="s">
        <v>189</v>
      </c>
      <c r="G348" s="70" t="s">
        <v>662</v>
      </c>
      <c r="H348" s="71" t="s">
        <v>236</v>
      </c>
      <c r="I348" s="67" t="s">
        <v>312</v>
      </c>
      <c r="J348" s="67" t="s">
        <v>39</v>
      </c>
      <c r="K348" s="67"/>
      <c r="L348" s="67">
        <v>2</v>
      </c>
      <c r="M348" s="67"/>
      <c r="N348" s="67"/>
      <c r="O348" s="72"/>
      <c r="P348" s="73"/>
      <c r="Q348" s="67" t="s">
        <v>34</v>
      </c>
      <c r="R348" s="67" t="s">
        <v>34</v>
      </c>
      <c r="S348" s="67" t="s">
        <v>834</v>
      </c>
      <c r="T348" s="67"/>
      <c r="U348" s="67"/>
      <c r="V348" s="67"/>
      <c r="W348" s="67"/>
      <c r="X348" s="67">
        <v>2</v>
      </c>
      <c r="Y348" s="67"/>
      <c r="Z348" s="67"/>
      <c r="AA348" s="67"/>
      <c r="AB348" s="67"/>
      <c r="AC348" s="67" t="s">
        <v>827</v>
      </c>
      <c r="AF348" s="66" t="s">
        <v>843</v>
      </c>
    </row>
    <row r="349" spans="1:32" s="66" customFormat="1" x14ac:dyDescent="0.25">
      <c r="A349" s="67"/>
      <c r="B349" s="68"/>
      <c r="C349" s="67" t="s">
        <v>186</v>
      </c>
      <c r="D349" s="67" t="s">
        <v>704</v>
      </c>
      <c r="E349" s="67" t="s">
        <v>705</v>
      </c>
      <c r="F349" s="69" t="s">
        <v>189</v>
      </c>
      <c r="G349" s="70" t="s">
        <v>662</v>
      </c>
      <c r="H349" s="71" t="s">
        <v>236</v>
      </c>
      <c r="I349" s="67" t="s">
        <v>253</v>
      </c>
      <c r="J349" s="67" t="s">
        <v>39</v>
      </c>
      <c r="K349" s="67"/>
      <c r="L349" s="67">
        <v>3</v>
      </c>
      <c r="M349" s="67"/>
      <c r="N349" s="67"/>
      <c r="O349" s="72"/>
      <c r="P349" s="73"/>
      <c r="Q349" s="67" t="s">
        <v>34</v>
      </c>
      <c r="R349" s="67" t="s">
        <v>34</v>
      </c>
      <c r="S349" s="67" t="s">
        <v>835</v>
      </c>
      <c r="T349" s="67"/>
      <c r="U349" s="67"/>
      <c r="V349" s="67"/>
      <c r="W349" s="67"/>
      <c r="X349" s="67">
        <v>3</v>
      </c>
      <c r="Y349" s="67"/>
      <c r="Z349" s="67"/>
      <c r="AA349" s="67"/>
      <c r="AB349" s="67"/>
      <c r="AC349" s="67" t="s">
        <v>827</v>
      </c>
      <c r="AF349" s="66" t="s">
        <v>843</v>
      </c>
    </row>
    <row r="350" spans="1:32" s="66" customFormat="1" x14ac:dyDescent="0.25">
      <c r="A350" s="67"/>
      <c r="B350" s="68"/>
      <c r="C350" s="67" t="s">
        <v>186</v>
      </c>
      <c r="D350" s="67" t="s">
        <v>704</v>
      </c>
      <c r="E350" s="67" t="s">
        <v>705</v>
      </c>
      <c r="F350" s="69" t="s">
        <v>189</v>
      </c>
      <c r="G350" s="70" t="s">
        <v>662</v>
      </c>
      <c r="H350" s="71" t="s">
        <v>236</v>
      </c>
      <c r="I350" s="67" t="s">
        <v>820</v>
      </c>
      <c r="J350" s="67" t="s">
        <v>39</v>
      </c>
      <c r="K350" s="67"/>
      <c r="L350" s="67">
        <v>20</v>
      </c>
      <c r="M350" s="67"/>
      <c r="N350" s="67"/>
      <c r="O350" s="72"/>
      <c r="P350" s="73"/>
      <c r="Q350" s="67" t="s">
        <v>34</v>
      </c>
      <c r="R350" s="67" t="s">
        <v>34</v>
      </c>
      <c r="S350" s="67" t="s">
        <v>836</v>
      </c>
      <c r="T350" s="67"/>
      <c r="U350" s="67"/>
      <c r="V350" s="67"/>
      <c r="W350" s="67"/>
      <c r="X350" s="67">
        <v>20</v>
      </c>
      <c r="Y350" s="67"/>
      <c r="Z350" s="67"/>
      <c r="AA350" s="67"/>
      <c r="AB350" s="67"/>
      <c r="AC350" s="67" t="s">
        <v>827</v>
      </c>
      <c r="AF350" s="66" t="s">
        <v>843</v>
      </c>
    </row>
    <row r="351" spans="1:32" s="66" customFormat="1" x14ac:dyDescent="0.25">
      <c r="A351" s="67"/>
      <c r="B351" s="68"/>
      <c r="C351" s="67" t="s">
        <v>186</v>
      </c>
      <c r="D351" s="67" t="s">
        <v>704</v>
      </c>
      <c r="E351" s="67" t="s">
        <v>705</v>
      </c>
      <c r="F351" s="69" t="s">
        <v>189</v>
      </c>
      <c r="G351" s="70" t="s">
        <v>662</v>
      </c>
      <c r="H351" s="71" t="s">
        <v>236</v>
      </c>
      <c r="I351" s="67" t="s">
        <v>259</v>
      </c>
      <c r="J351" s="67" t="s">
        <v>39</v>
      </c>
      <c r="K351" s="67"/>
      <c r="L351" s="67">
        <v>1</v>
      </c>
      <c r="M351" s="67"/>
      <c r="N351" s="67"/>
      <c r="O351" s="72"/>
      <c r="P351" s="73"/>
      <c r="Q351" s="67" t="s">
        <v>206</v>
      </c>
      <c r="R351" s="67" t="s">
        <v>206</v>
      </c>
      <c r="S351" s="67" t="s">
        <v>832</v>
      </c>
      <c r="T351" s="67"/>
      <c r="U351" s="67"/>
      <c r="V351" s="67"/>
      <c r="W351" s="67"/>
      <c r="X351" s="67">
        <v>1</v>
      </c>
      <c r="Y351" s="67"/>
      <c r="Z351" s="67"/>
      <c r="AA351" s="67"/>
      <c r="AB351" s="67"/>
      <c r="AC351" s="67" t="s">
        <v>827</v>
      </c>
      <c r="AF351" s="66" t="s">
        <v>843</v>
      </c>
    </row>
    <row r="352" spans="1:32" s="66" customFormat="1" x14ac:dyDescent="0.25">
      <c r="A352" s="67"/>
      <c r="B352" s="68"/>
      <c r="C352" s="67" t="s">
        <v>186</v>
      </c>
      <c r="D352" s="67" t="s">
        <v>704</v>
      </c>
      <c r="E352" s="67" t="s">
        <v>705</v>
      </c>
      <c r="F352" s="69" t="s">
        <v>189</v>
      </c>
      <c r="G352" s="70" t="s">
        <v>662</v>
      </c>
      <c r="H352" s="71" t="s">
        <v>236</v>
      </c>
      <c r="I352" s="67" t="s">
        <v>821</v>
      </c>
      <c r="J352" s="67" t="s">
        <v>39</v>
      </c>
      <c r="K352" s="67"/>
      <c r="L352" s="67">
        <v>22</v>
      </c>
      <c r="M352" s="67"/>
      <c r="N352" s="67"/>
      <c r="O352" s="72"/>
      <c r="P352" s="73"/>
      <c r="Q352" s="67" t="s">
        <v>34</v>
      </c>
      <c r="R352" s="67" t="s">
        <v>34</v>
      </c>
      <c r="S352" s="67" t="s">
        <v>840</v>
      </c>
      <c r="T352" s="67"/>
      <c r="U352" s="67"/>
      <c r="V352" s="67"/>
      <c r="W352" s="67"/>
      <c r="X352" s="67">
        <v>22</v>
      </c>
      <c r="Y352" s="67"/>
      <c r="Z352" s="67"/>
      <c r="AA352" s="67"/>
      <c r="AB352" s="67"/>
      <c r="AC352" s="67" t="s">
        <v>827</v>
      </c>
      <c r="AF352" s="66" t="s">
        <v>843</v>
      </c>
    </row>
    <row r="353" spans="1:32" s="66" customFormat="1" x14ac:dyDescent="0.25">
      <c r="A353" s="67"/>
      <c r="B353" s="68"/>
      <c r="C353" s="67" t="s">
        <v>186</v>
      </c>
      <c r="D353" s="67" t="s">
        <v>704</v>
      </c>
      <c r="E353" s="67" t="s">
        <v>705</v>
      </c>
      <c r="F353" s="69" t="s">
        <v>189</v>
      </c>
      <c r="G353" s="70" t="s">
        <v>662</v>
      </c>
      <c r="H353" s="71" t="s">
        <v>236</v>
      </c>
      <c r="I353" s="67" t="s">
        <v>822</v>
      </c>
      <c r="J353" s="67" t="s">
        <v>39</v>
      </c>
      <c r="K353" s="67"/>
      <c r="L353" s="67">
        <v>22</v>
      </c>
      <c r="M353" s="67"/>
      <c r="N353" s="67"/>
      <c r="O353" s="72"/>
      <c r="P353" s="73"/>
      <c r="Q353" s="67" t="s">
        <v>34</v>
      </c>
      <c r="R353" s="67" t="s">
        <v>34</v>
      </c>
      <c r="S353" s="67" t="s">
        <v>841</v>
      </c>
      <c r="T353" s="67"/>
      <c r="U353" s="67"/>
      <c r="V353" s="67"/>
      <c r="W353" s="67"/>
      <c r="X353" s="67">
        <v>22</v>
      </c>
      <c r="Y353" s="67"/>
      <c r="Z353" s="67"/>
      <c r="AA353" s="67"/>
      <c r="AB353" s="67"/>
      <c r="AC353" s="67" t="s">
        <v>827</v>
      </c>
      <c r="AF353" s="66" t="s">
        <v>843</v>
      </c>
    </row>
    <row r="354" spans="1:32" s="66" customFormat="1" x14ac:dyDescent="0.25">
      <c r="A354" s="67"/>
      <c r="B354" s="68"/>
      <c r="C354" s="67" t="s">
        <v>186</v>
      </c>
      <c r="D354" s="67" t="s">
        <v>704</v>
      </c>
      <c r="E354" s="67" t="s">
        <v>705</v>
      </c>
      <c r="F354" s="69" t="s">
        <v>189</v>
      </c>
      <c r="G354" s="70" t="s">
        <v>662</v>
      </c>
      <c r="H354" s="71" t="s">
        <v>236</v>
      </c>
      <c r="I354" s="67" t="s">
        <v>310</v>
      </c>
      <c r="J354" s="67" t="s">
        <v>39</v>
      </c>
      <c r="K354" s="67"/>
      <c r="L354" s="67">
        <v>1</v>
      </c>
      <c r="M354" s="67"/>
      <c r="N354" s="67"/>
      <c r="O354" s="72"/>
      <c r="P354" s="73"/>
      <c r="Q354" s="67" t="s">
        <v>34</v>
      </c>
      <c r="R354" s="67" t="s">
        <v>34</v>
      </c>
      <c r="S354" s="66" t="s">
        <v>838</v>
      </c>
      <c r="T354" s="67"/>
      <c r="U354" s="67"/>
      <c r="V354" s="67"/>
      <c r="W354" s="67"/>
      <c r="X354" s="67">
        <v>1</v>
      </c>
      <c r="Y354" s="67"/>
      <c r="Z354" s="67"/>
      <c r="AA354" s="67"/>
      <c r="AB354" s="67"/>
      <c r="AC354" s="67" t="s">
        <v>827</v>
      </c>
      <c r="AF354" s="66" t="s">
        <v>843</v>
      </c>
    </row>
    <row r="355" spans="1:32" s="66" customFormat="1" x14ac:dyDescent="0.25">
      <c r="A355" s="67"/>
      <c r="B355" s="68"/>
      <c r="C355" s="67" t="s">
        <v>186</v>
      </c>
      <c r="D355" s="67" t="s">
        <v>704</v>
      </c>
      <c r="E355" s="67" t="s">
        <v>705</v>
      </c>
      <c r="F355" s="69" t="s">
        <v>189</v>
      </c>
      <c r="G355" s="70" t="s">
        <v>662</v>
      </c>
      <c r="H355" s="71" t="s">
        <v>236</v>
      </c>
      <c r="I355" s="67" t="s">
        <v>823</v>
      </c>
      <c r="J355" s="67" t="s">
        <v>39</v>
      </c>
      <c r="K355" s="67"/>
      <c r="L355" s="67">
        <v>1</v>
      </c>
      <c r="M355" s="67"/>
      <c r="N355" s="67"/>
      <c r="O355" s="72"/>
      <c r="P355" s="73"/>
      <c r="Q355" s="67" t="s">
        <v>34</v>
      </c>
      <c r="R355" s="67" t="s">
        <v>34</v>
      </c>
      <c r="S355" s="67" t="s">
        <v>839</v>
      </c>
      <c r="T355" s="67"/>
      <c r="U355" s="67"/>
      <c r="V355" s="67"/>
      <c r="W355" s="67"/>
      <c r="X355" s="67">
        <v>1</v>
      </c>
      <c r="Y355" s="67"/>
      <c r="Z355" s="67"/>
      <c r="AA355" s="67"/>
      <c r="AB355" s="67"/>
      <c r="AC355" s="67" t="s">
        <v>827</v>
      </c>
      <c r="AF355" s="66" t="s">
        <v>843</v>
      </c>
    </row>
    <row r="356" spans="1:32" s="66" customFormat="1" x14ac:dyDescent="0.25">
      <c r="A356" s="67"/>
      <c r="B356" s="68"/>
      <c r="C356" s="67" t="s">
        <v>186</v>
      </c>
      <c r="D356" s="67" t="s">
        <v>704</v>
      </c>
      <c r="E356" s="67" t="s">
        <v>705</v>
      </c>
      <c r="F356" s="69" t="s">
        <v>189</v>
      </c>
      <c r="G356" s="70" t="s">
        <v>662</v>
      </c>
      <c r="H356" s="71" t="s">
        <v>236</v>
      </c>
      <c r="I356" s="67" t="s">
        <v>205</v>
      </c>
      <c r="J356" s="67" t="s">
        <v>39</v>
      </c>
      <c r="K356" s="67"/>
      <c r="L356" s="67">
        <v>1</v>
      </c>
      <c r="M356" s="67"/>
      <c r="N356" s="67"/>
      <c r="O356" s="72"/>
      <c r="P356" s="73"/>
      <c r="Q356" s="67" t="s">
        <v>206</v>
      </c>
      <c r="R356" s="67" t="s">
        <v>206</v>
      </c>
      <c r="S356" s="67" t="s">
        <v>833</v>
      </c>
      <c r="T356" s="67"/>
      <c r="U356" s="67"/>
      <c r="V356" s="67"/>
      <c r="W356" s="67"/>
      <c r="X356" s="67">
        <v>1</v>
      </c>
      <c r="Y356" s="67"/>
      <c r="Z356" s="67"/>
      <c r="AA356" s="67"/>
      <c r="AB356" s="67"/>
      <c r="AC356" s="67" t="s">
        <v>827</v>
      </c>
      <c r="AF356" s="66" t="s">
        <v>843</v>
      </c>
    </row>
    <row r="357" spans="1:32" s="66" customFormat="1" x14ac:dyDescent="0.25">
      <c r="A357" s="67"/>
      <c r="B357" s="68"/>
      <c r="C357" s="67" t="s">
        <v>186</v>
      </c>
      <c r="D357" s="67" t="s">
        <v>704</v>
      </c>
      <c r="E357" s="67" t="s">
        <v>705</v>
      </c>
      <c r="F357" s="69" t="s">
        <v>189</v>
      </c>
      <c r="G357" s="70" t="s">
        <v>662</v>
      </c>
      <c r="H357" s="71" t="s">
        <v>236</v>
      </c>
      <c r="I357" s="67" t="s">
        <v>270</v>
      </c>
      <c r="J357" s="67" t="s">
        <v>39</v>
      </c>
      <c r="K357" s="67"/>
      <c r="L357" s="67">
        <v>3</v>
      </c>
      <c r="M357" s="67"/>
      <c r="N357" s="67"/>
      <c r="O357" s="72"/>
      <c r="P357" s="73"/>
      <c r="Q357" s="67" t="s">
        <v>34</v>
      </c>
      <c r="R357" s="67" t="s">
        <v>34</v>
      </c>
      <c r="S357" s="67" t="s">
        <v>842</v>
      </c>
      <c r="T357" s="67"/>
      <c r="U357" s="67"/>
      <c r="V357" s="67"/>
      <c r="W357" s="67"/>
      <c r="X357" s="67">
        <v>3</v>
      </c>
      <c r="Y357" s="67"/>
      <c r="Z357" s="67"/>
      <c r="AA357" s="67"/>
      <c r="AB357" s="67"/>
      <c r="AC357" s="67" t="s">
        <v>827</v>
      </c>
      <c r="AF357" s="66" t="s">
        <v>843</v>
      </c>
    </row>
    <row r="358" spans="1:32" s="66" customFormat="1" x14ac:dyDescent="0.25">
      <c r="A358" s="67"/>
      <c r="B358" s="68"/>
      <c r="C358" s="67" t="s">
        <v>186</v>
      </c>
      <c r="D358" s="67" t="s">
        <v>704</v>
      </c>
      <c r="E358" s="67" t="s">
        <v>705</v>
      </c>
      <c r="F358" s="69" t="s">
        <v>189</v>
      </c>
      <c r="G358" s="70" t="s">
        <v>662</v>
      </c>
      <c r="H358" s="71" t="s">
        <v>236</v>
      </c>
      <c r="I358" s="67" t="s">
        <v>253</v>
      </c>
      <c r="J358" s="67" t="s">
        <v>39</v>
      </c>
      <c r="K358" s="67"/>
      <c r="L358" s="67">
        <v>1</v>
      </c>
      <c r="M358" s="67"/>
      <c r="N358" s="67"/>
      <c r="O358" s="72"/>
      <c r="P358" s="73"/>
      <c r="Q358" s="67" t="s">
        <v>34</v>
      </c>
      <c r="R358" s="67" t="s">
        <v>34</v>
      </c>
      <c r="S358" s="67" t="s">
        <v>837</v>
      </c>
      <c r="T358" s="67"/>
      <c r="U358" s="67"/>
      <c r="V358" s="67"/>
      <c r="W358" s="67"/>
      <c r="X358" s="67">
        <v>1</v>
      </c>
      <c r="Y358" s="67"/>
      <c r="Z358" s="67"/>
      <c r="AA358" s="67"/>
      <c r="AB358" s="67"/>
      <c r="AC358" s="67" t="s">
        <v>827</v>
      </c>
      <c r="AF358" s="66" t="s">
        <v>843</v>
      </c>
    </row>
    <row r="359" spans="1:32" s="66" customFormat="1" x14ac:dyDescent="0.25">
      <c r="A359" s="67"/>
      <c r="B359" s="68"/>
      <c r="C359" s="67" t="s">
        <v>186</v>
      </c>
      <c r="D359" s="67" t="s">
        <v>704</v>
      </c>
      <c r="E359" s="67" t="s">
        <v>705</v>
      </c>
      <c r="F359" s="69" t="s">
        <v>189</v>
      </c>
      <c r="G359" s="70" t="s">
        <v>662</v>
      </c>
      <c r="H359" s="71" t="s">
        <v>236</v>
      </c>
      <c r="I359" s="67" t="s">
        <v>284</v>
      </c>
      <c r="J359" s="67" t="s">
        <v>39</v>
      </c>
      <c r="K359" s="67"/>
      <c r="L359" s="67">
        <v>1</v>
      </c>
      <c r="M359" s="67"/>
      <c r="N359" s="67"/>
      <c r="O359" s="72"/>
      <c r="P359" s="73"/>
      <c r="Q359" s="67" t="s">
        <v>34</v>
      </c>
      <c r="R359" s="67" t="s">
        <v>34</v>
      </c>
      <c r="S359" s="67" t="s">
        <v>831</v>
      </c>
      <c r="T359" s="67"/>
      <c r="U359" s="67"/>
      <c r="V359" s="67"/>
      <c r="W359" s="67"/>
      <c r="X359" s="67">
        <v>1</v>
      </c>
      <c r="Y359" s="67"/>
      <c r="Z359" s="67"/>
      <c r="AA359" s="67"/>
      <c r="AB359" s="67"/>
      <c r="AC359" s="67" t="s">
        <v>827</v>
      </c>
      <c r="AF359" s="66" t="s">
        <v>843</v>
      </c>
    </row>
    <row r="360" spans="1:32" s="66" customFormat="1" x14ac:dyDescent="0.25">
      <c r="A360" s="67"/>
      <c r="B360" s="68"/>
      <c r="C360" s="67" t="s">
        <v>186</v>
      </c>
      <c r="D360" s="67" t="s">
        <v>704</v>
      </c>
      <c r="E360" s="67" t="s">
        <v>705</v>
      </c>
      <c r="F360" s="69" t="s">
        <v>189</v>
      </c>
      <c r="G360" s="70" t="s">
        <v>662</v>
      </c>
      <c r="H360" s="71" t="s">
        <v>236</v>
      </c>
      <c r="I360" s="67" t="s">
        <v>207</v>
      </c>
      <c r="J360" s="67" t="s">
        <v>39</v>
      </c>
      <c r="K360" s="67"/>
      <c r="L360" s="67">
        <v>1</v>
      </c>
      <c r="M360" s="67"/>
      <c r="N360" s="67"/>
      <c r="O360" s="72"/>
      <c r="P360" s="73"/>
      <c r="Q360" s="67" t="s">
        <v>34</v>
      </c>
      <c r="R360" s="67" t="s">
        <v>34</v>
      </c>
      <c r="S360" s="67" t="s">
        <v>830</v>
      </c>
      <c r="T360" s="67"/>
      <c r="U360" s="67"/>
      <c r="V360" s="67"/>
      <c r="W360" s="67"/>
      <c r="X360" s="67">
        <v>1</v>
      </c>
      <c r="Y360" s="67"/>
      <c r="Z360" s="67"/>
      <c r="AA360" s="67"/>
      <c r="AB360" s="67"/>
      <c r="AC360" s="67" t="s">
        <v>827</v>
      </c>
      <c r="AF360" s="66" t="s">
        <v>843</v>
      </c>
    </row>
    <row r="361" spans="1:32" s="48" customFormat="1" x14ac:dyDescent="0.25">
      <c r="A361" s="42"/>
      <c r="B361" s="43"/>
      <c r="C361" s="42" t="s">
        <v>186</v>
      </c>
      <c r="D361" s="42" t="s">
        <v>706</v>
      </c>
      <c r="E361" s="42" t="s">
        <v>707</v>
      </c>
      <c r="F361" s="42" t="s">
        <v>318</v>
      </c>
      <c r="G361" s="44" t="s">
        <v>319</v>
      </c>
      <c r="H361" s="42" t="s">
        <v>230</v>
      </c>
      <c r="I361" s="42" t="s">
        <v>213</v>
      </c>
      <c r="J361" s="42" t="s">
        <v>39</v>
      </c>
      <c r="K361" s="42"/>
      <c r="L361" s="42">
        <v>1</v>
      </c>
      <c r="M361" s="39" t="s">
        <v>198</v>
      </c>
      <c r="N361" s="39"/>
      <c r="O361" s="46">
        <v>42.58064516129032</v>
      </c>
      <c r="P361" s="47">
        <f>O361*L361</f>
        <v>42.58064516129032</v>
      </c>
      <c r="Q361" s="39" t="s">
        <v>34</v>
      </c>
      <c r="R361" s="39" t="s">
        <v>34</v>
      </c>
      <c r="S361" s="42" t="s">
        <v>708</v>
      </c>
      <c r="T361" s="42" t="s">
        <v>34</v>
      </c>
      <c r="U361" s="42" t="s">
        <v>709</v>
      </c>
      <c r="V361" s="43">
        <v>45254</v>
      </c>
      <c r="W361" s="42">
        <v>146000</v>
      </c>
      <c r="X361" s="42">
        <v>1</v>
      </c>
      <c r="Y361" s="42"/>
      <c r="Z361" s="42"/>
      <c r="AA361" s="42"/>
      <c r="AB361" s="42"/>
      <c r="AC361" s="42" t="s">
        <v>710</v>
      </c>
    </row>
    <row r="362" spans="1:32" s="10" customFormat="1" x14ac:dyDescent="0.25">
      <c r="A362" s="33"/>
      <c r="B362" s="34"/>
      <c r="C362" t="s">
        <v>186</v>
      </c>
      <c r="D362" s="33" t="s">
        <v>711</v>
      </c>
      <c r="E362" s="33" t="s">
        <v>712</v>
      </c>
      <c r="F362" t="s">
        <v>189</v>
      </c>
      <c r="G362" t="s">
        <v>190</v>
      </c>
      <c r="H362" s="33" t="s">
        <v>713</v>
      </c>
      <c r="I362" s="33" t="s">
        <v>284</v>
      </c>
      <c r="J362" s="33" t="s">
        <v>39</v>
      </c>
      <c r="K362" s="33"/>
      <c r="L362" s="33">
        <v>1</v>
      </c>
      <c r="M362" t="s">
        <v>198</v>
      </c>
      <c r="N362"/>
      <c r="O362" s="35">
        <v>47.85</v>
      </c>
      <c r="P362" s="36">
        <f>O362*L362</f>
        <v>47.85</v>
      </c>
      <c r="Q362" t="s">
        <v>34</v>
      </c>
      <c r="R362" t="s">
        <v>34</v>
      </c>
      <c r="S362" s="33" t="s">
        <v>714</v>
      </c>
      <c r="T362" s="33" t="s">
        <v>34</v>
      </c>
      <c r="U362" s="33" t="s">
        <v>206</v>
      </c>
      <c r="V362" s="34">
        <v>45259</v>
      </c>
      <c r="W362" s="33">
        <v>39.85</v>
      </c>
      <c r="X362" s="33">
        <v>1</v>
      </c>
      <c r="Y362" s="33"/>
      <c r="Z362" s="33"/>
      <c r="AA362" s="33"/>
      <c r="AB362" s="33"/>
      <c r="AC362" s="33" t="s">
        <v>715</v>
      </c>
    </row>
    <row r="363" spans="1:32" s="10" customFormat="1" x14ac:dyDescent="0.25">
      <c r="A363" s="33"/>
      <c r="B363" s="34"/>
      <c r="C363" t="s">
        <v>186</v>
      </c>
      <c r="D363" s="33" t="s">
        <v>711</v>
      </c>
      <c r="E363" s="33" t="s">
        <v>712</v>
      </c>
      <c r="F363" t="s">
        <v>189</v>
      </c>
      <c r="G363" t="s">
        <v>190</v>
      </c>
      <c r="H363" s="33" t="s">
        <v>713</v>
      </c>
      <c r="I363" s="33" t="s">
        <v>296</v>
      </c>
      <c r="J363" s="33" t="s">
        <v>39</v>
      </c>
      <c r="K363" s="33"/>
      <c r="L363" s="33">
        <v>2</v>
      </c>
      <c r="M363" t="s">
        <v>198</v>
      </c>
      <c r="N363"/>
      <c r="O363" s="35">
        <v>0.16176470588235295</v>
      </c>
      <c r="P363" s="36">
        <f t="shared" ref="P363:P367" si="12">O363*L363</f>
        <v>0.3235294117647059</v>
      </c>
      <c r="Q363" t="s">
        <v>34</v>
      </c>
      <c r="R363" t="s">
        <v>34</v>
      </c>
      <c r="S363" s="33" t="s">
        <v>716</v>
      </c>
      <c r="T363" s="33"/>
      <c r="U363" s="33"/>
      <c r="V363" s="33"/>
      <c r="W363" s="33"/>
      <c r="X363" s="33"/>
      <c r="Y363" s="33"/>
      <c r="Z363" s="33"/>
      <c r="AA363" s="33"/>
      <c r="AB363" s="33"/>
      <c r="AC363" s="33" t="s">
        <v>715</v>
      </c>
    </row>
    <row r="364" spans="1:32" s="10" customFormat="1" x14ac:dyDescent="0.25">
      <c r="A364" s="33"/>
      <c r="B364" s="34"/>
      <c r="C364" t="s">
        <v>186</v>
      </c>
      <c r="D364" s="33" t="s">
        <v>711</v>
      </c>
      <c r="E364" s="33" t="s">
        <v>712</v>
      </c>
      <c r="F364" t="s">
        <v>189</v>
      </c>
      <c r="G364" t="s">
        <v>190</v>
      </c>
      <c r="H364" s="33" t="s">
        <v>713</v>
      </c>
      <c r="I364" s="33" t="s">
        <v>717</v>
      </c>
      <c r="J364" s="33" t="s">
        <v>39</v>
      </c>
      <c r="K364" s="33"/>
      <c r="L364" s="33">
        <v>2</v>
      </c>
      <c r="M364" t="s">
        <v>198</v>
      </c>
      <c r="N364"/>
      <c r="O364" s="35">
        <v>11.913</v>
      </c>
      <c r="P364" s="36">
        <f t="shared" si="12"/>
        <v>23.826000000000001</v>
      </c>
      <c r="Q364" t="s">
        <v>34</v>
      </c>
      <c r="R364" t="s">
        <v>34</v>
      </c>
      <c r="S364" s="33" t="s">
        <v>718</v>
      </c>
      <c r="T364" s="33"/>
      <c r="U364" s="33"/>
      <c r="V364" s="33"/>
      <c r="W364" s="33"/>
      <c r="X364" s="33"/>
      <c r="Y364" s="33"/>
      <c r="Z364" s="33"/>
      <c r="AA364" s="33"/>
      <c r="AB364" s="33"/>
      <c r="AC364" s="33" t="s">
        <v>715</v>
      </c>
    </row>
    <row r="365" spans="1:32" s="10" customFormat="1" x14ac:dyDescent="0.25">
      <c r="A365" s="33"/>
      <c r="B365" s="34"/>
      <c r="C365" t="s">
        <v>186</v>
      </c>
      <c r="D365" s="33" t="s">
        <v>711</v>
      </c>
      <c r="E365" s="33" t="s">
        <v>712</v>
      </c>
      <c r="F365" t="s">
        <v>189</v>
      </c>
      <c r="G365" t="s">
        <v>190</v>
      </c>
      <c r="H365" s="33" t="s">
        <v>713</v>
      </c>
      <c r="I365" s="33" t="s">
        <v>298</v>
      </c>
      <c r="J365" s="33" t="s">
        <v>39</v>
      </c>
      <c r="K365" s="33"/>
      <c r="L365" s="33">
        <v>2</v>
      </c>
      <c r="M365" t="s">
        <v>198</v>
      </c>
      <c r="N365"/>
      <c r="O365" s="35">
        <v>0.16176470588235295</v>
      </c>
      <c r="P365" s="36">
        <f t="shared" si="12"/>
        <v>0.3235294117647059</v>
      </c>
      <c r="Q365" t="s">
        <v>34</v>
      </c>
      <c r="R365" t="s">
        <v>34</v>
      </c>
      <c r="S365" s="33" t="s">
        <v>719</v>
      </c>
      <c r="T365" s="33"/>
      <c r="U365" s="33"/>
      <c r="V365" s="33"/>
      <c r="W365" s="33"/>
      <c r="X365" s="33"/>
      <c r="Y365" s="33"/>
      <c r="Z365" s="33"/>
      <c r="AA365" s="33"/>
      <c r="AB365" s="33"/>
      <c r="AC365" s="33" t="s">
        <v>715</v>
      </c>
    </row>
    <row r="366" spans="1:32" s="10" customFormat="1" x14ac:dyDescent="0.25">
      <c r="A366" s="33"/>
      <c r="B366" s="34"/>
      <c r="C366" t="s">
        <v>186</v>
      </c>
      <c r="D366" s="33" t="s">
        <v>711</v>
      </c>
      <c r="E366" s="33" t="s">
        <v>712</v>
      </c>
      <c r="F366" t="s">
        <v>189</v>
      </c>
      <c r="G366" t="s">
        <v>190</v>
      </c>
      <c r="H366" s="33" t="s">
        <v>713</v>
      </c>
      <c r="I366" s="33" t="s">
        <v>717</v>
      </c>
      <c r="J366" s="33" t="s">
        <v>39</v>
      </c>
      <c r="K366" s="33"/>
      <c r="L366" s="33">
        <v>2</v>
      </c>
      <c r="M366" t="s">
        <v>198</v>
      </c>
      <c r="N366"/>
      <c r="O366" s="35">
        <v>2.2599999999999998</v>
      </c>
      <c r="P366" s="36">
        <f t="shared" si="12"/>
        <v>4.5199999999999996</v>
      </c>
      <c r="Q366" t="s">
        <v>34</v>
      </c>
      <c r="R366" t="s">
        <v>34</v>
      </c>
      <c r="S366" s="33" t="s">
        <v>720</v>
      </c>
      <c r="T366" s="33"/>
      <c r="U366" s="33"/>
      <c r="V366" s="33"/>
      <c r="W366" s="33"/>
      <c r="X366" s="33"/>
      <c r="Y366" s="33"/>
      <c r="Z366" s="33"/>
      <c r="AA366" s="33"/>
      <c r="AB366" s="33"/>
      <c r="AC366" s="33" t="s">
        <v>715</v>
      </c>
    </row>
    <row r="367" spans="1:32" s="10" customFormat="1" x14ac:dyDescent="0.25">
      <c r="A367" s="33"/>
      <c r="B367" s="34"/>
      <c r="C367" t="s">
        <v>186</v>
      </c>
      <c r="D367" s="33" t="s">
        <v>711</v>
      </c>
      <c r="E367" s="33" t="s">
        <v>712</v>
      </c>
      <c r="F367" t="s">
        <v>189</v>
      </c>
      <c r="G367" t="s">
        <v>190</v>
      </c>
      <c r="H367" s="33" t="s">
        <v>713</v>
      </c>
      <c r="I367" s="33" t="s">
        <v>297</v>
      </c>
      <c r="J367" s="33" t="s">
        <v>39</v>
      </c>
      <c r="K367" s="33"/>
      <c r="L367" s="33">
        <v>1</v>
      </c>
      <c r="M367" t="s">
        <v>198</v>
      </c>
      <c r="N367"/>
      <c r="O367" s="35">
        <v>0.25882352941176501</v>
      </c>
      <c r="P367" s="36">
        <f t="shared" si="12"/>
        <v>0.25882352941176501</v>
      </c>
      <c r="Q367" t="s">
        <v>34</v>
      </c>
      <c r="R367" t="s">
        <v>34</v>
      </c>
      <c r="S367" s="33" t="s">
        <v>721</v>
      </c>
      <c r="T367" s="33"/>
      <c r="U367" s="33"/>
      <c r="V367" s="33"/>
      <c r="W367" s="33"/>
      <c r="X367" s="33"/>
      <c r="Y367" s="33"/>
      <c r="Z367" s="33"/>
      <c r="AA367" s="33"/>
      <c r="AB367" s="33"/>
      <c r="AC367" s="33" t="s">
        <v>715</v>
      </c>
    </row>
    <row r="368" spans="1:32" s="10" customFormat="1" x14ac:dyDescent="0.25">
      <c r="A368" s="33"/>
      <c r="B368" s="34"/>
      <c r="C368" t="s">
        <v>186</v>
      </c>
      <c r="D368" s="33" t="s">
        <v>722</v>
      </c>
      <c r="E368" s="33" t="s">
        <v>723</v>
      </c>
      <c r="F368" t="s">
        <v>189</v>
      </c>
      <c r="G368" t="s">
        <v>190</v>
      </c>
      <c r="H368" s="33" t="s">
        <v>724</v>
      </c>
      <c r="I368" s="33" t="s">
        <v>284</v>
      </c>
      <c r="J368" s="33" t="s">
        <v>39</v>
      </c>
      <c r="K368" s="33"/>
      <c r="L368" s="33">
        <v>1</v>
      </c>
      <c r="M368" t="s">
        <v>198</v>
      </c>
      <c r="N368"/>
      <c r="O368" s="35">
        <v>47.85</v>
      </c>
      <c r="P368" s="36">
        <f>O368*L368</f>
        <v>47.85</v>
      </c>
      <c r="Q368" t="s">
        <v>34</v>
      </c>
      <c r="R368" t="s">
        <v>34</v>
      </c>
      <c r="S368" s="33" t="s">
        <v>714</v>
      </c>
      <c r="T368" s="33" t="s">
        <v>34</v>
      </c>
      <c r="U368" s="33" t="s">
        <v>206</v>
      </c>
      <c r="V368" s="34">
        <v>45259</v>
      </c>
      <c r="W368" s="33">
        <v>39.85</v>
      </c>
      <c r="X368" s="33">
        <v>1</v>
      </c>
      <c r="Y368" s="33"/>
      <c r="Z368" s="33"/>
      <c r="AA368" s="33"/>
      <c r="AB368" s="33"/>
      <c r="AC368" s="33" t="s">
        <v>725</v>
      </c>
    </row>
    <row r="369" spans="1:29" s="10" customFormat="1" x14ac:dyDescent="0.25">
      <c r="A369" s="33"/>
      <c r="B369" s="34"/>
      <c r="C369" t="s">
        <v>186</v>
      </c>
      <c r="D369" s="33" t="s">
        <v>722</v>
      </c>
      <c r="E369" s="33" t="s">
        <v>723</v>
      </c>
      <c r="F369" t="s">
        <v>189</v>
      </c>
      <c r="G369" t="s">
        <v>190</v>
      </c>
      <c r="H369" s="33" t="s">
        <v>724</v>
      </c>
      <c r="I369" s="33" t="s">
        <v>296</v>
      </c>
      <c r="J369" s="33" t="s">
        <v>39</v>
      </c>
      <c r="K369" s="33"/>
      <c r="L369" s="33">
        <v>2</v>
      </c>
      <c r="M369" t="s">
        <v>198</v>
      </c>
      <c r="N369"/>
      <c r="O369" s="35">
        <v>0.16176470588235295</v>
      </c>
      <c r="P369" s="36">
        <f t="shared" ref="P369:P374" si="13">O369*L369</f>
        <v>0.3235294117647059</v>
      </c>
      <c r="Q369" t="s">
        <v>34</v>
      </c>
      <c r="R369" t="s">
        <v>34</v>
      </c>
      <c r="S369" s="33" t="s">
        <v>726</v>
      </c>
      <c r="T369" s="33" t="s">
        <v>34</v>
      </c>
      <c r="U369" s="33"/>
      <c r="V369" s="33"/>
      <c r="W369" s="33"/>
      <c r="X369" s="33"/>
      <c r="Y369" s="33"/>
      <c r="Z369" s="33"/>
      <c r="AA369" s="33"/>
      <c r="AB369" s="33"/>
      <c r="AC369" s="33" t="s">
        <v>725</v>
      </c>
    </row>
    <row r="370" spans="1:29" s="10" customFormat="1" x14ac:dyDescent="0.25">
      <c r="A370" s="33"/>
      <c r="B370" s="34"/>
      <c r="C370" t="s">
        <v>186</v>
      </c>
      <c r="D370" s="33" t="s">
        <v>722</v>
      </c>
      <c r="E370" s="33" t="s">
        <v>723</v>
      </c>
      <c r="F370" t="s">
        <v>189</v>
      </c>
      <c r="G370" t="s">
        <v>190</v>
      </c>
      <c r="H370" s="33" t="s">
        <v>724</v>
      </c>
      <c r="I370" s="33" t="s">
        <v>298</v>
      </c>
      <c r="J370" s="33" t="s">
        <v>39</v>
      </c>
      <c r="K370" s="33"/>
      <c r="L370" s="33">
        <v>2</v>
      </c>
      <c r="M370" t="s">
        <v>198</v>
      </c>
      <c r="N370"/>
      <c r="O370" s="35">
        <v>0.16176470588235295</v>
      </c>
      <c r="P370" s="36">
        <f t="shared" si="13"/>
        <v>0.3235294117647059</v>
      </c>
      <c r="Q370" t="s">
        <v>34</v>
      </c>
      <c r="R370" t="s">
        <v>34</v>
      </c>
      <c r="S370" s="33" t="s">
        <v>727</v>
      </c>
      <c r="T370" s="33" t="s">
        <v>34</v>
      </c>
      <c r="U370" s="33"/>
      <c r="V370" s="33"/>
      <c r="W370" s="33"/>
      <c r="X370" s="33"/>
      <c r="Y370" s="33"/>
      <c r="Z370" s="33"/>
      <c r="AA370" s="33"/>
      <c r="AB370" s="33"/>
      <c r="AC370" s="33" t="s">
        <v>725</v>
      </c>
    </row>
    <row r="371" spans="1:29" s="10" customFormat="1" x14ac:dyDescent="0.25">
      <c r="A371" s="33"/>
      <c r="B371" s="34"/>
      <c r="C371" t="s">
        <v>186</v>
      </c>
      <c r="D371" s="33" t="s">
        <v>722</v>
      </c>
      <c r="E371" s="33" t="s">
        <v>723</v>
      </c>
      <c r="F371" t="s">
        <v>189</v>
      </c>
      <c r="G371" t="s">
        <v>190</v>
      </c>
      <c r="H371" s="33" t="s">
        <v>724</v>
      </c>
      <c r="I371" s="33" t="s">
        <v>717</v>
      </c>
      <c r="J371" s="33" t="s">
        <v>39</v>
      </c>
      <c r="K371" s="33"/>
      <c r="L371" s="33">
        <v>2</v>
      </c>
      <c r="M371" t="s">
        <v>198</v>
      </c>
      <c r="N371"/>
      <c r="O371" s="35">
        <v>11.913</v>
      </c>
      <c r="P371" s="36">
        <f t="shared" si="13"/>
        <v>23.826000000000001</v>
      </c>
      <c r="Q371" t="s">
        <v>34</v>
      </c>
      <c r="R371" t="s">
        <v>34</v>
      </c>
      <c r="S371" s="33" t="s">
        <v>718</v>
      </c>
      <c r="T371" s="33" t="s">
        <v>34</v>
      </c>
      <c r="U371" s="33"/>
      <c r="V371" s="33"/>
      <c r="W371" s="33"/>
      <c r="X371" s="33"/>
      <c r="Y371" s="33"/>
      <c r="Z371" s="33"/>
      <c r="AA371" s="33"/>
      <c r="AB371" s="33"/>
      <c r="AC371" s="33" t="s">
        <v>725</v>
      </c>
    </row>
    <row r="372" spans="1:29" s="10" customFormat="1" x14ac:dyDescent="0.25">
      <c r="A372" s="33"/>
      <c r="B372" s="34"/>
      <c r="C372" t="s">
        <v>186</v>
      </c>
      <c r="D372" s="33" t="s">
        <v>722</v>
      </c>
      <c r="E372" s="33" t="s">
        <v>723</v>
      </c>
      <c r="F372" t="s">
        <v>189</v>
      </c>
      <c r="G372" t="s">
        <v>190</v>
      </c>
      <c r="H372" s="33" t="s">
        <v>724</v>
      </c>
      <c r="I372" s="33" t="s">
        <v>728</v>
      </c>
      <c r="J372" s="33" t="s">
        <v>39</v>
      </c>
      <c r="K372" s="33"/>
      <c r="L372" s="33">
        <v>1</v>
      </c>
      <c r="M372" t="s">
        <v>198</v>
      </c>
      <c r="N372"/>
      <c r="O372" s="35">
        <v>0.80882352941176472</v>
      </c>
      <c r="P372" s="36">
        <f t="shared" si="13"/>
        <v>0.80882352941176472</v>
      </c>
      <c r="Q372" t="s">
        <v>34</v>
      </c>
      <c r="R372" t="s">
        <v>34</v>
      </c>
      <c r="S372" s="33" t="s">
        <v>729</v>
      </c>
      <c r="T372" s="33" t="s">
        <v>34</v>
      </c>
      <c r="U372" s="33"/>
      <c r="V372" s="33"/>
      <c r="W372" s="33"/>
      <c r="X372" s="33"/>
      <c r="Y372" s="33"/>
      <c r="Z372" s="33"/>
      <c r="AA372" s="33"/>
      <c r="AB372" s="33"/>
      <c r="AC372" s="33" t="s">
        <v>725</v>
      </c>
    </row>
    <row r="373" spans="1:29" s="10" customFormat="1" x14ac:dyDescent="0.25">
      <c r="A373" s="33"/>
      <c r="B373" s="34"/>
      <c r="C373" t="s">
        <v>186</v>
      </c>
      <c r="D373" s="33" t="s">
        <v>722</v>
      </c>
      <c r="E373" s="33" t="s">
        <v>723</v>
      </c>
      <c r="F373" t="s">
        <v>189</v>
      </c>
      <c r="G373" t="s">
        <v>190</v>
      </c>
      <c r="H373" s="33" t="s">
        <v>724</v>
      </c>
      <c r="I373" s="33" t="s">
        <v>717</v>
      </c>
      <c r="J373" s="33" t="s">
        <v>39</v>
      </c>
      <c r="K373" s="33"/>
      <c r="L373" s="33">
        <v>2</v>
      </c>
      <c r="M373" t="s">
        <v>198</v>
      </c>
      <c r="N373"/>
      <c r="O373" s="35">
        <v>2.2599999999999998</v>
      </c>
      <c r="P373" s="36">
        <f t="shared" si="13"/>
        <v>4.5199999999999996</v>
      </c>
      <c r="Q373" t="s">
        <v>34</v>
      </c>
      <c r="R373" t="s">
        <v>34</v>
      </c>
      <c r="S373" s="33" t="s">
        <v>720</v>
      </c>
      <c r="T373" s="33" t="s">
        <v>34</v>
      </c>
      <c r="U373" s="33"/>
      <c r="V373" s="33"/>
      <c r="W373" s="33"/>
      <c r="X373" s="33"/>
      <c r="Y373" s="33"/>
      <c r="Z373" s="33"/>
      <c r="AA373" s="33"/>
      <c r="AB373" s="33"/>
      <c r="AC373" s="33" t="s">
        <v>725</v>
      </c>
    </row>
    <row r="374" spans="1:29" s="10" customFormat="1" x14ac:dyDescent="0.25">
      <c r="A374" s="33"/>
      <c r="B374" s="34"/>
      <c r="C374" t="s">
        <v>186</v>
      </c>
      <c r="D374" s="33" t="s">
        <v>722</v>
      </c>
      <c r="E374" s="33" t="s">
        <v>723</v>
      </c>
      <c r="F374" t="s">
        <v>189</v>
      </c>
      <c r="G374" t="s">
        <v>190</v>
      </c>
      <c r="H374" s="33" t="s">
        <v>724</v>
      </c>
      <c r="I374" s="33" t="s">
        <v>297</v>
      </c>
      <c r="J374" s="33" t="s">
        <v>39</v>
      </c>
      <c r="K374" s="33"/>
      <c r="L374" s="33">
        <v>1</v>
      </c>
      <c r="M374" t="s">
        <v>198</v>
      </c>
      <c r="N374"/>
      <c r="O374" s="35">
        <v>0.25882352941176473</v>
      </c>
      <c r="P374" s="36">
        <f t="shared" si="13"/>
        <v>0.25882352941176473</v>
      </c>
      <c r="Q374" t="s">
        <v>34</v>
      </c>
      <c r="R374" t="s">
        <v>34</v>
      </c>
      <c r="S374" s="33" t="s">
        <v>730</v>
      </c>
      <c r="T374" s="33" t="s">
        <v>34</v>
      </c>
      <c r="U374" s="33"/>
      <c r="V374" s="33"/>
      <c r="W374" s="33"/>
      <c r="X374" s="33"/>
      <c r="Y374" s="33"/>
      <c r="Z374" s="33"/>
      <c r="AA374" s="33"/>
      <c r="AB374" s="33"/>
      <c r="AC374" s="33" t="s">
        <v>725</v>
      </c>
    </row>
    <row r="375" spans="1:29" s="39" customFormat="1" x14ac:dyDescent="0.25">
      <c r="C375" s="39" t="s">
        <v>186</v>
      </c>
      <c r="D375" s="39" t="s">
        <v>731</v>
      </c>
      <c r="E375" s="39" t="s">
        <v>732</v>
      </c>
      <c r="F375" s="39" t="s">
        <v>189</v>
      </c>
      <c r="G375" s="39" t="s">
        <v>190</v>
      </c>
      <c r="H375" s="39" t="s">
        <v>733</v>
      </c>
      <c r="I375" s="39" t="s">
        <v>448</v>
      </c>
      <c r="J375" s="39" t="s">
        <v>39</v>
      </c>
      <c r="L375" s="39">
        <v>1</v>
      </c>
      <c r="M375" s="39" t="s">
        <v>198</v>
      </c>
      <c r="O375" s="40">
        <v>11.323529411764707</v>
      </c>
      <c r="P375" s="56">
        <f>O375*L375</f>
        <v>11.323529411764707</v>
      </c>
      <c r="Q375" s="39" t="s">
        <v>34</v>
      </c>
      <c r="R375" s="39" t="s">
        <v>34</v>
      </c>
      <c r="S375" s="39" t="s">
        <v>734</v>
      </c>
      <c r="T375" s="39" t="s">
        <v>34</v>
      </c>
      <c r="U375" s="39" t="s">
        <v>709</v>
      </c>
      <c r="W375" s="39">
        <v>30000</v>
      </c>
      <c r="X375" s="39">
        <v>1</v>
      </c>
      <c r="Y375" s="39">
        <f>W375*X375</f>
        <v>30000</v>
      </c>
      <c r="Z375" s="39" t="s">
        <v>849</v>
      </c>
      <c r="AC375" s="39" t="s">
        <v>735</v>
      </c>
    </row>
    <row r="376" spans="1:29" s="39" customFormat="1" x14ac:dyDescent="0.25">
      <c r="C376" s="39" t="s">
        <v>186</v>
      </c>
      <c r="D376" s="39" t="s">
        <v>731</v>
      </c>
      <c r="E376" s="39" t="s">
        <v>732</v>
      </c>
      <c r="F376" s="39" t="s">
        <v>189</v>
      </c>
      <c r="G376" s="39" t="s">
        <v>190</v>
      </c>
      <c r="H376" s="39" t="s">
        <v>733</v>
      </c>
      <c r="I376" s="39" t="s">
        <v>268</v>
      </c>
      <c r="J376" s="39" t="s">
        <v>39</v>
      </c>
      <c r="L376" s="39">
        <v>1</v>
      </c>
      <c r="M376" s="39" t="s">
        <v>198</v>
      </c>
      <c r="O376" s="40">
        <v>47.696000000000012</v>
      </c>
      <c r="P376" s="56">
        <f t="shared" ref="P376:P387" si="14">O376*L376</f>
        <v>47.696000000000012</v>
      </c>
      <c r="Q376" s="39" t="s">
        <v>736</v>
      </c>
      <c r="R376" s="39" t="s">
        <v>34</v>
      </c>
      <c r="S376" s="39" t="s">
        <v>737</v>
      </c>
      <c r="T376" s="39" t="s">
        <v>34</v>
      </c>
      <c r="U376" s="39" t="s">
        <v>204</v>
      </c>
      <c r="V376" s="41">
        <v>45261</v>
      </c>
      <c r="W376" s="39">
        <v>43.36</v>
      </c>
      <c r="X376" s="39">
        <v>1</v>
      </c>
      <c r="Y376" s="39">
        <f>W376*X376</f>
        <v>43.36</v>
      </c>
      <c r="Z376" s="39" t="s">
        <v>849</v>
      </c>
      <c r="AC376" s="39" t="s">
        <v>735</v>
      </c>
    </row>
    <row r="377" spans="1:29" s="39" customFormat="1" x14ac:dyDescent="0.25">
      <c r="C377" s="39" t="s">
        <v>186</v>
      </c>
      <c r="D377" s="39" t="s">
        <v>731</v>
      </c>
      <c r="E377" s="39" t="s">
        <v>732</v>
      </c>
      <c r="F377" s="39" t="s">
        <v>189</v>
      </c>
      <c r="G377" s="39" t="s">
        <v>190</v>
      </c>
      <c r="H377" s="39" t="s">
        <v>733</v>
      </c>
      <c r="I377" s="39" t="s">
        <v>270</v>
      </c>
      <c r="J377" s="39" t="s">
        <v>39</v>
      </c>
      <c r="L377" s="39">
        <v>3</v>
      </c>
      <c r="M377" s="39" t="s">
        <v>198</v>
      </c>
      <c r="O377" s="40">
        <v>19.360000000000003</v>
      </c>
      <c r="P377" s="56">
        <f t="shared" si="14"/>
        <v>58.080000000000013</v>
      </c>
      <c r="Q377" s="39" t="s">
        <v>736</v>
      </c>
      <c r="R377" s="39" t="s">
        <v>34</v>
      </c>
      <c r="S377" s="39" t="s">
        <v>738</v>
      </c>
      <c r="T377" s="39" t="s">
        <v>34</v>
      </c>
      <c r="U377" s="39" t="s">
        <v>204</v>
      </c>
      <c r="V377" s="41">
        <v>45261</v>
      </c>
      <c r="W377" s="39">
        <v>17.600000000000001</v>
      </c>
      <c r="X377" s="39">
        <v>3</v>
      </c>
      <c r="Y377" s="39">
        <f t="shared" ref="Y377:Y387" si="15">W377*X377</f>
        <v>52.800000000000004</v>
      </c>
      <c r="Z377" s="39" t="s">
        <v>849</v>
      </c>
      <c r="AC377" s="39" t="s">
        <v>735</v>
      </c>
    </row>
    <row r="378" spans="1:29" s="39" customFormat="1" x14ac:dyDescent="0.25">
      <c r="C378" s="39" t="s">
        <v>186</v>
      </c>
      <c r="D378" s="39" t="s">
        <v>731</v>
      </c>
      <c r="E378" s="39" t="s">
        <v>732</v>
      </c>
      <c r="F378" s="39" t="s">
        <v>189</v>
      </c>
      <c r="G378" s="39" t="s">
        <v>190</v>
      </c>
      <c r="H378" s="39" t="s">
        <v>733</v>
      </c>
      <c r="I378" s="39" t="s">
        <v>202</v>
      </c>
      <c r="J378" s="39" t="s">
        <v>39</v>
      </c>
      <c r="L378" s="39">
        <v>1</v>
      </c>
      <c r="M378" s="39" t="s">
        <v>198</v>
      </c>
      <c r="O378" s="40">
        <v>23.760000000000005</v>
      </c>
      <c r="P378" s="56">
        <f t="shared" si="14"/>
        <v>23.760000000000005</v>
      </c>
      <c r="Q378" s="39" t="s">
        <v>736</v>
      </c>
      <c r="R378" s="39" t="s">
        <v>34</v>
      </c>
      <c r="S378" s="39" t="s">
        <v>739</v>
      </c>
      <c r="T378" s="39" t="s">
        <v>34</v>
      </c>
      <c r="U378" s="39" t="s">
        <v>204</v>
      </c>
      <c r="V378" s="41">
        <v>45261</v>
      </c>
      <c r="W378" s="39">
        <v>21.6</v>
      </c>
      <c r="X378" s="39">
        <v>1</v>
      </c>
      <c r="Y378" s="39">
        <f t="shared" si="15"/>
        <v>21.6</v>
      </c>
      <c r="Z378" s="39" t="s">
        <v>849</v>
      </c>
      <c r="AC378" s="39" t="s">
        <v>735</v>
      </c>
    </row>
    <row r="379" spans="1:29" s="39" customFormat="1" x14ac:dyDescent="0.25">
      <c r="C379" s="39" t="s">
        <v>186</v>
      </c>
      <c r="D379" s="39" t="s">
        <v>731</v>
      </c>
      <c r="E379" s="39" t="s">
        <v>732</v>
      </c>
      <c r="F379" s="39" t="s">
        <v>189</v>
      </c>
      <c r="G379" s="39" t="s">
        <v>190</v>
      </c>
      <c r="H379" s="39" t="s">
        <v>733</v>
      </c>
      <c r="I379" s="39" t="s">
        <v>197</v>
      </c>
      <c r="J379" s="39" t="s">
        <v>39</v>
      </c>
      <c r="K379" s="39" t="s">
        <v>740</v>
      </c>
      <c r="L379" s="39">
        <v>1</v>
      </c>
      <c r="M379" s="39" t="s">
        <v>198</v>
      </c>
      <c r="O379" s="40">
        <v>111.76</v>
      </c>
      <c r="P379" s="56">
        <f t="shared" si="14"/>
        <v>111.76</v>
      </c>
      <c r="Q379" s="39" t="s">
        <v>736</v>
      </c>
      <c r="R379" s="39" t="s">
        <v>34</v>
      </c>
      <c r="S379" s="39" t="s">
        <v>741</v>
      </c>
      <c r="T379" s="39" t="s">
        <v>34</v>
      </c>
      <c r="U379" s="39" t="s">
        <v>204</v>
      </c>
      <c r="V379" s="41">
        <v>45261</v>
      </c>
      <c r="W379" s="39">
        <v>101.6</v>
      </c>
      <c r="X379" s="39">
        <v>1</v>
      </c>
      <c r="Y379" s="39">
        <f t="shared" si="15"/>
        <v>101.6</v>
      </c>
      <c r="Z379" s="39" t="s">
        <v>849</v>
      </c>
      <c r="AC379" s="39" t="s">
        <v>735</v>
      </c>
    </row>
    <row r="380" spans="1:29" s="39" customFormat="1" x14ac:dyDescent="0.25">
      <c r="C380" s="39" t="s">
        <v>186</v>
      </c>
      <c r="D380" s="39" t="s">
        <v>731</v>
      </c>
      <c r="E380" s="39" t="s">
        <v>732</v>
      </c>
      <c r="F380" s="39" t="s">
        <v>189</v>
      </c>
      <c r="G380" s="39" t="s">
        <v>190</v>
      </c>
      <c r="H380" s="39" t="s">
        <v>733</v>
      </c>
      <c r="I380" s="39" t="s">
        <v>205</v>
      </c>
      <c r="J380" s="39" t="s">
        <v>39</v>
      </c>
      <c r="L380" s="39">
        <v>1</v>
      </c>
      <c r="M380" s="39" t="s">
        <v>198</v>
      </c>
      <c r="O380" s="40">
        <v>26.752000000000002</v>
      </c>
      <c r="P380" s="56">
        <f t="shared" si="14"/>
        <v>26.752000000000002</v>
      </c>
      <c r="Q380" s="39" t="s">
        <v>736</v>
      </c>
      <c r="R380" s="39" t="s">
        <v>34</v>
      </c>
      <c r="S380" s="39" t="s">
        <v>742</v>
      </c>
      <c r="T380" s="39" t="s">
        <v>34</v>
      </c>
      <c r="U380" s="39" t="s">
        <v>204</v>
      </c>
      <c r="V380" s="41">
        <v>45261</v>
      </c>
      <c r="W380" s="39">
        <v>24.32</v>
      </c>
      <c r="X380" s="39">
        <v>1</v>
      </c>
      <c r="Y380" s="39">
        <f t="shared" si="15"/>
        <v>24.32</v>
      </c>
      <c r="Z380" s="39" t="s">
        <v>849</v>
      </c>
      <c r="AC380" s="39" t="s">
        <v>735</v>
      </c>
    </row>
    <row r="381" spans="1:29" s="39" customFormat="1" x14ac:dyDescent="0.25">
      <c r="C381" s="39" t="s">
        <v>186</v>
      </c>
      <c r="D381" s="39" t="s">
        <v>731</v>
      </c>
      <c r="E381" s="39" t="s">
        <v>732</v>
      </c>
      <c r="F381" s="39" t="s">
        <v>189</v>
      </c>
      <c r="G381" s="39" t="s">
        <v>190</v>
      </c>
      <c r="H381" s="39" t="s">
        <v>733</v>
      </c>
      <c r="I381" s="39" t="s">
        <v>743</v>
      </c>
      <c r="J381" s="39" t="s">
        <v>39</v>
      </c>
      <c r="L381" s="39">
        <v>1</v>
      </c>
      <c r="M381" s="39" t="s">
        <v>198</v>
      </c>
      <c r="O381" s="40">
        <v>148.89599999999999</v>
      </c>
      <c r="P381" s="56">
        <f t="shared" si="14"/>
        <v>148.89599999999999</v>
      </c>
      <c r="Q381" s="39" t="s">
        <v>736</v>
      </c>
      <c r="R381" s="39" t="s">
        <v>34</v>
      </c>
      <c r="S381" s="39" t="s">
        <v>744</v>
      </c>
      <c r="T381" s="39" t="s">
        <v>34</v>
      </c>
      <c r="U381" s="39" t="s">
        <v>204</v>
      </c>
      <c r="V381" s="41">
        <v>45261</v>
      </c>
      <c r="W381" s="39">
        <v>135.36000000000001</v>
      </c>
      <c r="X381" s="39">
        <v>1</v>
      </c>
      <c r="Y381" s="39">
        <f t="shared" si="15"/>
        <v>135.36000000000001</v>
      </c>
      <c r="Z381" s="39" t="s">
        <v>849</v>
      </c>
      <c r="AC381" s="39" t="s">
        <v>735</v>
      </c>
    </row>
    <row r="382" spans="1:29" s="39" customFormat="1" x14ac:dyDescent="0.25">
      <c r="C382" s="39" t="s">
        <v>186</v>
      </c>
      <c r="D382" s="39" t="s">
        <v>731</v>
      </c>
      <c r="E382" s="39" t="s">
        <v>732</v>
      </c>
      <c r="F382" s="39" t="s">
        <v>189</v>
      </c>
      <c r="G382" s="39" t="s">
        <v>190</v>
      </c>
      <c r="H382" s="39" t="s">
        <v>733</v>
      </c>
      <c r="I382" s="39" t="s">
        <v>312</v>
      </c>
      <c r="J382" s="39" t="s">
        <v>39</v>
      </c>
      <c r="L382" s="39">
        <v>1</v>
      </c>
      <c r="M382" s="39" t="s">
        <v>198</v>
      </c>
      <c r="O382" s="40">
        <v>9.0588235294117663</v>
      </c>
      <c r="P382" s="56">
        <f t="shared" si="14"/>
        <v>9.0588235294117663</v>
      </c>
      <c r="Q382" s="39" t="s">
        <v>34</v>
      </c>
      <c r="R382" s="39" t="s">
        <v>34</v>
      </c>
      <c r="S382" s="39" t="s">
        <v>745</v>
      </c>
      <c r="T382" s="39" t="s">
        <v>34</v>
      </c>
      <c r="W382" s="39">
        <v>28000</v>
      </c>
      <c r="Y382" s="39">
        <f t="shared" si="15"/>
        <v>0</v>
      </c>
      <c r="Z382" s="39" t="s">
        <v>849</v>
      </c>
      <c r="AC382" s="39" t="s">
        <v>735</v>
      </c>
    </row>
    <row r="383" spans="1:29" s="39" customFormat="1" x14ac:dyDescent="0.25">
      <c r="C383" s="39" t="s">
        <v>186</v>
      </c>
      <c r="D383" s="39" t="s">
        <v>731</v>
      </c>
      <c r="E383" s="39" t="s">
        <v>732</v>
      </c>
      <c r="F383" s="39" t="s">
        <v>189</v>
      </c>
      <c r="G383" s="39" t="s">
        <v>190</v>
      </c>
      <c r="H383" s="39" t="s">
        <v>733</v>
      </c>
      <c r="I383" s="39" t="s">
        <v>746</v>
      </c>
      <c r="J383" s="39" t="s">
        <v>39</v>
      </c>
      <c r="L383" s="39">
        <v>1</v>
      </c>
      <c r="M383" s="39" t="s">
        <v>198</v>
      </c>
      <c r="O383" s="40">
        <v>1.6176470588235294</v>
      </c>
      <c r="P383" s="56">
        <f t="shared" si="14"/>
        <v>1.6176470588235294</v>
      </c>
      <c r="Q383" s="39" t="s">
        <v>34</v>
      </c>
      <c r="R383" s="39" t="s">
        <v>34</v>
      </c>
      <c r="S383" s="39" t="s">
        <v>747</v>
      </c>
      <c r="T383" s="39" t="s">
        <v>34</v>
      </c>
      <c r="W383" s="39">
        <v>5000</v>
      </c>
      <c r="Y383" s="39">
        <f t="shared" si="15"/>
        <v>0</v>
      </c>
      <c r="Z383" s="39" t="s">
        <v>849</v>
      </c>
      <c r="AC383" s="39" t="s">
        <v>735</v>
      </c>
    </row>
    <row r="384" spans="1:29" s="39" customFormat="1" x14ac:dyDescent="0.25">
      <c r="C384" s="39" t="s">
        <v>186</v>
      </c>
      <c r="D384" s="39" t="s">
        <v>731</v>
      </c>
      <c r="E384" s="39" t="s">
        <v>732</v>
      </c>
      <c r="F384" s="39" t="s">
        <v>189</v>
      </c>
      <c r="G384" s="39" t="s">
        <v>190</v>
      </c>
      <c r="H384" s="39" t="s">
        <v>733</v>
      </c>
      <c r="I384" s="39" t="s">
        <v>305</v>
      </c>
      <c r="J384" s="39" t="s">
        <v>39</v>
      </c>
      <c r="L384" s="39">
        <v>1</v>
      </c>
      <c r="M384" s="39" t="s">
        <v>198</v>
      </c>
      <c r="O384" s="40">
        <v>15.840000000000002</v>
      </c>
      <c r="P384" s="56">
        <f t="shared" si="14"/>
        <v>15.840000000000002</v>
      </c>
      <c r="Q384" s="39" t="s">
        <v>748</v>
      </c>
      <c r="R384" s="39" t="s">
        <v>34</v>
      </c>
      <c r="S384" s="39" t="s">
        <v>749</v>
      </c>
      <c r="T384" s="39" t="s">
        <v>34</v>
      </c>
      <c r="U384" s="39" t="s">
        <v>204</v>
      </c>
      <c r="V384" s="41">
        <v>45261</v>
      </c>
      <c r="W384" s="39">
        <v>14.4</v>
      </c>
      <c r="X384" s="39">
        <v>1</v>
      </c>
      <c r="Y384" s="39">
        <f t="shared" si="15"/>
        <v>14.4</v>
      </c>
      <c r="Z384" s="39" t="s">
        <v>849</v>
      </c>
      <c r="AC384" s="39" t="s">
        <v>735</v>
      </c>
    </row>
    <row r="385" spans="3:29" s="39" customFormat="1" x14ac:dyDescent="0.25">
      <c r="C385" s="39" t="s">
        <v>186</v>
      </c>
      <c r="D385" s="39" t="s">
        <v>731</v>
      </c>
      <c r="E385" s="39" t="s">
        <v>732</v>
      </c>
      <c r="F385" s="39" t="s">
        <v>189</v>
      </c>
      <c r="G385" s="39" t="s">
        <v>190</v>
      </c>
      <c r="H385" s="39" t="s">
        <v>733</v>
      </c>
      <c r="I385" s="39" t="s">
        <v>750</v>
      </c>
      <c r="J385" s="39" t="s">
        <v>39</v>
      </c>
      <c r="L385" s="39">
        <v>1</v>
      </c>
      <c r="M385" s="39" t="s">
        <v>198</v>
      </c>
      <c r="O385" s="40">
        <v>24.264705882352942</v>
      </c>
      <c r="P385" s="56">
        <f t="shared" si="14"/>
        <v>24.264705882352942</v>
      </c>
      <c r="Q385" s="39" t="s">
        <v>34</v>
      </c>
      <c r="R385" s="39" t="s">
        <v>34</v>
      </c>
      <c r="S385" s="39" t="s">
        <v>751</v>
      </c>
      <c r="T385" s="39" t="s">
        <v>34</v>
      </c>
      <c r="W385" s="39">
        <v>75000</v>
      </c>
      <c r="Y385" s="39">
        <f t="shared" si="15"/>
        <v>0</v>
      </c>
      <c r="Z385" s="39" t="s">
        <v>849</v>
      </c>
      <c r="AC385" s="39" t="s">
        <v>735</v>
      </c>
    </row>
    <row r="386" spans="3:29" s="39" customFormat="1" x14ac:dyDescent="0.25">
      <c r="C386" s="39" t="s">
        <v>186</v>
      </c>
      <c r="D386" s="39" t="s">
        <v>731</v>
      </c>
      <c r="E386" s="39" t="s">
        <v>732</v>
      </c>
      <c r="F386" s="39" t="s">
        <v>189</v>
      </c>
      <c r="G386" s="39" t="s">
        <v>190</v>
      </c>
      <c r="H386" s="39" t="s">
        <v>733</v>
      </c>
      <c r="I386" s="39" t="s">
        <v>213</v>
      </c>
      <c r="J386" s="39" t="s">
        <v>39</v>
      </c>
      <c r="L386" s="39">
        <v>1</v>
      </c>
      <c r="M386" s="39" t="s">
        <v>198</v>
      </c>
      <c r="O386" s="40">
        <v>27.500000000000004</v>
      </c>
      <c r="P386" s="56">
        <f t="shared" si="14"/>
        <v>27.500000000000004</v>
      </c>
      <c r="Q386" s="39" t="s">
        <v>34</v>
      </c>
      <c r="R386" s="39" t="s">
        <v>34</v>
      </c>
      <c r="S386" s="39" t="s">
        <v>752</v>
      </c>
      <c r="T386" s="39" t="s">
        <v>34</v>
      </c>
      <c r="U386" s="39" t="s">
        <v>709</v>
      </c>
      <c r="V386" s="41">
        <v>45259</v>
      </c>
      <c r="W386" s="39">
        <v>80600</v>
      </c>
      <c r="X386" s="39">
        <v>1</v>
      </c>
      <c r="Y386" s="39">
        <f t="shared" si="15"/>
        <v>80600</v>
      </c>
      <c r="Z386" s="39" t="s">
        <v>849</v>
      </c>
      <c r="AC386" s="39" t="s">
        <v>735</v>
      </c>
    </row>
    <row r="387" spans="3:29" s="39" customFormat="1" x14ac:dyDescent="0.25">
      <c r="C387" s="39" t="s">
        <v>186</v>
      </c>
      <c r="D387" s="39" t="s">
        <v>731</v>
      </c>
      <c r="E387" s="39" t="s">
        <v>732</v>
      </c>
      <c r="F387" s="39" t="s">
        <v>189</v>
      </c>
      <c r="G387" s="39" t="s">
        <v>190</v>
      </c>
      <c r="H387" s="39" t="s">
        <v>733</v>
      </c>
      <c r="I387" s="39" t="s">
        <v>282</v>
      </c>
      <c r="J387" s="39" t="s">
        <v>39</v>
      </c>
      <c r="L387" s="39">
        <v>1</v>
      </c>
      <c r="M387" s="39" t="s">
        <v>198</v>
      </c>
      <c r="O387" s="40">
        <v>11.323529411764707</v>
      </c>
      <c r="P387" s="56">
        <f t="shared" si="14"/>
        <v>11.323529411764707</v>
      </c>
      <c r="Q387" s="39" t="s">
        <v>34</v>
      </c>
      <c r="R387" s="39" t="s">
        <v>34</v>
      </c>
      <c r="S387" s="39" t="s">
        <v>753</v>
      </c>
      <c r="T387" s="39" t="s">
        <v>34</v>
      </c>
      <c r="U387" s="39" t="s">
        <v>204</v>
      </c>
      <c r="V387" s="41">
        <v>45261</v>
      </c>
      <c r="W387" s="39">
        <v>12.6</v>
      </c>
      <c r="X387" s="39">
        <v>1</v>
      </c>
      <c r="Y387" s="39">
        <f t="shared" si="15"/>
        <v>12.6</v>
      </c>
      <c r="Z387" s="39" t="s">
        <v>849</v>
      </c>
      <c r="AC387" s="39" t="s">
        <v>735</v>
      </c>
    </row>
  </sheetData>
  <autoFilter ref="A1:AC387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BDS</vt:lpstr>
      <vt:lpstr>OVH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2024-01-16T04:17:54Z</dcterms:modified>
</cp:coreProperties>
</file>