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Mya Kay Khaing - BTF\HR\HRM\SSB\SSB Apr'25 To Mar'26\Be The First\"/>
    </mc:Choice>
  </mc:AlternateContent>
  <bookViews>
    <workbookView xWindow="0" yWindow="0" windowWidth="20490" windowHeight="7455" activeTab="2"/>
  </bookViews>
  <sheets>
    <sheet name="Apr'25 In" sheetId="19" r:id="rId1"/>
    <sheet name="Apr'25 Out" sheetId="20" r:id="rId2"/>
    <sheet name=" SSB" sheetId="10" r:id="rId3"/>
    <sheet name="May'25 In" sheetId="22" r:id="rId4"/>
    <sheet name="May'25 Out" sheetId="23" r:id="rId5"/>
    <sheet name="In Official" sheetId="18" state="hidden" r:id="rId6"/>
  </sheets>
  <definedNames>
    <definedName name="_xlnm._FilterDatabase" localSheetId="2" hidden="1">' SSB'!$A$2:$L$146</definedName>
  </definedNames>
  <calcPr calcId="152511"/>
</workbook>
</file>

<file path=xl/calcChain.xml><?xml version="1.0" encoding="utf-8"?>
<calcChain xmlns="http://schemas.openxmlformats.org/spreadsheetml/2006/main">
  <c r="K42" i="10" l="1"/>
  <c r="J42" i="10"/>
  <c r="I42" i="10"/>
  <c r="J69" i="10"/>
  <c r="I69" i="10"/>
  <c r="J32" i="10"/>
  <c r="I32" i="10"/>
  <c r="J31" i="10"/>
  <c r="I31" i="10"/>
  <c r="K31" i="10" s="1"/>
  <c r="J49" i="10"/>
  <c r="I49" i="10"/>
  <c r="K49" i="10" s="1"/>
  <c r="J39" i="10"/>
  <c r="I39" i="10"/>
  <c r="K39" i="10" s="1"/>
  <c r="J48" i="10"/>
  <c r="I48" i="10"/>
  <c r="K48" i="10" s="1"/>
  <c r="J53" i="10"/>
  <c r="I53" i="10"/>
  <c r="K53" i="10" s="1"/>
  <c r="J50" i="10"/>
  <c r="I50" i="10"/>
  <c r="K50" i="10" s="1"/>
  <c r="J57" i="10"/>
  <c r="I57" i="10"/>
  <c r="J54" i="10"/>
  <c r="I54" i="10"/>
  <c r="K54" i="10" s="1"/>
  <c r="J30" i="10"/>
  <c r="I30" i="10"/>
  <c r="K30" i="10" s="1"/>
  <c r="J68" i="10"/>
  <c r="I68" i="10"/>
  <c r="J67" i="10"/>
  <c r="I67" i="10"/>
  <c r="K32" i="10" l="1"/>
  <c r="K68" i="10"/>
  <c r="K67" i="10"/>
  <c r="K57" i="10"/>
  <c r="K69" i="10"/>
  <c r="K60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3" i="10"/>
  <c r="J34" i="10"/>
  <c r="J35" i="10"/>
  <c r="J36" i="10"/>
  <c r="J37" i="10"/>
  <c r="J38" i="10"/>
  <c r="J40" i="10"/>
  <c r="J41" i="10"/>
  <c r="J43" i="10"/>
  <c r="J44" i="10"/>
  <c r="J45" i="10"/>
  <c r="J46" i="10"/>
  <c r="J47" i="10"/>
  <c r="J51" i="10"/>
  <c r="J52" i="10"/>
  <c r="J55" i="10"/>
  <c r="J56" i="10"/>
  <c r="J58" i="10"/>
  <c r="J59" i="10"/>
  <c r="J60" i="10"/>
  <c r="J61" i="10"/>
  <c r="J62" i="10"/>
  <c r="J63" i="10"/>
  <c r="J64" i="10"/>
  <c r="J65" i="10"/>
  <c r="J66" i="10"/>
  <c r="J9" i="10"/>
  <c r="I10" i="10"/>
  <c r="K10" i="10" s="1"/>
  <c r="I11" i="10"/>
  <c r="K11" i="10" s="1"/>
  <c r="I12" i="10"/>
  <c r="K12" i="10" s="1"/>
  <c r="I13" i="10"/>
  <c r="K13" i="10" s="1"/>
  <c r="I14" i="10"/>
  <c r="K14" i="10" s="1"/>
  <c r="I15" i="10"/>
  <c r="K15" i="10" s="1"/>
  <c r="I16" i="10"/>
  <c r="K16" i="10" s="1"/>
  <c r="I17" i="10"/>
  <c r="K17" i="10" s="1"/>
  <c r="I18" i="10"/>
  <c r="K18" i="10" s="1"/>
  <c r="I19" i="10"/>
  <c r="K19" i="10" s="1"/>
  <c r="I20" i="10"/>
  <c r="K20" i="10" s="1"/>
  <c r="I21" i="10"/>
  <c r="K21" i="10" s="1"/>
  <c r="I22" i="10"/>
  <c r="K22" i="10" s="1"/>
  <c r="I23" i="10"/>
  <c r="K23" i="10" s="1"/>
  <c r="I24" i="10"/>
  <c r="K24" i="10" s="1"/>
  <c r="I25" i="10"/>
  <c r="K25" i="10" s="1"/>
  <c r="I26" i="10"/>
  <c r="K26" i="10" s="1"/>
  <c r="I27" i="10"/>
  <c r="K27" i="10" s="1"/>
  <c r="I28" i="10"/>
  <c r="K28" i="10" s="1"/>
  <c r="I29" i="10"/>
  <c r="K29" i="10" s="1"/>
  <c r="I33" i="10"/>
  <c r="K33" i="10" s="1"/>
  <c r="I34" i="10"/>
  <c r="K34" i="10" s="1"/>
  <c r="I35" i="10"/>
  <c r="K35" i="10" s="1"/>
  <c r="I36" i="10"/>
  <c r="K36" i="10" s="1"/>
  <c r="I37" i="10"/>
  <c r="K37" i="10" s="1"/>
  <c r="I38" i="10"/>
  <c r="K38" i="10" s="1"/>
  <c r="I40" i="10"/>
  <c r="K40" i="10" s="1"/>
  <c r="I41" i="10"/>
  <c r="K41" i="10" s="1"/>
  <c r="I43" i="10"/>
  <c r="K43" i="10" s="1"/>
  <c r="I44" i="10"/>
  <c r="K44" i="10" s="1"/>
  <c r="I45" i="10"/>
  <c r="K45" i="10" s="1"/>
  <c r="I46" i="10"/>
  <c r="K46" i="10" s="1"/>
  <c r="I47" i="10"/>
  <c r="K47" i="10" s="1"/>
  <c r="I51" i="10"/>
  <c r="K51" i="10" s="1"/>
  <c r="I52" i="10"/>
  <c r="K52" i="10" s="1"/>
  <c r="I55" i="10"/>
  <c r="K55" i="10" s="1"/>
  <c r="I56" i="10"/>
  <c r="K56" i="10" s="1"/>
  <c r="I58" i="10"/>
  <c r="K58" i="10" s="1"/>
  <c r="I59" i="10"/>
  <c r="K59" i="10" s="1"/>
  <c r="I60" i="10"/>
  <c r="I61" i="10"/>
  <c r="K61" i="10" s="1"/>
  <c r="I62" i="10"/>
  <c r="K62" i="10" s="1"/>
  <c r="I63" i="10"/>
  <c r="K63" i="10" s="1"/>
  <c r="I64" i="10"/>
  <c r="K64" i="10" s="1"/>
  <c r="I65" i="10"/>
  <c r="K65" i="10" s="1"/>
  <c r="I66" i="10"/>
  <c r="K66" i="10" s="1"/>
  <c r="I9" i="10"/>
  <c r="K9" i="10" s="1"/>
  <c r="F73" i="10"/>
  <c r="F74" i="10"/>
  <c r="K71" i="10" l="1"/>
  <c r="F75" i="10"/>
</calcChain>
</file>

<file path=xl/sharedStrings.xml><?xml version="1.0" encoding="utf-8"?>
<sst xmlns="http://schemas.openxmlformats.org/spreadsheetml/2006/main" count="290" uniqueCount="184">
  <si>
    <t>မ</t>
  </si>
  <si>
    <t>စုစုပေါင်း</t>
  </si>
  <si>
    <t>Gender</t>
  </si>
  <si>
    <t>Insurance Name
အာမခံထားသူအမည်</t>
  </si>
  <si>
    <t>Payment
လုပ်ခ
လစာ</t>
  </si>
  <si>
    <t>Health and Social Care
Insurance System
ကျန်းမာရေးနှင့်လူမှုရေး
စောင့်ရှောက်မှုအာမခံစနစ်</t>
  </si>
  <si>
    <t>Total
စုစုပေါင်း</t>
  </si>
  <si>
    <t>Remark
မှတ်ချက်</t>
  </si>
  <si>
    <t>Employer
အလုပ်ရှင်</t>
  </si>
  <si>
    <t>Employee
အလုပ်သမား</t>
  </si>
  <si>
    <t>Total 
စုစုပေါင်း</t>
  </si>
  <si>
    <t>SSN No.
အာမခံစိစစ်ရေးအမှတ်</t>
  </si>
  <si>
    <t>Employment Injury
Benefit Insurance System
အလုပ်တွင်ထိခိုက်မှု
အကျိုးခံစားခွင့်အာမခံစနစ်</t>
  </si>
  <si>
    <t>အာမခံထားသူများအတွက် လစဉ်ထည့်၀င်ကြေးပေးသွင်းငွေစာရင်း</t>
  </si>
  <si>
    <t xml:space="preserve">လူမှုဖူလုံရေးအဖွဲ့   </t>
  </si>
  <si>
    <t xml:space="preserve">   နည်းဥပဒေ ၆၆(က)၊ ( ပုံစံ − ၁၃)</t>
  </si>
  <si>
    <t>Sr No.
စဉ်</t>
  </si>
  <si>
    <t>ဦး</t>
  </si>
  <si>
    <t>အလုပ်တာ၀န်ခံအမည်</t>
  </si>
  <si>
    <t>စဉ်</t>
  </si>
  <si>
    <t>အမည်</t>
  </si>
  <si>
    <t>Female</t>
  </si>
  <si>
    <t>မွေးသက္ကရာဇ်</t>
  </si>
  <si>
    <t>အဘအမည်</t>
  </si>
  <si>
    <t>လူမှုဖူလုံရေးအာမခံအမှတ်</t>
  </si>
  <si>
    <t>မှတ်ချက်</t>
  </si>
  <si>
    <t>ဌာနတာဝန်ခံလက်မှတ် -</t>
  </si>
  <si>
    <t>ဌာနတာဝန်ခံအမည် -</t>
  </si>
  <si>
    <t>ရာထူး -</t>
  </si>
  <si>
    <t>ထုတ်ပေးသည့်ရက်စွဲ</t>
  </si>
  <si>
    <t>နိုင်ငံသားစိစစ်ရေး
ကတ်ပြားအမှတ်</t>
  </si>
  <si>
    <t>အလုပ်စတင်
၀င်ရောက်သည့်ရက်</t>
  </si>
  <si>
    <t>Senior Staff</t>
  </si>
  <si>
    <t>ဒေါ်မေမြတ်မွန်</t>
  </si>
  <si>
    <t>(March လတွင် အဝင်မရှိပါ)</t>
  </si>
  <si>
    <t>၀န်ထမ်းအသစ်ခန့်ထားမှုစာရင်း ( အောက်တိုဘာ - ၂၀၂၄ )</t>
  </si>
  <si>
    <t>အလုပ်ဌာနအမှတ်ပုံတင်အမှတ် : 13041.33.7.2.83</t>
  </si>
  <si>
    <t>အလုပ်ဌာနအမည် - Be The First Co., Ltd.</t>
  </si>
  <si>
    <t>အာကာလင်း</t>
  </si>
  <si>
    <t>အောင်ကိုကို</t>
  </si>
  <si>
    <t>အောင်မြတ်သူ(၁၂)</t>
  </si>
  <si>
    <t>အေးဖြူဖြူဇံ</t>
  </si>
  <si>
    <t>ဟိန်းထက်အောင်</t>
  </si>
  <si>
    <t>ထွန်းကျော်(၂)</t>
  </si>
  <si>
    <t>ကောင်းထက်ကျော်(၃)</t>
  </si>
  <si>
    <t>မော်မော်သင်း</t>
  </si>
  <si>
    <t>နန်းအိအိမွန်</t>
  </si>
  <si>
    <t>ညီညီလွင်</t>
  </si>
  <si>
    <t>ဖြိုးဇင်သော်</t>
  </si>
  <si>
    <t>စိုးလွင်ထူး(၂)</t>
  </si>
  <si>
    <t>သော်ဇင်(၂)</t>
  </si>
  <si>
    <t>သဇင်ထွန်း</t>
  </si>
  <si>
    <t>တင်ထူးလှိုင်</t>
  </si>
  <si>
    <t>ဝေမိုးဦး(၂)</t>
  </si>
  <si>
    <t>၀င်းလဲ့လဲ့ထွန်း</t>
  </si>
  <si>
    <t>ဝတ်ရည်မောင်ထွေး</t>
  </si>
  <si>
    <t>ရဲမင်းနိုင်</t>
  </si>
  <si>
    <t>ဇင်မောင်ထွေး</t>
  </si>
  <si>
    <t>ဇင်မင်းထွန်း</t>
  </si>
  <si>
    <t>ဖုန်းခန့်ညားအောင်</t>
  </si>
  <si>
    <t>ရဲလင်းထွန်း(၃)</t>
  </si>
  <si>
    <t>ဇေမင်းထက်(၁)</t>
  </si>
  <si>
    <t>သဇင်ဦး(၂)</t>
  </si>
  <si>
    <t xml:space="preserve"> စန်းဝင်း</t>
  </si>
  <si>
    <t>အေမီခင်</t>
  </si>
  <si>
    <t>ကိုင်ထန်</t>
  </si>
  <si>
    <t>ဝင်းဇော်</t>
  </si>
  <si>
    <t>ဇော်မျိုးအောင်(၂)</t>
  </si>
  <si>
    <t>ရဲကောင်းထက်</t>
  </si>
  <si>
    <t>မြင့်အောင်</t>
  </si>
  <si>
    <t>အောင်လှစိုး</t>
  </si>
  <si>
    <t>အောင်မြတ်သူ(၂၁)</t>
  </si>
  <si>
    <t>အောင်ခန့်(၂)</t>
  </si>
  <si>
    <t>အေးမင်းခန့်(၁)</t>
  </si>
  <si>
    <t>သီဟဇော်(၅)</t>
  </si>
  <si>
    <t>သင်္ကြန်မိုး(၁)</t>
  </si>
  <si>
    <t>သက်ပိုင်ဦး(၇)</t>
  </si>
  <si>
    <t>သက်ထူးဇော်(၂)</t>
  </si>
  <si>
    <t>ရဲလင်းထက်(၂)</t>
  </si>
  <si>
    <t>မောင်မောင်စိုး(၅)</t>
  </si>
  <si>
    <t>မြင့်မြတ်မောင်(၁)</t>
  </si>
  <si>
    <t>မြကေခိုင်(၃)</t>
  </si>
  <si>
    <t>ပြည့်ပြည့်ဇော်(၁)</t>
  </si>
  <si>
    <t>ထက်ထက်နိုင်(၂)</t>
  </si>
  <si>
    <t>ဇွဲငြိမ်းအောင်(၁)</t>
  </si>
  <si>
    <t>ကောင်းမြတ်လွင်(၁)</t>
  </si>
  <si>
    <t>ကောင်းခန့်ကျော်(၈)</t>
  </si>
  <si>
    <t>မြတ်စုမွန်(၆)</t>
  </si>
  <si>
    <t>အောင်ခန့်ဇော်(၁)</t>
  </si>
  <si>
    <t>မေသူခန့်(၂)</t>
  </si>
  <si>
    <t>ရဲထက်ထက်ကျော်(၁)</t>
  </si>
  <si>
    <t>အောင်မြင့်မြတ်(၁၁)</t>
  </si>
  <si>
    <t>အောင်မျိုးဝင်း(၁)</t>
  </si>
  <si>
    <t>အောင်ဖြိုးဝင်း(၂)</t>
  </si>
  <si>
    <t>သန့်ဇင်ထွန်း(၁)</t>
  </si>
  <si>
    <t>နှင်းအိဖြူ</t>
  </si>
  <si>
    <t>ကျော်လင်း(၁)</t>
  </si>
  <si>
    <t>13008.313.1.1.34649</t>
  </si>
  <si>
    <t>13008.313.6.1.39108</t>
  </si>
  <si>
    <t>13008.313.7.1.227656</t>
  </si>
  <si>
    <t>13008.313.4.1.3841</t>
  </si>
  <si>
    <t>13008.313.7.1.31930</t>
  </si>
  <si>
    <t>13008.313.7.1.774</t>
  </si>
  <si>
    <t>13041.33.12.1.2255</t>
  </si>
  <si>
    <t>13041.33.12.1.742</t>
  </si>
  <si>
    <t>13041.33.10.1.507</t>
  </si>
  <si>
    <t>13008.313.7.1.387</t>
  </si>
  <si>
    <t>13008.313.9.1.18539</t>
  </si>
  <si>
    <t>13041.38.5.1.12374</t>
  </si>
  <si>
    <t>13008.313.4.1.27636</t>
  </si>
  <si>
    <t>13008.313.9.1.30615</t>
  </si>
  <si>
    <t>13008.313.7.1.425</t>
  </si>
  <si>
    <t>13008.313.7.1.227654</t>
  </si>
  <si>
    <t>13041.33.10.1.500</t>
  </si>
  <si>
    <t>7001.39.10.1.2763</t>
  </si>
  <si>
    <t>13008.313.7.1.389</t>
  </si>
  <si>
    <t>13041.33.8.1.4296</t>
  </si>
  <si>
    <t>13008.313.7.1.932</t>
  </si>
  <si>
    <t>13041.33.12.1.2259</t>
  </si>
  <si>
    <t>13041.33.12.1.4435</t>
  </si>
  <si>
    <t>13041.33.12.1.4436</t>
  </si>
  <si>
    <t>13041.33.12.1.744</t>
  </si>
  <si>
    <t>13008.313.7.1.394</t>
  </si>
  <si>
    <t>13008.313.4.1.36498</t>
  </si>
  <si>
    <t>13008.313.7.1.526</t>
  </si>
  <si>
    <t>13008.313.12.1.16319</t>
  </si>
  <si>
    <t>13041.33.12.1.1178</t>
  </si>
  <si>
    <t>13041.33.12.1.5905</t>
  </si>
  <si>
    <t>13008.313.12.1.32755</t>
  </si>
  <si>
    <t>13008.313.11.1.20180</t>
  </si>
  <si>
    <t>13041.33.12.1.6137</t>
  </si>
  <si>
    <t>13041.33.12.1.6140</t>
  </si>
  <si>
    <t>13041.33.12.1.6144</t>
  </si>
  <si>
    <t>13041.33.12.1.6141</t>
  </si>
  <si>
    <t>13041.33.12.1.6139</t>
  </si>
  <si>
    <t>13041.33.12.1.6147</t>
  </si>
  <si>
    <t>13041.33.12.1.6136</t>
  </si>
  <si>
    <t>13041.33.12.1.6133</t>
  </si>
  <si>
    <t>13041.33.12.1.6135</t>
  </si>
  <si>
    <t>13041.33.12.1.6146</t>
  </si>
  <si>
    <t>13008.313.12.1.4879</t>
  </si>
  <si>
    <t>13041.33.12.1.6134</t>
  </si>
  <si>
    <t>13041.33.12.1.6149</t>
  </si>
  <si>
    <t>13041.33.12.1.6142</t>
  </si>
  <si>
    <t>13041.33.12.1.6138</t>
  </si>
  <si>
    <t>13041.33.12.1.6132</t>
  </si>
  <si>
    <t>13033.36.10.1.5086</t>
  </si>
  <si>
    <t>13041.33.12.1.8320</t>
  </si>
  <si>
    <t>13008.313.12.1.16480</t>
  </si>
  <si>
    <t>13041.33.12.1.8321</t>
  </si>
  <si>
    <t>13041.33.12.1.6145</t>
  </si>
  <si>
    <t>13041.33.13.1.1084</t>
  </si>
  <si>
    <t>13041.33.13.1.1085</t>
  </si>
  <si>
    <t>13041.33.13.1.1083</t>
  </si>
  <si>
    <t>13041.33.13.1.1086</t>
  </si>
  <si>
    <t>13041.33.13.1.1082</t>
  </si>
  <si>
    <t>ကျား</t>
  </si>
  <si>
    <t>Male</t>
  </si>
  <si>
    <t>ဒေါ်မြကေခိုင်</t>
  </si>
  <si>
    <t>၀န်ထမ်းအသစ်ခန့်ထားမှုစာရင်း(ဧပြီ)လ</t>
  </si>
  <si>
    <t>စဥ်</t>
  </si>
  <si>
    <t>နိုင်ငံသားစိစစ်ရေးကတ်ပြားအမှတ်</t>
  </si>
  <si>
    <t>အလုပ်စတင်၀င်ရောက်သည့်ရက်</t>
  </si>
  <si>
    <t>အောင်ထက်ကျော်</t>
  </si>
  <si>
    <t>ဦးသိန်းစိုး</t>
  </si>
  <si>
    <t>8.11.1992</t>
  </si>
  <si>
    <t>၁၂/သကန(နိုင်)၁၂၂၉၆၅</t>
  </si>
  <si>
    <t>24.12.2024</t>
  </si>
  <si>
    <t>စုယမင်းထိုက်</t>
  </si>
  <si>
    <t>ဦးသောင်းထိုက်</t>
  </si>
  <si>
    <t>30.3.2004</t>
  </si>
  <si>
    <t>၇/ညလပ(နိုင်)၂၃၇၀၀၈</t>
  </si>
  <si>
    <t>8.1.2025</t>
  </si>
  <si>
    <t>ဌာနတာ၀န်ခံလက်မှတ်၊</t>
  </si>
  <si>
    <t>ဌာနတာ၀န်ခံအမည်     ၊</t>
  </si>
  <si>
    <t>ရာထူး                        ၊</t>
  </si>
  <si>
    <t>၀န်ထမ်းအထွက်စာရင်း(ဧပြီ)လ</t>
  </si>
  <si>
    <t>အလုပ်မှနှုတ်ထွက်သည့်ရက်</t>
  </si>
  <si>
    <t>၀န်ထမ်းအသစ်ခန့်ထားမှုစာရင်း(မေ)လ</t>
  </si>
  <si>
    <t>၀န်ထမ်းအထွက်စာရင်း(မေ)လ</t>
  </si>
  <si>
    <t>အောင်ထက်ကျော်(၃)</t>
  </si>
  <si>
    <t>13041.33.13.1.1616</t>
  </si>
  <si>
    <t>13041.33.13.1.1615</t>
  </si>
  <si>
    <t>အာကာထက်မြင့်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</si>
</sst>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mmm\-yyyy"/>
    <numFmt numFmtId="166" formatCode="[$-10000455]0"/>
    <numFmt numFmtId="167" formatCode="[$-10000000]mm/dd/yyyy"/>
    <numFmt numFmtId="168" formatCode="[$-409]d\-mmm\-yyyy"/>
  </numFmts>
  <fonts count="21" x14ac:knownFonts="1">
    <font>
      <sz val="11"/>
      <color rgb="FF000000"/>
      <name val="Calibri"/>
      <family val="2"/>
    </font>
    <font>
      <sz val="11"/>
      <color rgb="FF000000"/>
      <name val="Pyidaungsu"/>
      <family val="2"/>
    </font>
    <font>
      <sz val="11"/>
      <color rgb="FF000000"/>
      <name val="Calibri"/>
      <family val="2"/>
    </font>
    <font>
      <b/>
      <sz val="12"/>
      <color rgb="FF000000"/>
      <name val="Pyidaungsu"/>
      <family val="2"/>
    </font>
    <font>
      <b/>
      <sz val="11"/>
      <color rgb="FF000000"/>
      <name val="Pyidaungsu"/>
      <family val="2"/>
    </font>
    <font>
      <b/>
      <sz val="12"/>
      <color theme="1"/>
      <name val="Pyidaungsu"/>
      <family val="2"/>
    </font>
    <font>
      <b/>
      <sz val="14"/>
      <color theme="1"/>
      <name val="Pyidaungsu"/>
      <family val="2"/>
    </font>
    <font>
      <b/>
      <sz val="11"/>
      <color theme="1"/>
      <name val="Pyidaungsu"/>
      <family val="2"/>
    </font>
    <font>
      <b/>
      <sz val="13"/>
      <color rgb="FF000000"/>
      <name val="Pyidaungsu"/>
      <family val="2"/>
    </font>
    <font>
      <sz val="11"/>
      <color theme="1"/>
      <name val="Pyidaungsu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Pyidaungsu"/>
      <family val="2"/>
    </font>
    <font>
      <b/>
      <sz val="15"/>
      <color theme="1"/>
      <name val="Pyidaungsu"/>
      <family val="2"/>
    </font>
    <font>
      <b/>
      <sz val="15"/>
      <color rgb="FF000000"/>
      <name val="Pyidaungsu"/>
      <family val="2"/>
    </font>
    <font>
      <b/>
      <sz val="15"/>
      <name val="Pyidaungsu"/>
      <family val="2"/>
    </font>
    <font>
      <sz val="11"/>
      <color theme="1"/>
      <name val="Myanmar3"/>
      <family val="1"/>
    </font>
    <font>
      <b/>
      <sz val="16"/>
      <color theme="1"/>
      <name val="Pyidaungsu"/>
      <family val="2"/>
    </font>
    <font>
      <b/>
      <sz val="16"/>
      <color rgb="FF000000"/>
      <name val="Pyidaungsu"/>
      <family val="2"/>
    </font>
    <font>
      <b/>
      <sz val="16"/>
      <name val="Pyidaungsu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2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1" applyNumberFormat="1" applyFont="1" applyFill="1" applyAlignment="1" applyProtection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1" fillId="0" borderId="0" xfId="1" applyNumberFormat="1" applyFont="1" applyFill="1" applyAlignment="1" applyProtection="1">
      <alignment horizontal="center" vertical="center"/>
    </xf>
    <xf numFmtId="166" fontId="1" fillId="0" borderId="0" xfId="0" applyNumberFormat="1" applyFont="1" applyAlignment="1">
      <alignment vertical="center"/>
    </xf>
    <xf numFmtId="164" fontId="4" fillId="0" borderId="0" xfId="1" applyNumberFormat="1" applyFont="1" applyFill="1" applyAlignment="1" applyProtection="1">
      <alignment vertical="center"/>
    </xf>
    <xf numFmtId="0" fontId="1" fillId="0" borderId="0" xfId="0" applyFont="1" applyAlignment="1">
      <alignment horizontal="left" vertical="center"/>
    </xf>
    <xf numFmtId="164" fontId="4" fillId="0" borderId="0" xfId="1" applyNumberFormat="1" applyFont="1" applyFill="1" applyAlignment="1" applyProtection="1">
      <alignment horizontal="right" vertical="center"/>
    </xf>
    <xf numFmtId="164" fontId="3" fillId="0" borderId="1" xfId="1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/>
    <xf numFmtId="166" fontId="9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0" xfId="0" applyFont="1"/>
    <xf numFmtId="167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8" fontId="9" fillId="0" borderId="1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4" fillId="0" borderId="1" xfId="0" applyNumberFormat="1" applyFont="1" applyFill="1" applyBorder="1" applyAlignment="1">
      <alignment horizontal="left" vertical="center"/>
    </xf>
    <xf numFmtId="164" fontId="15" fillId="0" borderId="1" xfId="1" applyNumberFormat="1" applyFont="1" applyFill="1" applyBorder="1" applyAlignment="1" applyProtection="1">
      <alignment vertical="center"/>
    </xf>
    <xf numFmtId="0" fontId="15" fillId="0" borderId="1" xfId="0" applyFont="1" applyBorder="1" applyAlignment="1">
      <alignment vertical="center"/>
    </xf>
    <xf numFmtId="166" fontId="3" fillId="0" borderId="3" xfId="0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 applyProtection="1">
      <alignment vertical="center"/>
    </xf>
    <xf numFmtId="166" fontId="14" fillId="0" borderId="1" xfId="0" applyNumberFormat="1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5" fontId="9" fillId="2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5" fontId="9" fillId="2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5" fontId="9" fillId="2" borderId="0" xfId="0" applyNumberFormat="1" applyFont="1" applyFill="1" applyBorder="1" applyAlignment="1"/>
    <xf numFmtId="0" fontId="9" fillId="0" borderId="0" xfId="0" applyFont="1" applyBorder="1"/>
    <xf numFmtId="15" fontId="9" fillId="0" borderId="1" xfId="0" applyNumberFormat="1" applyFont="1" applyBorder="1" applyAlignment="1">
      <alignment horizontal="center" vertical="center"/>
    </xf>
    <xf numFmtId="15" fontId="9" fillId="2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164" fontId="20" fillId="0" borderId="1" xfId="1" applyNumberFormat="1" applyFont="1" applyFill="1" applyBorder="1" applyAlignment="1">
      <alignment horizontal="left" vertical="center"/>
    </xf>
    <xf numFmtId="164" fontId="18" fillId="0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18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910167</xdr:colOff>
      <xdr:row>0</xdr:row>
      <xdr:rowOff>1</xdr:rowOff>
    </xdr:from>
    <xdr:to>
      <xdr:col>7</xdr:col>
      <xdr:colOff>219373</xdr:colOff>
      <xdr:row>1</xdr:row>
      <xdr:rowOff>37998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6D09E4B3-1864-4AEF-A1C5-21AC94136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3000" y="1"/>
          <a:ext cx="1375833" cy="948164"/>
        </a:xfrm>
        <a:prstGeom prst="rect">
          <a:avLst/>
        </a:prstGeom>
      </xdr:spPr>
    </xdr:pic>
    <xdr:clientData/>
  </xdr:twoCellAnchor>
  <xdr:oneCellAnchor>
    <xdr:from>
      <xdr:col>7</xdr:col>
      <xdr:colOff>457200</xdr:colOff>
      <xdr:row>37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9600" y="1094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38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9600" y="1121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39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9600" y="1147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39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9600" y="1147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B4" sqref="B4"/>
    </sheetView>
  </sheetViews>
  <sheetFormatPr defaultRowHeight="15" x14ac:dyDescent="0.25"/>
  <cols>
    <col min="1" max="1" width="4.28515625" customWidth="1"/>
    <col min="2" max="3" width="26.28515625" customWidth="1"/>
    <col min="4" max="4" width="19" customWidth="1"/>
    <col min="5" max="5" width="30.85546875" customWidth="1"/>
    <col min="6" max="6" width="32.140625" customWidth="1"/>
    <col min="7" max="7" width="29" customWidth="1"/>
    <col min="8" max="8" width="11.7109375" customWidth="1"/>
  </cols>
  <sheetData>
    <row r="1" spans="1:8" ht="27" x14ac:dyDescent="0.25">
      <c r="A1" s="57" t="s">
        <v>159</v>
      </c>
      <c r="B1" s="57"/>
      <c r="C1" s="57"/>
      <c r="D1" s="57"/>
      <c r="E1" s="57"/>
      <c r="F1" s="57"/>
      <c r="G1" s="57"/>
      <c r="H1" s="57"/>
    </row>
    <row r="2" spans="1:8" ht="21" x14ac:dyDescent="0.25">
      <c r="A2" s="15" t="s">
        <v>160</v>
      </c>
      <c r="B2" s="15" t="s">
        <v>20</v>
      </c>
      <c r="C2" s="15" t="s">
        <v>23</v>
      </c>
      <c r="D2" s="15" t="s">
        <v>22</v>
      </c>
      <c r="E2" s="15" t="s">
        <v>161</v>
      </c>
      <c r="F2" s="15" t="s">
        <v>162</v>
      </c>
      <c r="G2" s="15" t="s">
        <v>24</v>
      </c>
      <c r="H2" s="58" t="s">
        <v>25</v>
      </c>
    </row>
    <row r="3" spans="1:8" ht="21" x14ac:dyDescent="0.25">
      <c r="A3" s="59">
        <v>1</v>
      </c>
      <c r="B3" s="19" t="s">
        <v>163</v>
      </c>
      <c r="C3" s="19" t="s">
        <v>164</v>
      </c>
      <c r="D3" s="19" t="s">
        <v>165</v>
      </c>
      <c r="E3" s="60" t="s">
        <v>166</v>
      </c>
      <c r="F3" s="61" t="s">
        <v>167</v>
      </c>
      <c r="G3" s="62" t="s">
        <v>181</v>
      </c>
      <c r="H3" s="58"/>
    </row>
    <row r="4" spans="1:8" ht="21" x14ac:dyDescent="0.25">
      <c r="A4" s="59">
        <v>2</v>
      </c>
      <c r="B4" s="19" t="s">
        <v>168</v>
      </c>
      <c r="C4" s="19" t="s">
        <v>169</v>
      </c>
      <c r="D4" s="19" t="s">
        <v>170</v>
      </c>
      <c r="E4" s="60" t="s">
        <v>171</v>
      </c>
      <c r="F4" s="61" t="s">
        <v>172</v>
      </c>
      <c r="G4" s="62" t="s">
        <v>182</v>
      </c>
      <c r="H4" s="58"/>
    </row>
    <row r="5" spans="1:8" ht="21" x14ac:dyDescent="0.25">
      <c r="A5" s="59"/>
      <c r="B5" s="19"/>
      <c r="C5" s="19"/>
      <c r="D5" s="19"/>
      <c r="E5" s="19"/>
      <c r="F5" s="61"/>
      <c r="G5" s="62"/>
      <c r="H5" s="58"/>
    </row>
    <row r="6" spans="1:8" ht="21" x14ac:dyDescent="0.6">
      <c r="A6" s="63"/>
      <c r="B6" s="64"/>
      <c r="C6" s="64"/>
      <c r="D6" s="64"/>
      <c r="E6" s="64"/>
      <c r="F6" s="65"/>
      <c r="G6" s="64"/>
      <c r="H6" s="66"/>
    </row>
    <row r="7" spans="1:8" ht="21" x14ac:dyDescent="0.6">
      <c r="A7" s="63"/>
      <c r="B7" s="64"/>
      <c r="C7" s="64"/>
      <c r="D7" s="64"/>
      <c r="E7" s="64"/>
      <c r="F7" s="67"/>
      <c r="G7" s="67"/>
      <c r="H7" s="66"/>
    </row>
    <row r="8" spans="1:8" ht="21" x14ac:dyDescent="0.6">
      <c r="A8" s="68"/>
      <c r="B8" s="68"/>
      <c r="C8" s="68"/>
      <c r="D8" s="68"/>
      <c r="E8" s="68"/>
      <c r="F8" s="68"/>
      <c r="G8" s="68" t="s">
        <v>173</v>
      </c>
      <c r="H8" s="68"/>
    </row>
    <row r="9" spans="1:8" ht="21" x14ac:dyDescent="0.6">
      <c r="A9" s="68"/>
      <c r="B9" s="68"/>
      <c r="C9" s="68"/>
      <c r="D9" s="68"/>
      <c r="E9" s="68"/>
      <c r="F9" s="68"/>
      <c r="G9" s="68" t="s">
        <v>174</v>
      </c>
      <c r="H9" s="68"/>
    </row>
    <row r="10" spans="1:8" ht="21" x14ac:dyDescent="0.6">
      <c r="A10" s="68"/>
      <c r="B10" s="68"/>
      <c r="C10" s="68"/>
      <c r="D10" s="68"/>
      <c r="E10" s="68"/>
      <c r="F10" s="68"/>
      <c r="G10" s="68" t="s">
        <v>175</v>
      </c>
      <c r="H10" s="68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H8" sqref="H8"/>
    </sheetView>
  </sheetViews>
  <sheetFormatPr defaultRowHeight="15" x14ac:dyDescent="0.25"/>
  <cols>
    <col min="1" max="1" width="3.7109375" customWidth="1"/>
    <col min="2" max="3" width="22.85546875" customWidth="1"/>
    <col min="4" max="4" width="21" customWidth="1"/>
    <col min="5" max="5" width="31.85546875" customWidth="1"/>
    <col min="6" max="6" width="26.5703125" customWidth="1"/>
    <col min="7" max="7" width="27.28515625" customWidth="1"/>
  </cols>
  <sheetData>
    <row r="1" spans="1:8" ht="27" x14ac:dyDescent="0.25">
      <c r="A1" s="57" t="s">
        <v>176</v>
      </c>
      <c r="B1" s="57"/>
      <c r="C1" s="57"/>
      <c r="D1" s="57"/>
      <c r="E1" s="57"/>
      <c r="F1" s="57"/>
      <c r="G1" s="57"/>
      <c r="H1" s="57"/>
    </row>
    <row r="2" spans="1:8" ht="21" x14ac:dyDescent="0.25">
      <c r="A2" s="15" t="s">
        <v>160</v>
      </c>
      <c r="B2" s="15" t="s">
        <v>20</v>
      </c>
      <c r="C2" s="15" t="s">
        <v>23</v>
      </c>
      <c r="D2" s="15" t="s">
        <v>22</v>
      </c>
      <c r="E2" s="15" t="s">
        <v>161</v>
      </c>
      <c r="F2" s="15" t="s">
        <v>177</v>
      </c>
      <c r="G2" s="15" t="s">
        <v>24</v>
      </c>
      <c r="H2" s="58" t="s">
        <v>25</v>
      </c>
    </row>
    <row r="3" spans="1:8" ht="21" x14ac:dyDescent="0.6">
      <c r="A3" s="59"/>
      <c r="B3" s="19"/>
      <c r="C3" s="19"/>
      <c r="D3" s="69"/>
      <c r="E3" s="19"/>
      <c r="F3" s="70"/>
      <c r="G3" s="19"/>
      <c r="H3" s="58"/>
    </row>
    <row r="4" spans="1:8" ht="21" x14ac:dyDescent="0.6">
      <c r="A4" s="59"/>
      <c r="B4" s="19"/>
      <c r="C4" s="19"/>
      <c r="D4" s="19"/>
      <c r="E4" s="19"/>
      <c r="F4" s="70"/>
      <c r="G4" s="71"/>
      <c r="H4" s="58"/>
    </row>
    <row r="5" spans="1:8" ht="21" x14ac:dyDescent="0.6">
      <c r="A5" s="63"/>
      <c r="B5" s="64"/>
      <c r="C5" s="64"/>
      <c r="D5" s="64"/>
      <c r="E5" s="64"/>
      <c r="F5" s="65"/>
      <c r="G5" s="64"/>
      <c r="H5" s="66"/>
    </row>
    <row r="6" spans="1:8" ht="21" x14ac:dyDescent="0.6">
      <c r="A6" s="63"/>
      <c r="B6" s="64"/>
      <c r="C6" s="64"/>
      <c r="D6" s="64"/>
      <c r="E6" s="64"/>
      <c r="F6" s="65"/>
      <c r="G6" s="64"/>
      <c r="H6" s="66"/>
    </row>
    <row r="7" spans="1:8" ht="21" x14ac:dyDescent="0.6">
      <c r="A7" s="16"/>
      <c r="B7" s="16"/>
      <c r="C7" s="16"/>
      <c r="D7" s="16"/>
      <c r="E7" s="16"/>
      <c r="F7" s="16"/>
      <c r="G7" s="16" t="s">
        <v>173</v>
      </c>
      <c r="H7" s="16"/>
    </row>
    <row r="8" spans="1:8" ht="21" x14ac:dyDescent="0.6">
      <c r="A8" s="16"/>
      <c r="B8" s="16"/>
      <c r="C8" s="16"/>
      <c r="D8" s="16"/>
      <c r="E8" s="16"/>
      <c r="F8" s="16"/>
      <c r="G8" s="16" t="s">
        <v>174</v>
      </c>
      <c r="H8" s="16"/>
    </row>
    <row r="9" spans="1:8" ht="21" x14ac:dyDescent="0.6">
      <c r="A9" s="16"/>
      <c r="B9" s="16"/>
      <c r="C9" s="16"/>
      <c r="D9" s="16"/>
      <c r="E9" s="16"/>
      <c r="F9" s="16"/>
      <c r="G9" s="16" t="s">
        <v>175</v>
      </c>
      <c r="H9" s="16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zoomScale="80" zoomScaleNormal="80" workbookViewId="0">
      <selection activeCell="B16" sqref="B16"/>
    </sheetView>
  </sheetViews>
  <sheetFormatPr defaultColWidth="8.85546875" defaultRowHeight="21" x14ac:dyDescent="0.25"/>
  <cols>
    <col min="1" max="1" width="6.5703125" style="12" customWidth="1"/>
    <col min="2" max="2" width="34.28515625" style="1" customWidth="1"/>
    <col min="3" max="3" width="31.5703125" style="9" customWidth="1"/>
    <col min="4" max="4" width="18" style="2" customWidth="1"/>
    <col min="5" max="5" width="11.5703125" style="6" customWidth="1"/>
    <col min="6" max="6" width="15.5703125" style="6" customWidth="1"/>
    <col min="7" max="7" width="15.5703125" style="2" customWidth="1"/>
    <col min="8" max="8" width="22.28515625" style="2" customWidth="1"/>
    <col min="9" max="11" width="14.7109375" style="2" customWidth="1"/>
    <col min="12" max="12" width="14.5703125" style="1" customWidth="1"/>
    <col min="13" max="13" width="8.85546875" style="1"/>
    <col min="14" max="14" width="21" style="1" customWidth="1"/>
    <col min="15" max="16384" width="8.85546875" style="1"/>
  </cols>
  <sheetData>
    <row r="1" spans="1:14" ht="72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4" s="5" customFormat="1" ht="26.45" customHeight="1" x14ac:dyDescent="0.25">
      <c r="A2" s="53" t="s">
        <v>15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4" s="3" customFormat="1" ht="25.15" customHeight="1" x14ac:dyDescent="0.25">
      <c r="A3" s="54" t="s">
        <v>14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N3" s="33"/>
    </row>
    <row r="4" spans="1:14" s="4" customFormat="1" ht="25.15" customHeight="1" x14ac:dyDescent="0.25">
      <c r="A4" s="54" t="s">
        <v>13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N4" s="3"/>
    </row>
    <row r="5" spans="1:14" s="3" customFormat="1" ht="24" customHeight="1" x14ac:dyDescent="0.25">
      <c r="A5" s="81" t="s">
        <v>37</v>
      </c>
      <c r="B5" s="81"/>
      <c r="C5" s="81"/>
      <c r="D5" s="81"/>
      <c r="E5" s="81"/>
      <c r="F5" s="81"/>
      <c r="G5" s="81"/>
      <c r="H5" s="81"/>
      <c r="I5" s="48" t="s">
        <v>36</v>
      </c>
      <c r="J5" s="48"/>
      <c r="K5" s="48"/>
      <c r="L5" s="48"/>
    </row>
    <row r="6" spans="1:14" s="3" customFormat="1" ht="23.25" customHeight="1" x14ac:dyDescent="0.25">
      <c r="A6" s="47">
        <v>45748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4" s="18" customFormat="1" ht="89.25" customHeight="1" x14ac:dyDescent="0.25">
      <c r="A7" s="51" t="s">
        <v>16</v>
      </c>
      <c r="B7" s="51" t="s">
        <v>3</v>
      </c>
      <c r="C7" s="51" t="s">
        <v>11</v>
      </c>
      <c r="D7" s="55" t="s">
        <v>4</v>
      </c>
      <c r="E7" s="55" t="s">
        <v>2</v>
      </c>
      <c r="F7" s="55" t="s">
        <v>5</v>
      </c>
      <c r="G7" s="55"/>
      <c r="H7" s="46" t="s">
        <v>12</v>
      </c>
      <c r="I7" s="55" t="s">
        <v>6</v>
      </c>
      <c r="J7" s="55"/>
      <c r="K7" s="55"/>
      <c r="L7" s="51" t="s">
        <v>7</v>
      </c>
    </row>
    <row r="8" spans="1:14" s="3" customFormat="1" ht="45.6" customHeight="1" x14ac:dyDescent="0.25">
      <c r="A8" s="51"/>
      <c r="B8" s="51"/>
      <c r="C8" s="51"/>
      <c r="D8" s="55"/>
      <c r="E8" s="55"/>
      <c r="F8" s="46" t="s">
        <v>8</v>
      </c>
      <c r="G8" s="46" t="s">
        <v>9</v>
      </c>
      <c r="H8" s="46" t="s">
        <v>8</v>
      </c>
      <c r="I8" s="46" t="s">
        <v>8</v>
      </c>
      <c r="J8" s="46" t="s">
        <v>9</v>
      </c>
      <c r="K8" s="46" t="s">
        <v>10</v>
      </c>
      <c r="L8" s="51"/>
    </row>
    <row r="9" spans="1:14" s="79" customFormat="1" ht="20.25" customHeight="1" x14ac:dyDescent="0.25">
      <c r="A9" s="73">
        <v>1</v>
      </c>
      <c r="B9" s="74" t="s">
        <v>38</v>
      </c>
      <c r="C9" s="74" t="s">
        <v>97</v>
      </c>
      <c r="D9" s="74">
        <v>300000</v>
      </c>
      <c r="E9" s="75" t="s">
        <v>157</v>
      </c>
      <c r="F9" s="76">
        <v>6000</v>
      </c>
      <c r="G9" s="76">
        <v>6000</v>
      </c>
      <c r="H9" s="76">
        <v>3000</v>
      </c>
      <c r="I9" s="77">
        <f>SUM(F9+H9)</f>
        <v>9000</v>
      </c>
      <c r="J9" s="77">
        <f>G9</f>
        <v>6000</v>
      </c>
      <c r="K9" s="77">
        <f>SUM(I9:J9)</f>
        <v>15000</v>
      </c>
      <c r="L9" s="78"/>
    </row>
    <row r="10" spans="1:14" s="79" customFormat="1" ht="20.25" customHeight="1" x14ac:dyDescent="0.25">
      <c r="A10" s="73">
        <v>2</v>
      </c>
      <c r="B10" s="74" t="s">
        <v>39</v>
      </c>
      <c r="C10" s="74" t="s">
        <v>98</v>
      </c>
      <c r="D10" s="74">
        <v>300000</v>
      </c>
      <c r="E10" s="75" t="s">
        <v>157</v>
      </c>
      <c r="F10" s="76">
        <v>6000</v>
      </c>
      <c r="G10" s="76">
        <v>6000</v>
      </c>
      <c r="H10" s="76">
        <v>3000</v>
      </c>
      <c r="I10" s="77">
        <f t="shared" ref="I10:I66" si="0">SUM(F10+H10)</f>
        <v>9000</v>
      </c>
      <c r="J10" s="77">
        <f t="shared" ref="J10:J66" si="1">G10</f>
        <v>6000</v>
      </c>
      <c r="K10" s="77">
        <f t="shared" ref="K10:K66" si="2">SUM(I10:J10)</f>
        <v>15000</v>
      </c>
      <c r="L10" s="78"/>
    </row>
    <row r="11" spans="1:14" s="79" customFormat="1" ht="20.25" customHeight="1" x14ac:dyDescent="0.25">
      <c r="A11" s="73">
        <v>3</v>
      </c>
      <c r="B11" s="74" t="s">
        <v>40</v>
      </c>
      <c r="C11" s="74" t="s">
        <v>99</v>
      </c>
      <c r="D11" s="74">
        <v>300000</v>
      </c>
      <c r="E11" s="75" t="s">
        <v>157</v>
      </c>
      <c r="F11" s="76">
        <v>6000</v>
      </c>
      <c r="G11" s="76">
        <v>6000</v>
      </c>
      <c r="H11" s="76">
        <v>3000</v>
      </c>
      <c r="I11" s="77">
        <f t="shared" si="0"/>
        <v>9000</v>
      </c>
      <c r="J11" s="77">
        <f t="shared" si="1"/>
        <v>6000</v>
      </c>
      <c r="K11" s="77">
        <f t="shared" si="2"/>
        <v>15000</v>
      </c>
      <c r="L11" s="78"/>
    </row>
    <row r="12" spans="1:14" s="79" customFormat="1" ht="20.25" customHeight="1" x14ac:dyDescent="0.25">
      <c r="A12" s="73">
        <v>4</v>
      </c>
      <c r="B12" s="74" t="s">
        <v>41</v>
      </c>
      <c r="C12" s="74" t="s">
        <v>100</v>
      </c>
      <c r="D12" s="74">
        <v>300000</v>
      </c>
      <c r="E12" s="75" t="s">
        <v>21</v>
      </c>
      <c r="F12" s="76">
        <v>6000</v>
      </c>
      <c r="G12" s="76">
        <v>6000</v>
      </c>
      <c r="H12" s="76">
        <v>3000</v>
      </c>
      <c r="I12" s="77">
        <f t="shared" si="0"/>
        <v>9000</v>
      </c>
      <c r="J12" s="77">
        <f t="shared" si="1"/>
        <v>6000</v>
      </c>
      <c r="K12" s="77">
        <f t="shared" si="2"/>
        <v>15000</v>
      </c>
      <c r="L12" s="78"/>
    </row>
    <row r="13" spans="1:14" s="79" customFormat="1" ht="20.25" customHeight="1" x14ac:dyDescent="0.25">
      <c r="A13" s="73">
        <v>5</v>
      </c>
      <c r="B13" s="74" t="s">
        <v>42</v>
      </c>
      <c r="C13" s="74" t="s">
        <v>101</v>
      </c>
      <c r="D13" s="74">
        <v>300000</v>
      </c>
      <c r="E13" s="75" t="s">
        <v>157</v>
      </c>
      <c r="F13" s="76">
        <v>6000</v>
      </c>
      <c r="G13" s="76">
        <v>6000</v>
      </c>
      <c r="H13" s="76">
        <v>3000</v>
      </c>
      <c r="I13" s="77">
        <f t="shared" si="0"/>
        <v>9000</v>
      </c>
      <c r="J13" s="77">
        <f t="shared" si="1"/>
        <v>6000</v>
      </c>
      <c r="K13" s="77">
        <f t="shared" si="2"/>
        <v>15000</v>
      </c>
      <c r="L13" s="78"/>
    </row>
    <row r="14" spans="1:14" s="79" customFormat="1" ht="20.25" customHeight="1" x14ac:dyDescent="0.25">
      <c r="A14" s="73">
        <v>6</v>
      </c>
      <c r="B14" s="74" t="s">
        <v>43</v>
      </c>
      <c r="C14" s="74" t="s">
        <v>102</v>
      </c>
      <c r="D14" s="74">
        <v>300000</v>
      </c>
      <c r="E14" s="75" t="s">
        <v>157</v>
      </c>
      <c r="F14" s="76">
        <v>6000</v>
      </c>
      <c r="G14" s="76">
        <v>6000</v>
      </c>
      <c r="H14" s="76">
        <v>3000</v>
      </c>
      <c r="I14" s="77">
        <f t="shared" si="0"/>
        <v>9000</v>
      </c>
      <c r="J14" s="77">
        <f t="shared" si="1"/>
        <v>6000</v>
      </c>
      <c r="K14" s="77">
        <f t="shared" si="2"/>
        <v>15000</v>
      </c>
      <c r="L14" s="78"/>
    </row>
    <row r="15" spans="1:14" s="79" customFormat="1" ht="20.25" customHeight="1" x14ac:dyDescent="0.25">
      <c r="A15" s="73">
        <v>7</v>
      </c>
      <c r="B15" s="74" t="s">
        <v>44</v>
      </c>
      <c r="C15" s="74" t="s">
        <v>103</v>
      </c>
      <c r="D15" s="74">
        <v>300000</v>
      </c>
      <c r="E15" s="75" t="s">
        <v>157</v>
      </c>
      <c r="F15" s="76">
        <v>6000</v>
      </c>
      <c r="G15" s="76">
        <v>6000</v>
      </c>
      <c r="H15" s="76">
        <v>3000</v>
      </c>
      <c r="I15" s="77">
        <f t="shared" si="0"/>
        <v>9000</v>
      </c>
      <c r="J15" s="77">
        <f t="shared" si="1"/>
        <v>6000</v>
      </c>
      <c r="K15" s="77">
        <f t="shared" si="2"/>
        <v>15000</v>
      </c>
      <c r="L15" s="78"/>
    </row>
    <row r="16" spans="1:14" s="79" customFormat="1" ht="20.25" customHeight="1" x14ac:dyDescent="0.25">
      <c r="A16" s="73">
        <v>8</v>
      </c>
      <c r="B16" s="74" t="s">
        <v>45</v>
      </c>
      <c r="C16" s="74" t="s">
        <v>104</v>
      </c>
      <c r="D16" s="74">
        <v>300000</v>
      </c>
      <c r="E16" s="75" t="s">
        <v>21</v>
      </c>
      <c r="F16" s="76">
        <v>6000</v>
      </c>
      <c r="G16" s="76">
        <v>6000</v>
      </c>
      <c r="H16" s="76">
        <v>3000</v>
      </c>
      <c r="I16" s="77">
        <f t="shared" si="0"/>
        <v>9000</v>
      </c>
      <c r="J16" s="77">
        <f t="shared" si="1"/>
        <v>6000</v>
      </c>
      <c r="K16" s="77">
        <f t="shared" si="2"/>
        <v>15000</v>
      </c>
      <c r="L16" s="78"/>
    </row>
    <row r="17" spans="1:12" s="79" customFormat="1" ht="20.25" customHeight="1" x14ac:dyDescent="0.25">
      <c r="A17" s="73">
        <v>9</v>
      </c>
      <c r="B17" s="74" t="s">
        <v>46</v>
      </c>
      <c r="C17" s="74" t="s">
        <v>105</v>
      </c>
      <c r="D17" s="74">
        <v>300000</v>
      </c>
      <c r="E17" s="75" t="s">
        <v>21</v>
      </c>
      <c r="F17" s="76">
        <v>6000</v>
      </c>
      <c r="G17" s="76">
        <v>6000</v>
      </c>
      <c r="H17" s="76">
        <v>3000</v>
      </c>
      <c r="I17" s="77">
        <f t="shared" si="0"/>
        <v>9000</v>
      </c>
      <c r="J17" s="77">
        <f t="shared" si="1"/>
        <v>6000</v>
      </c>
      <c r="K17" s="77">
        <f t="shared" si="2"/>
        <v>15000</v>
      </c>
      <c r="L17" s="78"/>
    </row>
    <row r="18" spans="1:12" s="79" customFormat="1" ht="20.25" customHeight="1" x14ac:dyDescent="0.25">
      <c r="A18" s="73">
        <v>10</v>
      </c>
      <c r="B18" s="74" t="s">
        <v>47</v>
      </c>
      <c r="C18" s="74" t="s">
        <v>106</v>
      </c>
      <c r="D18" s="74">
        <v>300000</v>
      </c>
      <c r="E18" s="75" t="s">
        <v>157</v>
      </c>
      <c r="F18" s="76">
        <v>6000</v>
      </c>
      <c r="G18" s="76">
        <v>6000</v>
      </c>
      <c r="H18" s="76">
        <v>3000</v>
      </c>
      <c r="I18" s="77">
        <f t="shared" si="0"/>
        <v>9000</v>
      </c>
      <c r="J18" s="77">
        <f t="shared" si="1"/>
        <v>6000</v>
      </c>
      <c r="K18" s="77">
        <f t="shared" si="2"/>
        <v>15000</v>
      </c>
      <c r="L18" s="78"/>
    </row>
    <row r="19" spans="1:12" s="79" customFormat="1" ht="20.25" customHeight="1" x14ac:dyDescent="0.25">
      <c r="A19" s="73">
        <v>11</v>
      </c>
      <c r="B19" s="74" t="s">
        <v>48</v>
      </c>
      <c r="C19" s="74" t="s">
        <v>107</v>
      </c>
      <c r="D19" s="74">
        <v>300000</v>
      </c>
      <c r="E19" s="75" t="s">
        <v>157</v>
      </c>
      <c r="F19" s="76">
        <v>6000</v>
      </c>
      <c r="G19" s="76">
        <v>6000</v>
      </c>
      <c r="H19" s="76">
        <v>3000</v>
      </c>
      <c r="I19" s="77">
        <f t="shared" si="0"/>
        <v>9000</v>
      </c>
      <c r="J19" s="77">
        <f t="shared" si="1"/>
        <v>6000</v>
      </c>
      <c r="K19" s="77">
        <f t="shared" si="2"/>
        <v>15000</v>
      </c>
      <c r="L19" s="78"/>
    </row>
    <row r="20" spans="1:12" s="79" customFormat="1" ht="20.25" customHeight="1" x14ac:dyDescent="0.25">
      <c r="A20" s="73">
        <v>12</v>
      </c>
      <c r="B20" s="74" t="s">
        <v>49</v>
      </c>
      <c r="C20" s="74" t="s">
        <v>108</v>
      </c>
      <c r="D20" s="74">
        <v>300000</v>
      </c>
      <c r="E20" s="75" t="s">
        <v>157</v>
      </c>
      <c r="F20" s="76">
        <v>6000</v>
      </c>
      <c r="G20" s="76">
        <v>6000</v>
      </c>
      <c r="H20" s="76">
        <v>3000</v>
      </c>
      <c r="I20" s="77">
        <f t="shared" si="0"/>
        <v>9000</v>
      </c>
      <c r="J20" s="77">
        <f t="shared" si="1"/>
        <v>6000</v>
      </c>
      <c r="K20" s="77">
        <f t="shared" si="2"/>
        <v>15000</v>
      </c>
      <c r="L20" s="78"/>
    </row>
    <row r="21" spans="1:12" s="79" customFormat="1" ht="20.25" customHeight="1" x14ac:dyDescent="0.25">
      <c r="A21" s="73">
        <v>13</v>
      </c>
      <c r="B21" s="74" t="s">
        <v>50</v>
      </c>
      <c r="C21" s="74" t="s">
        <v>109</v>
      </c>
      <c r="D21" s="74">
        <v>300000</v>
      </c>
      <c r="E21" s="75" t="s">
        <v>157</v>
      </c>
      <c r="F21" s="76">
        <v>6000</v>
      </c>
      <c r="G21" s="76">
        <v>6000</v>
      </c>
      <c r="H21" s="76">
        <v>3000</v>
      </c>
      <c r="I21" s="77">
        <f t="shared" si="0"/>
        <v>9000</v>
      </c>
      <c r="J21" s="77">
        <f t="shared" si="1"/>
        <v>6000</v>
      </c>
      <c r="K21" s="77">
        <f t="shared" si="2"/>
        <v>15000</v>
      </c>
      <c r="L21" s="78"/>
    </row>
    <row r="22" spans="1:12" s="79" customFormat="1" ht="20.25" customHeight="1" x14ac:dyDescent="0.25">
      <c r="A22" s="73">
        <v>14</v>
      </c>
      <c r="B22" s="74" t="s">
        <v>51</v>
      </c>
      <c r="C22" s="74" t="s">
        <v>110</v>
      </c>
      <c r="D22" s="74">
        <v>300000</v>
      </c>
      <c r="E22" s="75" t="s">
        <v>21</v>
      </c>
      <c r="F22" s="76">
        <v>6000</v>
      </c>
      <c r="G22" s="76">
        <v>6000</v>
      </c>
      <c r="H22" s="76">
        <v>3000</v>
      </c>
      <c r="I22" s="77">
        <f t="shared" si="0"/>
        <v>9000</v>
      </c>
      <c r="J22" s="77">
        <f t="shared" si="1"/>
        <v>6000</v>
      </c>
      <c r="K22" s="77">
        <f t="shared" si="2"/>
        <v>15000</v>
      </c>
      <c r="L22" s="78"/>
    </row>
    <row r="23" spans="1:12" s="79" customFormat="1" ht="20.25" customHeight="1" x14ac:dyDescent="0.25">
      <c r="A23" s="73">
        <v>15</v>
      </c>
      <c r="B23" s="74" t="s">
        <v>52</v>
      </c>
      <c r="C23" s="74" t="s">
        <v>111</v>
      </c>
      <c r="D23" s="74">
        <v>300000</v>
      </c>
      <c r="E23" s="75" t="s">
        <v>157</v>
      </c>
      <c r="F23" s="76">
        <v>6000</v>
      </c>
      <c r="G23" s="76">
        <v>6000</v>
      </c>
      <c r="H23" s="76">
        <v>3000</v>
      </c>
      <c r="I23" s="77">
        <f t="shared" si="0"/>
        <v>9000</v>
      </c>
      <c r="J23" s="77">
        <f t="shared" si="1"/>
        <v>6000</v>
      </c>
      <c r="K23" s="77">
        <f t="shared" si="2"/>
        <v>15000</v>
      </c>
      <c r="L23" s="78"/>
    </row>
    <row r="24" spans="1:12" s="79" customFormat="1" ht="20.25" customHeight="1" x14ac:dyDescent="0.25">
      <c r="A24" s="73">
        <v>16</v>
      </c>
      <c r="B24" s="74" t="s">
        <v>53</v>
      </c>
      <c r="C24" s="74" t="s">
        <v>112</v>
      </c>
      <c r="D24" s="74">
        <v>300000</v>
      </c>
      <c r="E24" s="75" t="s">
        <v>157</v>
      </c>
      <c r="F24" s="76">
        <v>6000</v>
      </c>
      <c r="G24" s="76">
        <v>6000</v>
      </c>
      <c r="H24" s="76">
        <v>3000</v>
      </c>
      <c r="I24" s="77">
        <f t="shared" si="0"/>
        <v>9000</v>
      </c>
      <c r="J24" s="77">
        <f t="shared" si="1"/>
        <v>6000</v>
      </c>
      <c r="K24" s="77">
        <f t="shared" si="2"/>
        <v>15000</v>
      </c>
      <c r="L24" s="78"/>
    </row>
    <row r="25" spans="1:12" s="79" customFormat="1" ht="20.25" customHeight="1" x14ac:dyDescent="0.25">
      <c r="A25" s="73">
        <v>17</v>
      </c>
      <c r="B25" s="74" t="s">
        <v>54</v>
      </c>
      <c r="C25" s="74" t="s">
        <v>113</v>
      </c>
      <c r="D25" s="74">
        <v>300000</v>
      </c>
      <c r="E25" s="75" t="s">
        <v>21</v>
      </c>
      <c r="F25" s="76">
        <v>6000</v>
      </c>
      <c r="G25" s="76">
        <v>6000</v>
      </c>
      <c r="H25" s="76">
        <v>3000</v>
      </c>
      <c r="I25" s="77">
        <f t="shared" si="0"/>
        <v>9000</v>
      </c>
      <c r="J25" s="77">
        <f t="shared" si="1"/>
        <v>6000</v>
      </c>
      <c r="K25" s="77">
        <f t="shared" si="2"/>
        <v>15000</v>
      </c>
      <c r="L25" s="78"/>
    </row>
    <row r="26" spans="1:12" s="79" customFormat="1" ht="20.25" customHeight="1" x14ac:dyDescent="0.25">
      <c r="A26" s="73">
        <v>18</v>
      </c>
      <c r="B26" s="74" t="s">
        <v>55</v>
      </c>
      <c r="C26" s="74" t="s">
        <v>114</v>
      </c>
      <c r="D26" s="74">
        <v>300000</v>
      </c>
      <c r="E26" s="75" t="s">
        <v>21</v>
      </c>
      <c r="F26" s="76">
        <v>6000</v>
      </c>
      <c r="G26" s="76">
        <v>6000</v>
      </c>
      <c r="H26" s="76">
        <v>3000</v>
      </c>
      <c r="I26" s="77">
        <f t="shared" si="0"/>
        <v>9000</v>
      </c>
      <c r="J26" s="77">
        <f t="shared" si="1"/>
        <v>6000</v>
      </c>
      <c r="K26" s="77">
        <f t="shared" si="2"/>
        <v>15000</v>
      </c>
      <c r="L26" s="78"/>
    </row>
    <row r="27" spans="1:12" s="79" customFormat="1" ht="20.25" customHeight="1" x14ac:dyDescent="0.25">
      <c r="A27" s="73">
        <v>19</v>
      </c>
      <c r="B27" s="74" t="s">
        <v>56</v>
      </c>
      <c r="C27" s="74" t="s">
        <v>115</v>
      </c>
      <c r="D27" s="74">
        <v>300000</v>
      </c>
      <c r="E27" s="75" t="s">
        <v>157</v>
      </c>
      <c r="F27" s="76">
        <v>6000</v>
      </c>
      <c r="G27" s="76">
        <v>6000</v>
      </c>
      <c r="H27" s="76">
        <v>3000</v>
      </c>
      <c r="I27" s="77">
        <f t="shared" si="0"/>
        <v>9000</v>
      </c>
      <c r="J27" s="77">
        <f t="shared" si="1"/>
        <v>6000</v>
      </c>
      <c r="K27" s="77">
        <f t="shared" si="2"/>
        <v>15000</v>
      </c>
      <c r="L27" s="78"/>
    </row>
    <row r="28" spans="1:12" s="79" customFormat="1" ht="20.25" customHeight="1" x14ac:dyDescent="0.25">
      <c r="A28" s="73">
        <v>20</v>
      </c>
      <c r="B28" s="74" t="s">
        <v>57</v>
      </c>
      <c r="C28" s="74" t="s">
        <v>116</v>
      </c>
      <c r="D28" s="74">
        <v>300000</v>
      </c>
      <c r="E28" s="75" t="s">
        <v>157</v>
      </c>
      <c r="F28" s="76">
        <v>6000</v>
      </c>
      <c r="G28" s="76">
        <v>6000</v>
      </c>
      <c r="H28" s="76">
        <v>3000</v>
      </c>
      <c r="I28" s="77">
        <f t="shared" si="0"/>
        <v>9000</v>
      </c>
      <c r="J28" s="77">
        <f t="shared" si="1"/>
        <v>6000</v>
      </c>
      <c r="K28" s="77">
        <f t="shared" si="2"/>
        <v>15000</v>
      </c>
      <c r="L28" s="78"/>
    </row>
    <row r="29" spans="1:12" s="79" customFormat="1" ht="20.25" customHeight="1" x14ac:dyDescent="0.25">
      <c r="A29" s="73">
        <v>21</v>
      </c>
      <c r="B29" s="74" t="s">
        <v>58</v>
      </c>
      <c r="C29" s="74" t="s">
        <v>117</v>
      </c>
      <c r="D29" s="74">
        <v>300000</v>
      </c>
      <c r="E29" s="75" t="s">
        <v>157</v>
      </c>
      <c r="F29" s="76">
        <v>6000</v>
      </c>
      <c r="G29" s="76">
        <v>6000</v>
      </c>
      <c r="H29" s="76">
        <v>3000</v>
      </c>
      <c r="I29" s="77">
        <f t="shared" si="0"/>
        <v>9000</v>
      </c>
      <c r="J29" s="77">
        <f t="shared" si="1"/>
        <v>6000</v>
      </c>
      <c r="K29" s="77">
        <f t="shared" si="2"/>
        <v>15000</v>
      </c>
      <c r="L29" s="78"/>
    </row>
    <row r="30" spans="1:12" s="79" customFormat="1" ht="20.25" customHeight="1" x14ac:dyDescent="0.25">
      <c r="A30" s="73">
        <v>22</v>
      </c>
      <c r="B30" s="74" t="s">
        <v>59</v>
      </c>
      <c r="C30" s="74" t="s">
        <v>118</v>
      </c>
      <c r="D30" s="74">
        <v>300000</v>
      </c>
      <c r="E30" s="75" t="s">
        <v>157</v>
      </c>
      <c r="F30" s="76">
        <v>6000</v>
      </c>
      <c r="G30" s="76">
        <v>6000</v>
      </c>
      <c r="H30" s="76">
        <v>3000</v>
      </c>
      <c r="I30" s="77">
        <f t="shared" ref="I30" si="3">SUM(F30+H30)</f>
        <v>9000</v>
      </c>
      <c r="J30" s="77">
        <f t="shared" ref="J30" si="4">G30</f>
        <v>6000</v>
      </c>
      <c r="K30" s="77">
        <f t="shared" ref="K30" si="5">SUM(I30:J30)</f>
        <v>15000</v>
      </c>
      <c r="L30" s="78"/>
    </row>
    <row r="31" spans="1:12" s="79" customFormat="1" ht="20.25" customHeight="1" x14ac:dyDescent="0.25">
      <c r="A31" s="73">
        <v>23</v>
      </c>
      <c r="B31" s="80" t="s">
        <v>60</v>
      </c>
      <c r="C31" s="80" t="s">
        <v>119</v>
      </c>
      <c r="D31" s="74">
        <v>300000</v>
      </c>
      <c r="E31" s="75" t="s">
        <v>157</v>
      </c>
      <c r="F31" s="76">
        <v>6000</v>
      </c>
      <c r="G31" s="76">
        <v>6000</v>
      </c>
      <c r="H31" s="76">
        <v>3000</v>
      </c>
      <c r="I31" s="77">
        <f t="shared" ref="I31" si="6">SUM(F31+H31)</f>
        <v>9000</v>
      </c>
      <c r="J31" s="77">
        <f t="shared" ref="J31" si="7">G31</f>
        <v>6000</v>
      </c>
      <c r="K31" s="77">
        <f t="shared" ref="K31" si="8">SUM(I31:J31)</f>
        <v>15000</v>
      </c>
      <c r="L31" s="78"/>
    </row>
    <row r="32" spans="1:12" s="79" customFormat="1" ht="20.25" customHeight="1" x14ac:dyDescent="0.25">
      <c r="A32" s="73">
        <v>24</v>
      </c>
      <c r="B32" s="80" t="s">
        <v>61</v>
      </c>
      <c r="C32" s="80" t="s">
        <v>120</v>
      </c>
      <c r="D32" s="74">
        <v>300000</v>
      </c>
      <c r="E32" s="75" t="s">
        <v>157</v>
      </c>
      <c r="F32" s="76">
        <v>6000</v>
      </c>
      <c r="G32" s="76">
        <v>6000</v>
      </c>
      <c r="H32" s="76">
        <v>3000</v>
      </c>
      <c r="I32" s="77">
        <f t="shared" ref="I32" si="9">SUM(F32+H32)</f>
        <v>9000</v>
      </c>
      <c r="J32" s="77">
        <f t="shared" ref="J32" si="10">G32</f>
        <v>6000</v>
      </c>
      <c r="K32" s="77">
        <f t="shared" ref="K32" si="11">SUM(I32:J32)</f>
        <v>15000</v>
      </c>
      <c r="L32" s="78"/>
    </row>
    <row r="33" spans="1:12" s="79" customFormat="1" ht="20.25" customHeight="1" x14ac:dyDescent="0.25">
      <c r="A33" s="73">
        <v>25</v>
      </c>
      <c r="B33" s="74" t="s">
        <v>62</v>
      </c>
      <c r="C33" s="74" t="s">
        <v>121</v>
      </c>
      <c r="D33" s="74">
        <v>300000</v>
      </c>
      <c r="E33" s="75" t="s">
        <v>21</v>
      </c>
      <c r="F33" s="76">
        <v>6000</v>
      </c>
      <c r="G33" s="76">
        <v>6000</v>
      </c>
      <c r="H33" s="77">
        <v>3000</v>
      </c>
      <c r="I33" s="77">
        <f t="shared" si="0"/>
        <v>9000</v>
      </c>
      <c r="J33" s="77">
        <f t="shared" si="1"/>
        <v>6000</v>
      </c>
      <c r="K33" s="77">
        <f t="shared" si="2"/>
        <v>15000</v>
      </c>
      <c r="L33" s="78"/>
    </row>
    <row r="34" spans="1:12" s="79" customFormat="1" ht="20.25" customHeight="1" x14ac:dyDescent="0.25">
      <c r="A34" s="73">
        <v>26</v>
      </c>
      <c r="B34" s="74" t="s">
        <v>63</v>
      </c>
      <c r="C34" s="74" t="s">
        <v>122</v>
      </c>
      <c r="D34" s="74">
        <v>300000</v>
      </c>
      <c r="E34" s="75" t="s">
        <v>157</v>
      </c>
      <c r="F34" s="76">
        <v>6000</v>
      </c>
      <c r="G34" s="76">
        <v>6000</v>
      </c>
      <c r="H34" s="77">
        <v>3000</v>
      </c>
      <c r="I34" s="77">
        <f t="shared" si="0"/>
        <v>9000</v>
      </c>
      <c r="J34" s="77">
        <f t="shared" si="1"/>
        <v>6000</v>
      </c>
      <c r="K34" s="77">
        <f t="shared" si="2"/>
        <v>15000</v>
      </c>
      <c r="L34" s="78"/>
    </row>
    <row r="35" spans="1:12" s="79" customFormat="1" ht="20.25" customHeight="1" x14ac:dyDescent="0.25">
      <c r="A35" s="73">
        <v>27</v>
      </c>
      <c r="B35" s="74" t="s">
        <v>64</v>
      </c>
      <c r="C35" s="74" t="s">
        <v>123</v>
      </c>
      <c r="D35" s="74">
        <v>240000</v>
      </c>
      <c r="E35" s="75" t="s">
        <v>21</v>
      </c>
      <c r="F35" s="76">
        <v>4800</v>
      </c>
      <c r="G35" s="76">
        <v>4800</v>
      </c>
      <c r="H35" s="77">
        <v>2400</v>
      </c>
      <c r="I35" s="77">
        <f t="shared" si="0"/>
        <v>7200</v>
      </c>
      <c r="J35" s="77">
        <f t="shared" si="1"/>
        <v>4800</v>
      </c>
      <c r="K35" s="77">
        <f t="shared" si="2"/>
        <v>12000</v>
      </c>
      <c r="L35" s="78"/>
    </row>
    <row r="36" spans="1:12" s="79" customFormat="1" ht="20.25" customHeight="1" x14ac:dyDescent="0.25">
      <c r="A36" s="73">
        <v>28</v>
      </c>
      <c r="B36" s="74" t="s">
        <v>65</v>
      </c>
      <c r="C36" s="74" t="s">
        <v>124</v>
      </c>
      <c r="D36" s="74">
        <v>270000</v>
      </c>
      <c r="E36" s="75" t="s">
        <v>21</v>
      </c>
      <c r="F36" s="76">
        <v>5400</v>
      </c>
      <c r="G36" s="76">
        <v>5400</v>
      </c>
      <c r="H36" s="77">
        <v>2700</v>
      </c>
      <c r="I36" s="77">
        <f t="shared" si="0"/>
        <v>8100</v>
      </c>
      <c r="J36" s="77">
        <f t="shared" si="1"/>
        <v>5400</v>
      </c>
      <c r="K36" s="77">
        <f t="shared" si="2"/>
        <v>13500</v>
      </c>
      <c r="L36" s="78"/>
    </row>
    <row r="37" spans="1:12" s="79" customFormat="1" ht="20.25" customHeight="1" x14ac:dyDescent="0.25">
      <c r="A37" s="73">
        <v>29</v>
      </c>
      <c r="B37" s="80" t="s">
        <v>66</v>
      </c>
      <c r="C37" s="80" t="s">
        <v>125</v>
      </c>
      <c r="D37" s="74">
        <v>250000</v>
      </c>
      <c r="E37" s="75" t="s">
        <v>157</v>
      </c>
      <c r="F37" s="76">
        <v>5000</v>
      </c>
      <c r="G37" s="76">
        <v>5000</v>
      </c>
      <c r="H37" s="77">
        <v>2500</v>
      </c>
      <c r="I37" s="77">
        <f t="shared" si="0"/>
        <v>7500</v>
      </c>
      <c r="J37" s="77">
        <f t="shared" si="1"/>
        <v>5000</v>
      </c>
      <c r="K37" s="77">
        <f t="shared" si="2"/>
        <v>12500</v>
      </c>
      <c r="L37" s="78"/>
    </row>
    <row r="38" spans="1:12" s="79" customFormat="1" ht="20.25" customHeight="1" x14ac:dyDescent="0.25">
      <c r="A38" s="73">
        <v>30</v>
      </c>
      <c r="B38" s="80" t="s">
        <v>67</v>
      </c>
      <c r="C38" s="80" t="s">
        <v>126</v>
      </c>
      <c r="D38" s="74">
        <v>300000</v>
      </c>
      <c r="E38" s="75" t="s">
        <v>157</v>
      </c>
      <c r="F38" s="76">
        <v>6000</v>
      </c>
      <c r="G38" s="76">
        <v>6000</v>
      </c>
      <c r="H38" s="76">
        <v>3000</v>
      </c>
      <c r="I38" s="77">
        <f t="shared" si="0"/>
        <v>9000</v>
      </c>
      <c r="J38" s="77">
        <f t="shared" si="1"/>
        <v>6000</v>
      </c>
      <c r="K38" s="77">
        <f t="shared" si="2"/>
        <v>15000</v>
      </c>
      <c r="L38" s="78"/>
    </row>
    <row r="39" spans="1:12" s="79" customFormat="1" ht="20.25" customHeight="1" x14ac:dyDescent="0.25">
      <c r="A39" s="73">
        <v>31</v>
      </c>
      <c r="B39" s="80" t="s">
        <v>68</v>
      </c>
      <c r="C39" s="80" t="s">
        <v>127</v>
      </c>
      <c r="D39" s="74">
        <v>300000</v>
      </c>
      <c r="E39" s="75" t="s">
        <v>157</v>
      </c>
      <c r="F39" s="76">
        <v>6000</v>
      </c>
      <c r="G39" s="76">
        <v>6000</v>
      </c>
      <c r="H39" s="76">
        <v>3000</v>
      </c>
      <c r="I39" s="77">
        <f t="shared" si="0"/>
        <v>9000</v>
      </c>
      <c r="J39" s="77">
        <f t="shared" si="1"/>
        <v>6000</v>
      </c>
      <c r="K39" s="77">
        <f t="shared" si="2"/>
        <v>15000</v>
      </c>
      <c r="L39" s="78"/>
    </row>
    <row r="40" spans="1:12" s="79" customFormat="1" ht="20.25" customHeight="1" x14ac:dyDescent="0.25">
      <c r="A40" s="73">
        <v>32</v>
      </c>
      <c r="B40" s="80" t="s">
        <v>69</v>
      </c>
      <c r="C40" s="74" t="s">
        <v>128</v>
      </c>
      <c r="D40" s="74">
        <v>250000</v>
      </c>
      <c r="E40" s="75" t="s">
        <v>157</v>
      </c>
      <c r="F40" s="76">
        <v>5000</v>
      </c>
      <c r="G40" s="76">
        <v>5000</v>
      </c>
      <c r="H40" s="76">
        <v>2500</v>
      </c>
      <c r="I40" s="77">
        <f t="shared" si="0"/>
        <v>7500</v>
      </c>
      <c r="J40" s="77">
        <f t="shared" si="1"/>
        <v>5000</v>
      </c>
      <c r="K40" s="77">
        <f t="shared" si="2"/>
        <v>12500</v>
      </c>
      <c r="L40" s="78"/>
    </row>
    <row r="41" spans="1:12" s="79" customFormat="1" ht="20.25" customHeight="1" x14ac:dyDescent="0.25">
      <c r="A41" s="73">
        <v>33</v>
      </c>
      <c r="B41" s="80" t="s">
        <v>70</v>
      </c>
      <c r="C41" s="74" t="s">
        <v>129</v>
      </c>
      <c r="D41" s="74">
        <v>300000</v>
      </c>
      <c r="E41" s="75" t="s">
        <v>157</v>
      </c>
      <c r="F41" s="76">
        <v>6000</v>
      </c>
      <c r="G41" s="76">
        <v>6000</v>
      </c>
      <c r="H41" s="77">
        <v>3000</v>
      </c>
      <c r="I41" s="77">
        <f t="shared" si="0"/>
        <v>9000</v>
      </c>
      <c r="J41" s="77">
        <f t="shared" si="1"/>
        <v>6000</v>
      </c>
      <c r="K41" s="77">
        <f t="shared" si="2"/>
        <v>15000</v>
      </c>
      <c r="L41" s="78"/>
    </row>
    <row r="42" spans="1:12" s="79" customFormat="1" ht="20.25" customHeight="1" x14ac:dyDescent="0.25">
      <c r="A42" s="73">
        <v>34</v>
      </c>
      <c r="B42" s="80" t="s">
        <v>71</v>
      </c>
      <c r="C42" s="80" t="s">
        <v>130</v>
      </c>
      <c r="D42" s="74">
        <v>300000</v>
      </c>
      <c r="E42" s="75" t="s">
        <v>157</v>
      </c>
      <c r="F42" s="76">
        <v>6000</v>
      </c>
      <c r="G42" s="76">
        <v>6000</v>
      </c>
      <c r="H42" s="77">
        <v>3000</v>
      </c>
      <c r="I42" s="77">
        <f t="shared" ref="I42" si="12">SUM(F42+H42)</f>
        <v>9000</v>
      </c>
      <c r="J42" s="77">
        <f t="shared" ref="J42" si="13">G42</f>
        <v>6000</v>
      </c>
      <c r="K42" s="77">
        <f t="shared" ref="K42" si="14">SUM(I42:J42)</f>
        <v>15000</v>
      </c>
      <c r="L42" s="78"/>
    </row>
    <row r="43" spans="1:12" s="79" customFormat="1" ht="20.25" customHeight="1" x14ac:dyDescent="0.25">
      <c r="A43" s="73">
        <v>35</v>
      </c>
      <c r="B43" s="80" t="s">
        <v>72</v>
      </c>
      <c r="C43" s="80" t="s">
        <v>131</v>
      </c>
      <c r="D43" s="74">
        <v>300000</v>
      </c>
      <c r="E43" s="75" t="s">
        <v>157</v>
      </c>
      <c r="F43" s="76">
        <v>6000</v>
      </c>
      <c r="G43" s="76">
        <v>6000</v>
      </c>
      <c r="H43" s="77">
        <v>3000</v>
      </c>
      <c r="I43" s="77">
        <f t="shared" si="0"/>
        <v>9000</v>
      </c>
      <c r="J43" s="77">
        <f t="shared" si="1"/>
        <v>6000</v>
      </c>
      <c r="K43" s="77">
        <f t="shared" si="2"/>
        <v>15000</v>
      </c>
      <c r="L43" s="78"/>
    </row>
    <row r="44" spans="1:12" s="79" customFormat="1" ht="20.25" customHeight="1" x14ac:dyDescent="0.25">
      <c r="A44" s="73">
        <v>36</v>
      </c>
      <c r="B44" s="80" t="s">
        <v>73</v>
      </c>
      <c r="C44" s="80" t="s">
        <v>132</v>
      </c>
      <c r="D44" s="74">
        <v>300000</v>
      </c>
      <c r="E44" s="75" t="s">
        <v>157</v>
      </c>
      <c r="F44" s="76">
        <v>6000</v>
      </c>
      <c r="G44" s="76">
        <v>6000</v>
      </c>
      <c r="H44" s="77">
        <v>3000</v>
      </c>
      <c r="I44" s="77">
        <f t="shared" si="0"/>
        <v>9000</v>
      </c>
      <c r="J44" s="77">
        <f t="shared" si="1"/>
        <v>6000</v>
      </c>
      <c r="K44" s="77">
        <f t="shared" si="2"/>
        <v>15000</v>
      </c>
      <c r="L44" s="78"/>
    </row>
    <row r="45" spans="1:12" s="79" customFormat="1" ht="20.25" customHeight="1" x14ac:dyDescent="0.25">
      <c r="A45" s="73">
        <v>37</v>
      </c>
      <c r="B45" s="80" t="s">
        <v>74</v>
      </c>
      <c r="C45" s="80" t="s">
        <v>133</v>
      </c>
      <c r="D45" s="74">
        <v>300000</v>
      </c>
      <c r="E45" s="75" t="s">
        <v>157</v>
      </c>
      <c r="F45" s="76">
        <v>6000</v>
      </c>
      <c r="G45" s="76">
        <v>6000</v>
      </c>
      <c r="H45" s="77">
        <v>3000</v>
      </c>
      <c r="I45" s="77">
        <f t="shared" si="0"/>
        <v>9000</v>
      </c>
      <c r="J45" s="77">
        <f t="shared" si="1"/>
        <v>6000</v>
      </c>
      <c r="K45" s="77">
        <f t="shared" si="2"/>
        <v>15000</v>
      </c>
      <c r="L45" s="78"/>
    </row>
    <row r="46" spans="1:12" s="79" customFormat="1" ht="20.25" customHeight="1" x14ac:dyDescent="0.25">
      <c r="A46" s="73">
        <v>38</v>
      </c>
      <c r="B46" s="80" t="s">
        <v>75</v>
      </c>
      <c r="C46" s="80" t="s">
        <v>134</v>
      </c>
      <c r="D46" s="74">
        <v>300000</v>
      </c>
      <c r="E46" s="75" t="s">
        <v>157</v>
      </c>
      <c r="F46" s="76">
        <v>6000</v>
      </c>
      <c r="G46" s="76">
        <v>6000</v>
      </c>
      <c r="H46" s="77">
        <v>3000</v>
      </c>
      <c r="I46" s="77">
        <f t="shared" si="0"/>
        <v>9000</v>
      </c>
      <c r="J46" s="77">
        <f t="shared" si="1"/>
        <v>6000</v>
      </c>
      <c r="K46" s="77">
        <f t="shared" si="2"/>
        <v>15000</v>
      </c>
      <c r="L46" s="78"/>
    </row>
    <row r="47" spans="1:12" s="79" customFormat="1" ht="20.25" customHeight="1" x14ac:dyDescent="0.25">
      <c r="A47" s="73">
        <v>39</v>
      </c>
      <c r="B47" s="80" t="s">
        <v>76</v>
      </c>
      <c r="C47" s="80" t="s">
        <v>135</v>
      </c>
      <c r="D47" s="74">
        <v>250000</v>
      </c>
      <c r="E47" s="75" t="s">
        <v>157</v>
      </c>
      <c r="F47" s="76">
        <v>5000</v>
      </c>
      <c r="G47" s="76">
        <v>5000</v>
      </c>
      <c r="H47" s="77">
        <v>2500</v>
      </c>
      <c r="I47" s="77">
        <f t="shared" si="0"/>
        <v>7500</v>
      </c>
      <c r="J47" s="77">
        <f t="shared" si="1"/>
        <v>5000</v>
      </c>
      <c r="K47" s="77">
        <f t="shared" si="2"/>
        <v>12500</v>
      </c>
      <c r="L47" s="78"/>
    </row>
    <row r="48" spans="1:12" s="79" customFormat="1" ht="20.25" customHeight="1" x14ac:dyDescent="0.25">
      <c r="A48" s="73">
        <v>40</v>
      </c>
      <c r="B48" s="80" t="s">
        <v>77</v>
      </c>
      <c r="C48" s="80" t="s">
        <v>136</v>
      </c>
      <c r="D48" s="74">
        <v>300000</v>
      </c>
      <c r="E48" s="75" t="s">
        <v>157</v>
      </c>
      <c r="F48" s="76">
        <v>6000</v>
      </c>
      <c r="G48" s="76">
        <v>6000</v>
      </c>
      <c r="H48" s="77">
        <v>3000</v>
      </c>
      <c r="I48" s="77">
        <f t="shared" si="0"/>
        <v>9000</v>
      </c>
      <c r="J48" s="77">
        <f t="shared" si="1"/>
        <v>6000</v>
      </c>
      <c r="K48" s="77">
        <f t="shared" si="2"/>
        <v>15000</v>
      </c>
      <c r="L48" s="78"/>
    </row>
    <row r="49" spans="1:12" s="79" customFormat="1" ht="20.25" customHeight="1" x14ac:dyDescent="0.25">
      <c r="A49" s="73">
        <v>41</v>
      </c>
      <c r="B49" s="80" t="s">
        <v>78</v>
      </c>
      <c r="C49" s="80" t="s">
        <v>137</v>
      </c>
      <c r="D49" s="74">
        <v>300000</v>
      </c>
      <c r="E49" s="75" t="s">
        <v>157</v>
      </c>
      <c r="F49" s="76">
        <v>6000</v>
      </c>
      <c r="G49" s="76">
        <v>6000</v>
      </c>
      <c r="H49" s="77">
        <v>3000</v>
      </c>
      <c r="I49" s="77">
        <f t="shared" ref="I49" si="15">SUM(F49+H49)</f>
        <v>9000</v>
      </c>
      <c r="J49" s="77">
        <f t="shared" ref="J49" si="16">G49</f>
        <v>6000</v>
      </c>
      <c r="K49" s="77">
        <f t="shared" ref="K49" si="17">SUM(I49:J49)</f>
        <v>15000</v>
      </c>
      <c r="L49" s="78"/>
    </row>
    <row r="50" spans="1:12" s="79" customFormat="1" ht="20.25" customHeight="1" x14ac:dyDescent="0.25">
      <c r="A50" s="73">
        <v>42</v>
      </c>
      <c r="B50" s="80" t="s">
        <v>79</v>
      </c>
      <c r="C50" s="80" t="s">
        <v>138</v>
      </c>
      <c r="D50" s="74">
        <v>300000</v>
      </c>
      <c r="E50" s="75" t="s">
        <v>157</v>
      </c>
      <c r="F50" s="76">
        <v>6000</v>
      </c>
      <c r="G50" s="76">
        <v>6000</v>
      </c>
      <c r="H50" s="77">
        <v>3000</v>
      </c>
      <c r="I50" s="77">
        <f t="shared" si="0"/>
        <v>9000</v>
      </c>
      <c r="J50" s="77">
        <f t="shared" si="1"/>
        <v>6000</v>
      </c>
      <c r="K50" s="77">
        <f t="shared" si="2"/>
        <v>15000</v>
      </c>
      <c r="L50" s="78"/>
    </row>
    <row r="51" spans="1:12" s="79" customFormat="1" ht="20.25" customHeight="1" x14ac:dyDescent="0.25">
      <c r="A51" s="73">
        <v>43</v>
      </c>
      <c r="B51" s="80" t="s">
        <v>80</v>
      </c>
      <c r="C51" s="80" t="s">
        <v>139</v>
      </c>
      <c r="D51" s="74">
        <v>250000</v>
      </c>
      <c r="E51" s="75" t="s">
        <v>157</v>
      </c>
      <c r="F51" s="76">
        <v>5000</v>
      </c>
      <c r="G51" s="76">
        <v>5000</v>
      </c>
      <c r="H51" s="77">
        <v>2500</v>
      </c>
      <c r="I51" s="77">
        <f t="shared" si="0"/>
        <v>7500</v>
      </c>
      <c r="J51" s="77">
        <f t="shared" si="1"/>
        <v>5000</v>
      </c>
      <c r="K51" s="77">
        <f t="shared" si="2"/>
        <v>12500</v>
      </c>
      <c r="L51" s="78"/>
    </row>
    <row r="52" spans="1:12" s="79" customFormat="1" ht="20.25" customHeight="1" x14ac:dyDescent="0.25">
      <c r="A52" s="73">
        <v>44</v>
      </c>
      <c r="B52" s="80" t="s">
        <v>81</v>
      </c>
      <c r="C52" s="74" t="s">
        <v>140</v>
      </c>
      <c r="D52" s="74">
        <v>300000</v>
      </c>
      <c r="E52" s="75" t="s">
        <v>21</v>
      </c>
      <c r="F52" s="76">
        <v>6000</v>
      </c>
      <c r="G52" s="76">
        <v>6000</v>
      </c>
      <c r="H52" s="77">
        <v>3000</v>
      </c>
      <c r="I52" s="77">
        <f t="shared" si="0"/>
        <v>9000</v>
      </c>
      <c r="J52" s="77">
        <f t="shared" si="1"/>
        <v>6000</v>
      </c>
      <c r="K52" s="77">
        <f t="shared" si="2"/>
        <v>15000</v>
      </c>
      <c r="L52" s="78"/>
    </row>
    <row r="53" spans="1:12" s="79" customFormat="1" ht="20.25" customHeight="1" x14ac:dyDescent="0.25">
      <c r="A53" s="73">
        <v>45</v>
      </c>
      <c r="B53" s="80" t="s">
        <v>82</v>
      </c>
      <c r="C53" s="80" t="s">
        <v>141</v>
      </c>
      <c r="D53" s="74">
        <v>300000</v>
      </c>
      <c r="E53" s="75" t="s">
        <v>21</v>
      </c>
      <c r="F53" s="76">
        <v>6000</v>
      </c>
      <c r="G53" s="76">
        <v>6000</v>
      </c>
      <c r="H53" s="77">
        <v>3000</v>
      </c>
      <c r="I53" s="77">
        <f t="shared" si="0"/>
        <v>9000</v>
      </c>
      <c r="J53" s="77">
        <f t="shared" si="1"/>
        <v>6000</v>
      </c>
      <c r="K53" s="77">
        <f t="shared" si="2"/>
        <v>15000</v>
      </c>
      <c r="L53" s="78"/>
    </row>
    <row r="54" spans="1:12" s="79" customFormat="1" ht="20.25" customHeight="1" x14ac:dyDescent="0.25">
      <c r="A54" s="73">
        <v>46</v>
      </c>
      <c r="B54" s="80" t="s">
        <v>83</v>
      </c>
      <c r="C54" s="80" t="s">
        <v>142</v>
      </c>
      <c r="D54" s="74">
        <v>300000</v>
      </c>
      <c r="E54" s="75" t="s">
        <v>157</v>
      </c>
      <c r="F54" s="76">
        <v>6000</v>
      </c>
      <c r="G54" s="76">
        <v>6000</v>
      </c>
      <c r="H54" s="77">
        <v>3000</v>
      </c>
      <c r="I54" s="77">
        <f t="shared" ref="I54" si="18">SUM(F54+H54)</f>
        <v>9000</v>
      </c>
      <c r="J54" s="77">
        <f t="shared" ref="J54" si="19">G54</f>
        <v>6000</v>
      </c>
      <c r="K54" s="77">
        <f t="shared" ref="K54" si="20">SUM(I54:J54)</f>
        <v>15000</v>
      </c>
      <c r="L54" s="78"/>
    </row>
    <row r="55" spans="1:12" s="79" customFormat="1" ht="20.25" customHeight="1" x14ac:dyDescent="0.25">
      <c r="A55" s="73">
        <v>47</v>
      </c>
      <c r="B55" s="80" t="s">
        <v>84</v>
      </c>
      <c r="C55" s="80" t="s">
        <v>143</v>
      </c>
      <c r="D55" s="74">
        <v>250000</v>
      </c>
      <c r="E55" s="75" t="s">
        <v>157</v>
      </c>
      <c r="F55" s="76">
        <v>5000</v>
      </c>
      <c r="G55" s="76">
        <v>5000</v>
      </c>
      <c r="H55" s="77">
        <v>2500</v>
      </c>
      <c r="I55" s="77">
        <f t="shared" si="0"/>
        <v>7500</v>
      </c>
      <c r="J55" s="77">
        <f t="shared" si="1"/>
        <v>5000</v>
      </c>
      <c r="K55" s="77">
        <f t="shared" si="2"/>
        <v>12500</v>
      </c>
      <c r="L55" s="78"/>
    </row>
    <row r="56" spans="1:12" s="79" customFormat="1" ht="20.25" customHeight="1" x14ac:dyDescent="0.25">
      <c r="A56" s="73">
        <v>48</v>
      </c>
      <c r="B56" s="80" t="s">
        <v>85</v>
      </c>
      <c r="C56" s="80" t="s">
        <v>144</v>
      </c>
      <c r="D56" s="74">
        <v>300000</v>
      </c>
      <c r="E56" s="75" t="s">
        <v>157</v>
      </c>
      <c r="F56" s="76">
        <v>6000</v>
      </c>
      <c r="G56" s="76">
        <v>6000</v>
      </c>
      <c r="H56" s="77">
        <v>3000</v>
      </c>
      <c r="I56" s="77">
        <f t="shared" si="0"/>
        <v>9000</v>
      </c>
      <c r="J56" s="77">
        <f t="shared" si="1"/>
        <v>6000</v>
      </c>
      <c r="K56" s="77">
        <f t="shared" si="2"/>
        <v>15000</v>
      </c>
      <c r="L56" s="78"/>
    </row>
    <row r="57" spans="1:12" s="79" customFormat="1" ht="20.25" customHeight="1" x14ac:dyDescent="0.25">
      <c r="A57" s="73">
        <v>49</v>
      </c>
      <c r="B57" s="80" t="s">
        <v>86</v>
      </c>
      <c r="C57" s="80" t="s">
        <v>145</v>
      </c>
      <c r="D57" s="74">
        <v>300000</v>
      </c>
      <c r="E57" s="75" t="s">
        <v>157</v>
      </c>
      <c r="F57" s="76">
        <v>6000</v>
      </c>
      <c r="G57" s="76">
        <v>6000</v>
      </c>
      <c r="H57" s="77">
        <v>3000</v>
      </c>
      <c r="I57" s="77">
        <f t="shared" ref="I57" si="21">SUM(F57+H57)</f>
        <v>9000</v>
      </c>
      <c r="J57" s="77">
        <f t="shared" ref="J57" si="22">G57</f>
        <v>6000</v>
      </c>
      <c r="K57" s="77">
        <f t="shared" ref="K57" si="23">SUM(I57:J57)</f>
        <v>15000</v>
      </c>
      <c r="L57" s="78"/>
    </row>
    <row r="58" spans="1:12" s="79" customFormat="1" ht="20.25" customHeight="1" x14ac:dyDescent="0.25">
      <c r="A58" s="73">
        <v>50</v>
      </c>
      <c r="B58" s="80" t="s">
        <v>87</v>
      </c>
      <c r="C58" s="80" t="s">
        <v>146</v>
      </c>
      <c r="D58" s="74">
        <v>300000</v>
      </c>
      <c r="E58" s="75" t="s">
        <v>21</v>
      </c>
      <c r="F58" s="76">
        <v>6000</v>
      </c>
      <c r="G58" s="76">
        <v>6000</v>
      </c>
      <c r="H58" s="77">
        <v>3000</v>
      </c>
      <c r="I58" s="77">
        <f t="shared" si="0"/>
        <v>9000</v>
      </c>
      <c r="J58" s="77">
        <f t="shared" si="1"/>
        <v>6000</v>
      </c>
      <c r="K58" s="77">
        <f t="shared" si="2"/>
        <v>15000</v>
      </c>
      <c r="L58" s="78"/>
    </row>
    <row r="59" spans="1:12" s="79" customFormat="1" ht="20.25" customHeight="1" x14ac:dyDescent="0.25">
      <c r="A59" s="73">
        <v>51</v>
      </c>
      <c r="B59" s="80" t="s">
        <v>88</v>
      </c>
      <c r="C59" s="80" t="s">
        <v>147</v>
      </c>
      <c r="D59" s="74">
        <v>300000</v>
      </c>
      <c r="E59" s="75" t="s">
        <v>157</v>
      </c>
      <c r="F59" s="76">
        <v>6000</v>
      </c>
      <c r="G59" s="76">
        <v>6000</v>
      </c>
      <c r="H59" s="77">
        <v>3000</v>
      </c>
      <c r="I59" s="77">
        <f t="shared" si="0"/>
        <v>9000</v>
      </c>
      <c r="J59" s="77">
        <f t="shared" si="1"/>
        <v>6000</v>
      </c>
      <c r="K59" s="77">
        <f t="shared" si="2"/>
        <v>15000</v>
      </c>
      <c r="L59" s="78"/>
    </row>
    <row r="60" spans="1:12" s="79" customFormat="1" ht="20.25" customHeight="1" x14ac:dyDescent="0.25">
      <c r="A60" s="73">
        <v>52</v>
      </c>
      <c r="B60" s="80" t="s">
        <v>89</v>
      </c>
      <c r="C60" s="80" t="s">
        <v>148</v>
      </c>
      <c r="D60" s="74">
        <v>300000</v>
      </c>
      <c r="E60" s="75" t="s">
        <v>21</v>
      </c>
      <c r="F60" s="76">
        <v>6000</v>
      </c>
      <c r="G60" s="76">
        <v>6000</v>
      </c>
      <c r="H60" s="77">
        <v>3000</v>
      </c>
      <c r="I60" s="77">
        <f t="shared" si="0"/>
        <v>9000</v>
      </c>
      <c r="J60" s="77">
        <f t="shared" si="1"/>
        <v>6000</v>
      </c>
      <c r="K60" s="77">
        <f t="shared" si="2"/>
        <v>15000</v>
      </c>
      <c r="L60" s="78"/>
    </row>
    <row r="61" spans="1:12" s="79" customFormat="1" ht="20.25" customHeight="1" x14ac:dyDescent="0.25">
      <c r="A61" s="73">
        <v>53</v>
      </c>
      <c r="B61" s="80" t="s">
        <v>90</v>
      </c>
      <c r="C61" s="80" t="s">
        <v>149</v>
      </c>
      <c r="D61" s="74">
        <v>300000</v>
      </c>
      <c r="E61" s="75" t="s">
        <v>157</v>
      </c>
      <c r="F61" s="76">
        <v>6000</v>
      </c>
      <c r="G61" s="76">
        <v>6000</v>
      </c>
      <c r="H61" s="77">
        <v>3000</v>
      </c>
      <c r="I61" s="77">
        <f t="shared" si="0"/>
        <v>9000</v>
      </c>
      <c r="J61" s="77">
        <f t="shared" si="1"/>
        <v>6000</v>
      </c>
      <c r="K61" s="77">
        <f t="shared" si="2"/>
        <v>15000</v>
      </c>
      <c r="L61" s="78"/>
    </row>
    <row r="62" spans="1:12" s="79" customFormat="1" ht="20.25" customHeight="1" x14ac:dyDescent="0.25">
      <c r="A62" s="73">
        <v>54</v>
      </c>
      <c r="B62" s="80" t="s">
        <v>91</v>
      </c>
      <c r="C62" s="80" t="s">
        <v>150</v>
      </c>
      <c r="D62" s="74">
        <v>300000</v>
      </c>
      <c r="E62" s="75" t="s">
        <v>157</v>
      </c>
      <c r="F62" s="76">
        <v>6000</v>
      </c>
      <c r="G62" s="76">
        <v>6000</v>
      </c>
      <c r="H62" s="77">
        <v>3000</v>
      </c>
      <c r="I62" s="77">
        <f t="shared" si="0"/>
        <v>9000</v>
      </c>
      <c r="J62" s="77">
        <f t="shared" si="1"/>
        <v>6000</v>
      </c>
      <c r="K62" s="77">
        <f t="shared" si="2"/>
        <v>15000</v>
      </c>
      <c r="L62" s="78"/>
    </row>
    <row r="63" spans="1:12" s="79" customFormat="1" ht="20.25" customHeight="1" x14ac:dyDescent="0.25">
      <c r="A63" s="73">
        <v>55</v>
      </c>
      <c r="B63" s="80" t="s">
        <v>92</v>
      </c>
      <c r="C63" s="80" t="s">
        <v>151</v>
      </c>
      <c r="D63" s="74">
        <v>250000</v>
      </c>
      <c r="E63" s="75" t="s">
        <v>157</v>
      </c>
      <c r="F63" s="76">
        <v>5000</v>
      </c>
      <c r="G63" s="76">
        <v>5000</v>
      </c>
      <c r="H63" s="77">
        <v>2500</v>
      </c>
      <c r="I63" s="77">
        <f t="shared" si="0"/>
        <v>7500</v>
      </c>
      <c r="J63" s="77">
        <f t="shared" si="1"/>
        <v>5000</v>
      </c>
      <c r="K63" s="77">
        <f t="shared" si="2"/>
        <v>12500</v>
      </c>
      <c r="L63" s="78"/>
    </row>
    <row r="64" spans="1:12" s="79" customFormat="1" ht="20.25" customHeight="1" x14ac:dyDescent="0.25">
      <c r="A64" s="73">
        <v>56</v>
      </c>
      <c r="B64" s="80" t="s">
        <v>93</v>
      </c>
      <c r="C64" s="80" t="s">
        <v>152</v>
      </c>
      <c r="D64" s="74">
        <v>250000</v>
      </c>
      <c r="E64" s="75" t="s">
        <v>157</v>
      </c>
      <c r="F64" s="76">
        <v>5000</v>
      </c>
      <c r="G64" s="76">
        <v>5000</v>
      </c>
      <c r="H64" s="77">
        <v>2500</v>
      </c>
      <c r="I64" s="77">
        <f t="shared" si="0"/>
        <v>7500</v>
      </c>
      <c r="J64" s="77">
        <f t="shared" si="1"/>
        <v>5000</v>
      </c>
      <c r="K64" s="77">
        <f t="shared" si="2"/>
        <v>12500</v>
      </c>
      <c r="L64" s="78"/>
    </row>
    <row r="65" spans="1:12" s="79" customFormat="1" ht="20.25" customHeight="1" x14ac:dyDescent="0.25">
      <c r="A65" s="73">
        <v>57</v>
      </c>
      <c r="B65" s="80" t="s">
        <v>94</v>
      </c>
      <c r="C65" s="80" t="s">
        <v>153</v>
      </c>
      <c r="D65" s="74">
        <v>300000</v>
      </c>
      <c r="E65" s="75" t="s">
        <v>157</v>
      </c>
      <c r="F65" s="76">
        <v>6000</v>
      </c>
      <c r="G65" s="76">
        <v>6000</v>
      </c>
      <c r="H65" s="77">
        <v>3000</v>
      </c>
      <c r="I65" s="77">
        <f t="shared" si="0"/>
        <v>9000</v>
      </c>
      <c r="J65" s="77">
        <f t="shared" si="1"/>
        <v>6000</v>
      </c>
      <c r="K65" s="77">
        <f t="shared" si="2"/>
        <v>15000</v>
      </c>
      <c r="L65" s="78"/>
    </row>
    <row r="66" spans="1:12" s="79" customFormat="1" ht="20.25" customHeight="1" x14ac:dyDescent="0.25">
      <c r="A66" s="73">
        <v>58</v>
      </c>
      <c r="B66" s="80" t="s">
        <v>95</v>
      </c>
      <c r="C66" s="80" t="s">
        <v>154</v>
      </c>
      <c r="D66" s="74">
        <v>250000</v>
      </c>
      <c r="E66" s="75" t="s">
        <v>21</v>
      </c>
      <c r="F66" s="76">
        <v>5000</v>
      </c>
      <c r="G66" s="76">
        <v>5000</v>
      </c>
      <c r="H66" s="77">
        <v>2500</v>
      </c>
      <c r="I66" s="77">
        <f t="shared" si="0"/>
        <v>7500</v>
      </c>
      <c r="J66" s="77">
        <f t="shared" si="1"/>
        <v>5000</v>
      </c>
      <c r="K66" s="77">
        <f t="shared" si="2"/>
        <v>12500</v>
      </c>
      <c r="L66" s="78"/>
    </row>
    <row r="67" spans="1:12" s="79" customFormat="1" ht="20.25" customHeight="1" x14ac:dyDescent="0.25">
      <c r="A67" s="73">
        <v>59</v>
      </c>
      <c r="B67" s="80" t="s">
        <v>96</v>
      </c>
      <c r="C67" s="80" t="s">
        <v>155</v>
      </c>
      <c r="D67" s="74">
        <v>300000</v>
      </c>
      <c r="E67" s="75" t="s">
        <v>157</v>
      </c>
      <c r="F67" s="76">
        <v>6000</v>
      </c>
      <c r="G67" s="76">
        <v>6000</v>
      </c>
      <c r="H67" s="77">
        <v>3000</v>
      </c>
      <c r="I67" s="77">
        <f t="shared" ref="I67" si="24">SUM(F67+H67)</f>
        <v>9000</v>
      </c>
      <c r="J67" s="77">
        <f t="shared" ref="J67" si="25">G67</f>
        <v>6000</v>
      </c>
      <c r="K67" s="77">
        <f t="shared" ref="K67" si="26">SUM(I67:J67)</f>
        <v>15000</v>
      </c>
      <c r="L67" s="78"/>
    </row>
    <row r="68" spans="1:12" s="79" customFormat="1" ht="20.25" customHeight="1" x14ac:dyDescent="0.25">
      <c r="A68" s="73">
        <v>60</v>
      </c>
      <c r="B68" s="80" t="s">
        <v>180</v>
      </c>
      <c r="C68" s="80" t="s">
        <v>181</v>
      </c>
      <c r="D68" s="74">
        <v>300000</v>
      </c>
      <c r="E68" s="75" t="s">
        <v>157</v>
      </c>
      <c r="F68" s="76">
        <v>6000</v>
      </c>
      <c r="G68" s="76">
        <v>6000</v>
      </c>
      <c r="H68" s="77">
        <v>3000</v>
      </c>
      <c r="I68" s="77">
        <f t="shared" ref="I68:I69" si="27">SUM(F68+H68)</f>
        <v>9000</v>
      </c>
      <c r="J68" s="77">
        <f t="shared" ref="J68:J69" si="28">G68</f>
        <v>6000</v>
      </c>
      <c r="K68" s="77">
        <f t="shared" ref="K68:K69" si="29">SUM(I68:J68)</f>
        <v>15000</v>
      </c>
      <c r="L68" s="78"/>
    </row>
    <row r="69" spans="1:12" s="79" customFormat="1" ht="20.25" customHeight="1" x14ac:dyDescent="0.25">
      <c r="A69" s="73">
        <v>61</v>
      </c>
      <c r="B69" s="80" t="s">
        <v>168</v>
      </c>
      <c r="C69" s="80" t="s">
        <v>182</v>
      </c>
      <c r="D69" s="74">
        <v>250000</v>
      </c>
      <c r="E69" s="75" t="s">
        <v>21</v>
      </c>
      <c r="F69" s="76">
        <v>5000</v>
      </c>
      <c r="G69" s="76">
        <v>5000</v>
      </c>
      <c r="H69" s="77">
        <v>2500</v>
      </c>
      <c r="I69" s="77">
        <f t="shared" si="27"/>
        <v>7500</v>
      </c>
      <c r="J69" s="77">
        <f t="shared" si="28"/>
        <v>5000</v>
      </c>
      <c r="K69" s="77">
        <f t="shared" si="29"/>
        <v>12500</v>
      </c>
      <c r="L69" s="78"/>
    </row>
    <row r="70" spans="1:12" s="39" customFormat="1" ht="20.25" customHeight="1" x14ac:dyDescent="0.25">
      <c r="A70" s="45"/>
      <c r="B70" s="40"/>
      <c r="C70" s="40"/>
      <c r="D70" s="35"/>
      <c r="E70" s="36"/>
      <c r="F70" s="37"/>
      <c r="G70" s="37"/>
      <c r="H70" s="38"/>
      <c r="I70" s="38"/>
      <c r="J70" s="38"/>
      <c r="K70" s="38"/>
      <c r="L70" s="34"/>
    </row>
    <row r="71" spans="1:12" s="39" customFormat="1" ht="24" customHeight="1" x14ac:dyDescent="0.25">
      <c r="A71" s="49" t="s">
        <v>1</v>
      </c>
      <c r="B71" s="49"/>
      <c r="C71" s="49"/>
      <c r="D71" s="49"/>
      <c r="E71" s="49"/>
      <c r="F71" s="49"/>
      <c r="G71" s="49"/>
      <c r="H71" s="49"/>
      <c r="I71" s="49"/>
      <c r="J71" s="49"/>
      <c r="K71" s="41">
        <f>SUM(K9:K70)</f>
        <v>888000</v>
      </c>
      <c r="L71" s="42"/>
    </row>
    <row r="72" spans="1:12" ht="16.5" customHeight="1" x14ac:dyDescent="0.25"/>
    <row r="73" spans="1:12" ht="21.75" x14ac:dyDescent="0.25">
      <c r="B73" s="7"/>
      <c r="E73" s="11" t="s">
        <v>156</v>
      </c>
      <c r="F73" s="43">
        <f>COUNTIF(E9:E70,"Male")</f>
        <v>46</v>
      </c>
      <c r="G73" s="44" t="s">
        <v>17</v>
      </c>
    </row>
    <row r="74" spans="1:12" ht="21.75" x14ac:dyDescent="0.25">
      <c r="B74" s="7"/>
      <c r="E74" s="11" t="s">
        <v>0</v>
      </c>
      <c r="F74" s="43">
        <f>COUNTIF(E9:E70,"Female")</f>
        <v>15</v>
      </c>
      <c r="G74" s="44" t="s">
        <v>17</v>
      </c>
    </row>
    <row r="75" spans="1:12" ht="21.75" x14ac:dyDescent="0.25">
      <c r="B75" s="7"/>
      <c r="E75" s="11" t="s">
        <v>1</v>
      </c>
      <c r="F75" s="43">
        <f>SUM(F73:F74)</f>
        <v>61</v>
      </c>
      <c r="G75" s="44" t="s">
        <v>17</v>
      </c>
    </row>
    <row r="76" spans="1:12" x14ac:dyDescent="0.25">
      <c r="B76" s="7"/>
      <c r="E76" s="2"/>
      <c r="F76" s="21"/>
    </row>
    <row r="77" spans="1:12" x14ac:dyDescent="0.6">
      <c r="E77" s="2"/>
      <c r="I77" s="50" t="s">
        <v>18</v>
      </c>
      <c r="J77" s="50"/>
      <c r="K77" s="8"/>
    </row>
    <row r="78" spans="1:12" x14ac:dyDescent="0.6">
      <c r="I78" s="50" t="s">
        <v>158</v>
      </c>
      <c r="J78" s="50"/>
      <c r="K78" s="8"/>
    </row>
    <row r="79" spans="1:12" x14ac:dyDescent="0.25">
      <c r="J79" s="10"/>
      <c r="K79" s="8"/>
    </row>
  </sheetData>
  <mergeCells count="18">
    <mergeCell ref="A1:L1"/>
    <mergeCell ref="A2:L2"/>
    <mergeCell ref="A3:L3"/>
    <mergeCell ref="A4:L4"/>
    <mergeCell ref="B7:B8"/>
    <mergeCell ref="A7:A8"/>
    <mergeCell ref="C7:C8"/>
    <mergeCell ref="D7:D8"/>
    <mergeCell ref="F7:G7"/>
    <mergeCell ref="I7:K7"/>
    <mergeCell ref="E7:E8"/>
    <mergeCell ref="A5:H5"/>
    <mergeCell ref="A6:L6"/>
    <mergeCell ref="I5:L5"/>
    <mergeCell ref="A71:J71"/>
    <mergeCell ref="I77:J77"/>
    <mergeCell ref="I78:J78"/>
    <mergeCell ref="L7:L8"/>
  </mergeCells>
  <conditionalFormatting sqref="C12">
    <cfRule type="duplicateValues" dxfId="7" priority="8"/>
  </conditionalFormatting>
  <conditionalFormatting sqref="C12">
    <cfRule type="duplicateValues" dxfId="6" priority="9"/>
  </conditionalFormatting>
  <conditionalFormatting sqref="C23">
    <cfRule type="duplicateValues" dxfId="5" priority="6"/>
  </conditionalFormatting>
  <conditionalFormatting sqref="C23">
    <cfRule type="duplicateValues" dxfId="4" priority="7"/>
  </conditionalFormatting>
  <conditionalFormatting sqref="C41">
    <cfRule type="duplicateValues" dxfId="3" priority="4"/>
  </conditionalFormatting>
  <conditionalFormatting sqref="C41">
    <cfRule type="duplicateValues" dxfId="2" priority="5"/>
  </conditionalFormatting>
  <conditionalFormatting sqref="C52">
    <cfRule type="duplicateValues" dxfId="1" priority="2"/>
  </conditionalFormatting>
  <conditionalFormatting sqref="C52">
    <cfRule type="duplicateValues" dxfId="0" priority="3"/>
  </conditionalFormatting>
  <pageMargins left="0.25" right="0" top="0.25" bottom="0.25" header="0" footer="0"/>
  <pageSetup paperSize="9" scale="65" fitToHeight="2" orientation="landscape" horizontalDpi="120" verticalDpi="72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E72CCED7-E5EE-4806-8714-7A6DAA107D9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</xm:sqref>
        </x14:conditionalFormatting>
        <x14:conditionalFormatting xmlns:xm="http://schemas.microsoft.com/office/excel/2006/main">
          <x14:cfRule type="iconSet" priority="11" id="{7D937013-CD67-4CDE-874A-F496CA6AE93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</xm:sqref>
        </x14:conditionalFormatting>
        <x14:conditionalFormatting xmlns:xm="http://schemas.microsoft.com/office/excel/2006/main">
          <x14:cfRule type="iconSet" priority="10" id="{B6C48FE2-E2A3-4E7F-88A2-ADB31531320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N3</xm:sqref>
        </x14:conditionalFormatting>
        <x14:conditionalFormatting xmlns:xm="http://schemas.microsoft.com/office/excel/2006/main">
          <x14:cfRule type="iconSet" priority="1" id="{52D15EFE-82CB-4797-A57C-98A91384733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L69</xm:sqref>
        </x14:conditionalFormatting>
        <x14:conditionalFormatting xmlns:xm="http://schemas.microsoft.com/office/excel/2006/main">
          <x14:cfRule type="iconSet" priority="19" id="{685ECB70-A94F-4DBD-87B4-63367C641F6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L7:L68 L70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C3" sqref="C3"/>
    </sheetView>
  </sheetViews>
  <sheetFormatPr defaultRowHeight="15" x14ac:dyDescent="0.25"/>
  <cols>
    <col min="1" max="1" width="4.28515625" customWidth="1"/>
    <col min="2" max="2" width="27.140625" customWidth="1"/>
    <col min="3" max="3" width="27.7109375" customWidth="1"/>
    <col min="4" max="4" width="20.7109375" customWidth="1"/>
    <col min="5" max="5" width="37" customWidth="1"/>
    <col min="6" max="6" width="33.140625" customWidth="1"/>
    <col min="7" max="7" width="25" customWidth="1"/>
  </cols>
  <sheetData>
    <row r="1" spans="1:8" ht="27" x14ac:dyDescent="0.25">
      <c r="A1" s="57" t="s">
        <v>178</v>
      </c>
      <c r="B1" s="57"/>
      <c r="C1" s="57"/>
      <c r="D1" s="57"/>
      <c r="E1" s="57"/>
      <c r="F1" s="57"/>
      <c r="G1" s="57"/>
      <c r="H1" s="57"/>
    </row>
    <row r="2" spans="1:8" ht="21" x14ac:dyDescent="0.25">
      <c r="A2" s="15" t="s">
        <v>160</v>
      </c>
      <c r="B2" s="15" t="s">
        <v>20</v>
      </c>
      <c r="C2" s="15" t="s">
        <v>23</v>
      </c>
      <c r="D2" s="15" t="s">
        <v>22</v>
      </c>
      <c r="E2" s="15" t="s">
        <v>161</v>
      </c>
      <c r="F2" s="15" t="s">
        <v>162</v>
      </c>
      <c r="G2" s="15" t="s">
        <v>24</v>
      </c>
      <c r="H2" s="58" t="s">
        <v>25</v>
      </c>
    </row>
    <row r="3" spans="1:8" ht="21" x14ac:dyDescent="0.25">
      <c r="A3" s="59">
        <v>1</v>
      </c>
      <c r="B3" s="19" t="s">
        <v>183</v>
      </c>
      <c r="C3" s="19"/>
      <c r="D3" s="19"/>
      <c r="E3" s="60"/>
      <c r="F3" s="61"/>
      <c r="G3" s="62"/>
      <c r="H3" s="58"/>
    </row>
    <row r="4" spans="1:8" ht="21" x14ac:dyDescent="0.25">
      <c r="A4" s="59"/>
      <c r="B4" s="19"/>
      <c r="C4" s="19"/>
      <c r="D4" s="19"/>
      <c r="E4" s="60"/>
      <c r="F4" s="61"/>
      <c r="G4" s="62"/>
      <c r="H4" s="58"/>
    </row>
    <row r="5" spans="1:8" ht="21" x14ac:dyDescent="0.25">
      <c r="A5" s="59"/>
      <c r="B5" s="19"/>
      <c r="C5" s="19"/>
      <c r="D5" s="19"/>
      <c r="E5" s="19"/>
      <c r="F5" s="61"/>
      <c r="G5" s="62"/>
      <c r="H5" s="58"/>
    </row>
    <row r="6" spans="1:8" ht="21" x14ac:dyDescent="0.6">
      <c r="A6" s="63"/>
      <c r="B6" s="64"/>
      <c r="C6" s="64"/>
      <c r="D6" s="64"/>
      <c r="E6" s="64"/>
      <c r="F6" s="65"/>
      <c r="G6" s="64"/>
      <c r="H6" s="66"/>
    </row>
    <row r="7" spans="1:8" ht="21" x14ac:dyDescent="0.6">
      <c r="A7" s="63"/>
      <c r="B7" s="64"/>
      <c r="C7" s="64"/>
      <c r="D7" s="64"/>
      <c r="E7" s="64"/>
      <c r="F7" s="67"/>
      <c r="G7" s="67"/>
      <c r="H7" s="66"/>
    </row>
    <row r="8" spans="1:8" ht="21" x14ac:dyDescent="0.6">
      <c r="A8" s="68"/>
      <c r="B8" s="68"/>
      <c r="C8" s="68"/>
      <c r="D8" s="68"/>
      <c r="E8" s="68"/>
      <c r="F8" s="68"/>
      <c r="G8" s="68" t="s">
        <v>173</v>
      </c>
      <c r="H8" s="68"/>
    </row>
    <row r="9" spans="1:8" ht="21" x14ac:dyDescent="0.6">
      <c r="A9" s="68"/>
      <c r="B9" s="68"/>
      <c r="C9" s="68"/>
      <c r="D9" s="68"/>
      <c r="E9" s="68"/>
      <c r="F9" s="68"/>
      <c r="G9" s="68" t="s">
        <v>174</v>
      </c>
      <c r="H9" s="68"/>
    </row>
    <row r="10" spans="1:8" ht="21" x14ac:dyDescent="0.6">
      <c r="A10" s="68"/>
      <c r="B10" s="68"/>
      <c r="C10" s="68"/>
      <c r="D10" s="68"/>
      <c r="E10" s="68"/>
      <c r="F10" s="68"/>
      <c r="G10" s="68" t="s">
        <v>175</v>
      </c>
      <c r="H10" s="68"/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C3" sqref="C3"/>
    </sheetView>
  </sheetViews>
  <sheetFormatPr defaultRowHeight="15" x14ac:dyDescent="0.25"/>
  <cols>
    <col min="1" max="1" width="3.85546875" customWidth="1"/>
    <col min="2" max="3" width="26.42578125" customWidth="1"/>
    <col min="4" max="4" width="20" customWidth="1"/>
    <col min="5" max="5" width="32.85546875" customWidth="1"/>
    <col min="6" max="6" width="27.5703125" customWidth="1"/>
    <col min="7" max="7" width="28.7109375" customWidth="1"/>
  </cols>
  <sheetData>
    <row r="1" spans="1:9" ht="27" x14ac:dyDescent="0.25">
      <c r="A1" s="57" t="s">
        <v>179</v>
      </c>
      <c r="B1" s="57"/>
      <c r="C1" s="57"/>
      <c r="D1" s="57"/>
      <c r="E1" s="57"/>
      <c r="F1" s="57"/>
      <c r="G1" s="57"/>
      <c r="H1" s="57"/>
      <c r="I1" s="72"/>
    </row>
    <row r="2" spans="1:9" ht="21" x14ac:dyDescent="0.25">
      <c r="A2" s="15" t="s">
        <v>160</v>
      </c>
      <c r="B2" s="15" t="s">
        <v>20</v>
      </c>
      <c r="C2" s="15" t="s">
        <v>23</v>
      </c>
      <c r="D2" s="15" t="s">
        <v>22</v>
      </c>
      <c r="E2" s="15" t="s">
        <v>161</v>
      </c>
      <c r="F2" s="15" t="s">
        <v>177</v>
      </c>
      <c r="G2" s="15" t="s">
        <v>24</v>
      </c>
      <c r="H2" s="58" t="s">
        <v>25</v>
      </c>
      <c r="I2" s="15"/>
    </row>
    <row r="3" spans="1:9" ht="21" x14ac:dyDescent="0.25">
      <c r="A3" s="59"/>
      <c r="B3" s="19" t="s">
        <v>45</v>
      </c>
      <c r="C3" s="19"/>
      <c r="D3" s="19"/>
      <c r="E3" s="60"/>
      <c r="F3" s="61"/>
      <c r="G3" s="62"/>
      <c r="H3" s="58"/>
      <c r="I3" s="59"/>
    </row>
    <row r="4" spans="1:9" ht="21" x14ac:dyDescent="0.25">
      <c r="A4" s="59"/>
      <c r="B4" s="19"/>
      <c r="C4" s="19"/>
      <c r="D4" s="19"/>
      <c r="E4" s="60"/>
      <c r="F4" s="61"/>
      <c r="G4" s="62"/>
      <c r="H4" s="58"/>
      <c r="I4" s="59"/>
    </row>
    <row r="5" spans="1:9" ht="21" x14ac:dyDescent="0.25">
      <c r="A5" s="59"/>
      <c r="B5" s="19"/>
      <c r="C5" s="19"/>
      <c r="D5" s="19"/>
      <c r="E5" s="19"/>
      <c r="F5" s="61"/>
      <c r="G5" s="62"/>
      <c r="H5" s="58"/>
      <c r="I5" s="59"/>
    </row>
    <row r="6" spans="1:9" ht="21" x14ac:dyDescent="0.6">
      <c r="A6" s="63"/>
      <c r="B6" s="64"/>
      <c r="C6" s="64"/>
      <c r="D6" s="64"/>
      <c r="E6" s="64"/>
      <c r="F6" s="65"/>
      <c r="G6" s="64"/>
      <c r="H6" s="66"/>
      <c r="I6" s="63"/>
    </row>
    <row r="7" spans="1:9" ht="21" x14ac:dyDescent="0.6">
      <c r="A7" s="63"/>
      <c r="B7" s="64"/>
      <c r="C7" s="64"/>
      <c r="D7" s="64"/>
      <c r="E7" s="64"/>
      <c r="F7" s="67"/>
      <c r="G7" s="67" t="s">
        <v>173</v>
      </c>
      <c r="H7" s="66"/>
      <c r="I7" s="63"/>
    </row>
    <row r="8" spans="1:9" ht="21" x14ac:dyDescent="0.6">
      <c r="A8" s="68"/>
      <c r="B8" s="68"/>
      <c r="C8" s="68"/>
      <c r="D8" s="68"/>
      <c r="E8" s="68"/>
      <c r="F8" s="68"/>
      <c r="G8" s="68" t="s">
        <v>174</v>
      </c>
      <c r="H8" s="68"/>
      <c r="I8" s="68"/>
    </row>
    <row r="9" spans="1:9" ht="21" x14ac:dyDescent="0.6">
      <c r="A9" s="68"/>
      <c r="B9" s="68"/>
      <c r="C9" s="68"/>
      <c r="D9" s="68"/>
      <c r="E9" s="68"/>
      <c r="F9" s="68"/>
      <c r="G9" s="68" t="s">
        <v>175</v>
      </c>
      <c r="H9" s="68"/>
      <c r="I9" s="68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A2" sqref="A2"/>
    </sheetView>
  </sheetViews>
  <sheetFormatPr defaultRowHeight="15" x14ac:dyDescent="0.25"/>
  <cols>
    <col min="1" max="1" width="6" customWidth="1"/>
    <col min="2" max="2" width="15" style="32" customWidth="1"/>
    <col min="3" max="3" width="13.85546875" style="32" customWidth="1"/>
    <col min="4" max="4" width="15.140625" customWidth="1"/>
    <col min="5" max="5" width="23.28515625" customWidth="1"/>
    <col min="6" max="6" width="23" customWidth="1"/>
    <col min="7" max="7" width="27" customWidth="1"/>
    <col min="8" max="8" width="21.28515625" customWidth="1"/>
    <col min="9" max="9" width="15.5703125" customWidth="1"/>
  </cols>
  <sheetData>
    <row r="1" spans="1:9" ht="55.5" customHeight="1" x14ac:dyDescent="0.25">
      <c r="A1" s="54" t="s">
        <v>35</v>
      </c>
      <c r="B1" s="54"/>
      <c r="C1" s="54"/>
      <c r="D1" s="54"/>
      <c r="E1" s="54"/>
      <c r="F1" s="54"/>
      <c r="G1" s="54"/>
      <c r="H1" s="54"/>
      <c r="I1" s="54"/>
    </row>
    <row r="2" spans="1:9" s="25" customFormat="1" ht="55.5" customHeight="1" x14ac:dyDescent="0.25">
      <c r="A2" s="20" t="s">
        <v>19</v>
      </c>
      <c r="B2" s="20" t="s">
        <v>20</v>
      </c>
      <c r="C2" s="20" t="s">
        <v>23</v>
      </c>
      <c r="D2" s="20" t="s">
        <v>22</v>
      </c>
      <c r="E2" s="24" t="s">
        <v>30</v>
      </c>
      <c r="F2" s="24" t="s">
        <v>31</v>
      </c>
      <c r="G2" s="20" t="s">
        <v>24</v>
      </c>
      <c r="H2" s="20" t="s">
        <v>29</v>
      </c>
      <c r="I2" s="20" t="s">
        <v>25</v>
      </c>
    </row>
    <row r="3" spans="1:9" ht="55.5" customHeight="1" x14ac:dyDescent="0.25">
      <c r="A3" s="17">
        <v>1</v>
      </c>
      <c r="B3" s="28"/>
      <c r="C3" s="28"/>
      <c r="D3" s="26"/>
      <c r="E3" s="27"/>
      <c r="F3" s="29"/>
      <c r="G3" s="19"/>
      <c r="H3" s="22"/>
      <c r="I3" s="15"/>
    </row>
    <row r="4" spans="1:9" ht="21" x14ac:dyDescent="0.6">
      <c r="A4" s="16"/>
      <c r="B4" s="30"/>
      <c r="C4" s="30"/>
      <c r="D4" s="16"/>
      <c r="E4" s="16"/>
      <c r="F4" s="16"/>
      <c r="G4" s="16"/>
      <c r="H4" s="16"/>
      <c r="I4" s="16"/>
    </row>
    <row r="5" spans="1:9" ht="72" customHeight="1" x14ac:dyDescent="0.25">
      <c r="A5" s="13"/>
      <c r="B5" s="31"/>
      <c r="C5" s="31"/>
      <c r="D5" s="13"/>
      <c r="G5" s="14" t="s">
        <v>26</v>
      </c>
      <c r="H5" s="13"/>
    </row>
    <row r="6" spans="1:9" ht="30.75" customHeight="1" x14ac:dyDescent="0.25">
      <c r="A6" s="13"/>
      <c r="B6" s="31"/>
      <c r="C6" s="31"/>
      <c r="D6" s="13"/>
      <c r="G6" s="14" t="s">
        <v>27</v>
      </c>
      <c r="H6" s="13" t="s">
        <v>33</v>
      </c>
    </row>
    <row r="7" spans="1:9" ht="30.75" customHeight="1" x14ac:dyDescent="0.25">
      <c r="A7" s="13"/>
      <c r="B7" s="31"/>
      <c r="C7" s="31"/>
      <c r="D7" s="13"/>
      <c r="G7" s="14" t="s">
        <v>28</v>
      </c>
      <c r="H7" s="23" t="s">
        <v>32</v>
      </c>
    </row>
    <row r="8" spans="1:9" hidden="1" x14ac:dyDescent="0.25">
      <c r="A8" s="56" t="s">
        <v>34</v>
      </c>
      <c r="B8" s="56"/>
      <c r="C8" s="56"/>
      <c r="D8" s="56"/>
      <c r="E8" s="56"/>
      <c r="F8" s="56"/>
      <c r="G8" s="56"/>
      <c r="H8" s="56"/>
      <c r="I8" s="56"/>
    </row>
    <row r="9" spans="1:9" hidden="1" x14ac:dyDescent="0.25">
      <c r="A9" s="56"/>
      <c r="B9" s="56"/>
      <c r="C9" s="56"/>
      <c r="D9" s="56"/>
      <c r="E9" s="56"/>
      <c r="F9" s="56"/>
      <c r="G9" s="56"/>
      <c r="H9" s="56"/>
      <c r="I9" s="56"/>
    </row>
    <row r="10" spans="1:9" hidden="1" x14ac:dyDescent="0.25">
      <c r="A10" s="56"/>
      <c r="B10" s="56"/>
      <c r="C10" s="56"/>
      <c r="D10" s="56"/>
      <c r="E10" s="56"/>
      <c r="F10" s="56"/>
      <c r="G10" s="56"/>
      <c r="H10" s="56"/>
      <c r="I10" s="56"/>
    </row>
  </sheetData>
  <mergeCells count="2">
    <mergeCell ref="A1:I1"/>
    <mergeCell ref="A8:I10"/>
  </mergeCells>
  <pageMargins left="0" right="0" top="0.75" bottom="0" header="0.3" footer="0.3"/>
  <pageSetup paperSize="9" scale="8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Apr'25 In</vt:lpstr>
      <vt:lpstr>Apr'25 Out</vt:lpstr>
      <vt:lpstr> SSB</vt:lpstr>
      <vt:lpstr>May'25 In</vt:lpstr>
      <vt:lpstr>May'25 Out</vt:lpstr>
      <vt:lpstr>In Official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2025-05-06T08:53:49Z</cp:lastPrinted>
  <dcterms:created xsi:type="dcterms:W3CDTF">2023-08-01T09:07:14Z</dcterms:created>
  <dcterms:modified xsi:type="dcterms:W3CDTF">2025-05-06T08:56:38Z</dcterms:modified>
</cp:coreProperties>
</file>