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400" windowHeight="7455"/>
  </bookViews>
  <sheets>
    <sheet name="BKT" sheetId="1" r:id="rId1"/>
  </sheets>
  <definedNames>
    <definedName name="_xlnm.Print_Area" localSheetId="0">BKT!$A$48:$V$63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5" i="1" l="1"/>
  <c r="T53" i="1"/>
  <c r="P53" i="1"/>
  <c r="L53" i="1"/>
  <c r="L55" i="1" s="1"/>
  <c r="T52" i="1"/>
  <c r="P52" i="1"/>
  <c r="L52" i="1"/>
  <c r="T51" i="1"/>
  <c r="T55" i="1" s="1"/>
  <c r="P51" i="1"/>
  <c r="P55" i="1" s="1"/>
  <c r="L51" i="1"/>
  <c r="H37" i="1"/>
  <c r="H32" i="1"/>
  <c r="T30" i="1"/>
  <c r="P30" i="1"/>
  <c r="L30" i="1"/>
  <c r="T29" i="1"/>
  <c r="P29" i="1"/>
  <c r="L29" i="1"/>
  <c r="T28" i="1"/>
  <c r="P28" i="1"/>
  <c r="L28" i="1"/>
  <c r="T27" i="1"/>
  <c r="T32" i="1" s="1"/>
  <c r="P27" i="1"/>
  <c r="P32" i="1" s="1"/>
  <c r="L27" i="1"/>
  <c r="L32" i="1" s="1"/>
  <c r="E21" i="1"/>
  <c r="H19" i="1"/>
  <c r="H15" i="1"/>
  <c r="T13" i="1"/>
  <c r="P13" i="1"/>
  <c r="L13" i="1"/>
  <c r="T12" i="1"/>
  <c r="P12" i="1"/>
  <c r="L12" i="1"/>
  <c r="T11" i="1"/>
  <c r="P11" i="1"/>
  <c r="L11" i="1"/>
  <c r="T10" i="1"/>
  <c r="P10" i="1"/>
  <c r="L10" i="1"/>
  <c r="T9" i="1"/>
  <c r="P9" i="1"/>
  <c r="L9" i="1"/>
  <c r="T8" i="1"/>
  <c r="P8" i="1"/>
  <c r="L8" i="1"/>
  <c r="T7" i="1"/>
  <c r="P7" i="1"/>
  <c r="L7" i="1"/>
  <c r="T6" i="1"/>
  <c r="P6" i="1"/>
  <c r="L6" i="1"/>
  <c r="T5" i="1"/>
  <c r="P5" i="1"/>
  <c r="L5" i="1"/>
  <c r="T4" i="1"/>
  <c r="T15" i="1" s="1"/>
  <c r="P4" i="1"/>
  <c r="P15" i="1" s="1"/>
  <c r="L4" i="1"/>
  <c r="L15" i="1" s="1"/>
</calcChain>
</file>

<file path=xl/sharedStrings.xml><?xml version="1.0" encoding="utf-8"?>
<sst xmlns="http://schemas.openxmlformats.org/spreadsheetml/2006/main" count="172" uniqueCount="77">
  <si>
    <t>Purchase Price Comparision</t>
  </si>
  <si>
    <t>Date:</t>
  </si>
  <si>
    <t>No</t>
  </si>
  <si>
    <t xml:space="preserve">Description </t>
  </si>
  <si>
    <t>Part No</t>
  </si>
  <si>
    <t>Needed 
Qty</t>
  </si>
  <si>
    <t>WH Stock
 Status</t>
  </si>
  <si>
    <t>Lifetime</t>
  </si>
  <si>
    <t>Price</t>
  </si>
  <si>
    <t>WH Amount</t>
  </si>
  <si>
    <t>Remark</t>
  </si>
  <si>
    <t>Ko Than Htwe-09-765120428
Pi Jay &amp; Sons 09-770549615</t>
  </si>
  <si>
    <t xml:space="preserve">Multi Pars </t>
  </si>
  <si>
    <t>Mibamyittar Yaung Pyan-09-5173154
Silver Lining Machinery Co.ltd  09-73025680</t>
  </si>
  <si>
    <t>Qty 1</t>
  </si>
  <si>
    <t>Price 1</t>
  </si>
  <si>
    <t>Amount 1</t>
  </si>
  <si>
    <t>Remark 1</t>
  </si>
  <si>
    <t>Price 2</t>
  </si>
  <si>
    <t>Amount 2</t>
  </si>
  <si>
    <t>Remark 2</t>
  </si>
  <si>
    <t>Qty 3</t>
  </si>
  <si>
    <t>Price 3</t>
  </si>
  <si>
    <t>Amount 3</t>
  </si>
  <si>
    <t>Remark 3</t>
  </si>
  <si>
    <t>Bushing</t>
  </si>
  <si>
    <t>80x105x100</t>
  </si>
  <si>
    <t>No Stock</t>
  </si>
  <si>
    <t xml:space="preserve">Bushing </t>
  </si>
  <si>
    <t>70x85x100</t>
  </si>
  <si>
    <t>Side Cutter Plate</t>
  </si>
  <si>
    <t>L=2',w=200,t=30</t>
  </si>
  <si>
    <t>Adator Plate</t>
  </si>
  <si>
    <t>L=5',w=1',t=38</t>
  </si>
  <si>
    <t xml:space="preserve">210 Side Cutter </t>
  </si>
  <si>
    <t>bolt, Nut</t>
  </si>
  <si>
    <t>210 Adator</t>
  </si>
  <si>
    <t xml:space="preserve">tooth </t>
  </si>
  <si>
    <t>pin,Lock Washer</t>
  </si>
  <si>
    <t>Flang Circle 180,t=1'</t>
  </si>
  <si>
    <t>Total Amount</t>
  </si>
  <si>
    <t>204-2023100116</t>
  </si>
  <si>
    <t>Recon</t>
  </si>
  <si>
    <t>ME220/59351</t>
  </si>
  <si>
    <t>Bucket - 1set</t>
  </si>
  <si>
    <t>Grand Total</t>
  </si>
  <si>
    <t>Ha Gyi U Hla Shwe 09-73082244
Shwe  Zin Yaw Co.,Ltd 09-981114445</t>
  </si>
  <si>
    <t>Kabar Kyaw(U Kyaw Win) 09-262131818
Myint Thein &amp; Brother Co.ltd 01-528727</t>
  </si>
  <si>
    <t xml:space="preserve"> Angle bar</t>
  </si>
  <si>
    <t>1''1/2''</t>
  </si>
  <si>
    <t>2'' Flat bar</t>
  </si>
  <si>
    <t>2"</t>
  </si>
  <si>
    <t>U Beam</t>
  </si>
  <si>
    <t>T-6mm,3"x1 1/2"</t>
  </si>
  <si>
    <t>Steel Welding Rod</t>
  </si>
  <si>
    <t>No 10</t>
  </si>
  <si>
    <t>Winstrategic Co.,Ltd(CE-1)</t>
  </si>
  <si>
    <t>1,2</t>
  </si>
  <si>
    <t>EC210DL</t>
  </si>
  <si>
    <t>204-2023100118</t>
  </si>
  <si>
    <t>Mirror Cover-2pcs</t>
  </si>
  <si>
    <t>400-2023090018</t>
  </si>
  <si>
    <t>6BG1 engine stand</t>
  </si>
  <si>
    <t>Reman</t>
  </si>
  <si>
    <t>204-02023100114</t>
  </si>
  <si>
    <t>EC290/EC210</t>
  </si>
  <si>
    <t>MCV block,Final Drive shaft,Center joint Shaft</t>
  </si>
  <si>
    <t>All Light</t>
  </si>
  <si>
    <t>Myint Thein &amp; Brother Co.ltd 01-528727</t>
  </si>
  <si>
    <t>Cast Iron</t>
  </si>
  <si>
    <t>Tap</t>
  </si>
  <si>
    <t>M18</t>
  </si>
  <si>
    <t>Drill</t>
  </si>
  <si>
    <t>Dia 16</t>
  </si>
  <si>
    <t>200-2023100219</t>
  </si>
  <si>
    <t>SE210/000482</t>
  </si>
  <si>
    <t>Final Drive repair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</si>
</sst>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1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4" fontId="0" fillId="0" borderId="1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3" fontId="0" fillId="0" borderId="1" xfId="0" applyNumberFormat="1" applyFill="1" applyBorder="1" applyAlignment="1">
      <alignment vertical="center"/>
    </xf>
    <xf numFmtId="2" fontId="0" fillId="0" borderId="1" xfId="0" applyNumberFormat="1" applyFill="1" applyBorder="1" applyAlignment="1">
      <alignment vertical="center"/>
    </xf>
    <xf numFmtId="2" fontId="0" fillId="0" borderId="1" xfId="1" applyNumberFormat="1" applyFont="1" applyFill="1" applyBorder="1" applyAlignment="1">
      <alignment vertical="center"/>
    </xf>
    <xf numFmtId="164" fontId="0" fillId="0" borderId="2" xfId="1" applyNumberFormat="1" applyFont="1" applyBorder="1" applyAlignment="1">
      <alignment horizontal="center" vertical="center"/>
    </xf>
    <xf numFmtId="164" fontId="0" fillId="0" borderId="0" xfId="1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Fill="1" applyAlignment="1">
      <alignment horizontal="left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43" fontId="2" fillId="0" borderId="0" xfId="1" applyNumberFormat="1" applyFont="1" applyAlignment="1">
      <alignment vertical="center"/>
    </xf>
    <xf numFmtId="0" fontId="4" fillId="0" borderId="0" xfId="0" applyFont="1" applyAlignment="1">
      <alignment vertical="center"/>
    </xf>
    <xf numFmtId="164" fontId="4" fillId="0" borderId="0" xfId="1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1" applyNumberFormat="1" applyFont="1" applyAlignment="1">
      <alignment horizontal="left" vertical="center"/>
    </xf>
    <xf numFmtId="164" fontId="0" fillId="0" borderId="1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62"/>
  <sheetViews>
    <sheetView tabSelected="1" zoomScaleNormal="100" workbookViewId="0">
      <selection activeCell="G53" sqref="G53"/>
    </sheetView>
  </sheetViews>
  <sheetFormatPr defaultRowHeight="15" x14ac:dyDescent="0.25"/>
  <cols>
    <col min="1" max="1" width="4.28515625" style="1" customWidth="1"/>
    <col min="2" max="2" width="18.42578125" style="1" customWidth="1"/>
    <col min="3" max="3" width="20.28515625" style="1" bestFit="1" customWidth="1"/>
    <col min="4" max="4" width="8.28515625" style="1" customWidth="1"/>
    <col min="5" max="5" width="10.5703125" style="1" bestFit="1" customWidth="1"/>
    <col min="6" max="6" width="9.7109375" style="1" customWidth="1"/>
    <col min="7" max="7" width="8" style="1" bestFit="1" customWidth="1"/>
    <col min="8" max="8" width="12.28515625" style="1" customWidth="1"/>
    <col min="9" max="9" width="8" style="1" customWidth="1"/>
    <col min="10" max="10" width="6.5703125" style="1" customWidth="1"/>
    <col min="11" max="11" width="9" style="1" bestFit="1" customWidth="1"/>
    <col min="12" max="12" width="10.85546875" style="1" customWidth="1"/>
    <col min="13" max="13" width="9.42578125" style="1" customWidth="1"/>
    <col min="14" max="14" width="6.5703125" style="1" customWidth="1"/>
    <col min="15" max="15" width="7.5703125" style="1" customWidth="1"/>
    <col min="16" max="16" width="11.5703125" style="1" bestFit="1" customWidth="1"/>
    <col min="17" max="17" width="9.140625" style="1"/>
    <col min="18" max="18" width="6.140625" style="1" customWidth="1"/>
    <col min="19" max="19" width="9" style="1" bestFit="1" customWidth="1"/>
    <col min="20" max="20" width="10.7109375" style="1" customWidth="1"/>
    <col min="21" max="16384" width="9.140625" style="1"/>
  </cols>
  <sheetData>
    <row r="1" spans="1:21" ht="37.5" customHeight="1" x14ac:dyDescent="0.25">
      <c r="A1" s="1" t="s">
        <v>0</v>
      </c>
      <c r="S1" s="1" t="s">
        <v>1</v>
      </c>
    </row>
    <row r="2" spans="1:21" ht="46.5" customHeight="1" x14ac:dyDescent="0.25">
      <c r="A2" s="2" t="s">
        <v>2</v>
      </c>
      <c r="B2" s="2" t="s">
        <v>3</v>
      </c>
      <c r="C2" s="2" t="s">
        <v>4</v>
      </c>
      <c r="D2" s="3" t="s">
        <v>5</v>
      </c>
      <c r="E2" s="3" t="s">
        <v>6</v>
      </c>
      <c r="F2" s="2" t="s">
        <v>7</v>
      </c>
      <c r="G2" s="2" t="s">
        <v>8</v>
      </c>
      <c r="H2" s="4" t="s">
        <v>9</v>
      </c>
      <c r="I2" s="4" t="s">
        <v>10</v>
      </c>
      <c r="J2" s="3" t="s">
        <v>11</v>
      </c>
      <c r="K2" s="2"/>
      <c r="L2" s="2"/>
      <c r="M2" s="2"/>
      <c r="N2" s="2" t="s">
        <v>12</v>
      </c>
      <c r="O2" s="2"/>
      <c r="P2" s="2"/>
      <c r="Q2" s="2"/>
      <c r="R2" s="3" t="s">
        <v>13</v>
      </c>
      <c r="S2" s="2"/>
      <c r="T2" s="2"/>
      <c r="U2" s="2"/>
    </row>
    <row r="3" spans="1:21" ht="30.75" customHeight="1" x14ac:dyDescent="0.25">
      <c r="A3" s="2"/>
      <c r="B3" s="2"/>
      <c r="C3" s="2"/>
      <c r="D3" s="2"/>
      <c r="E3" s="2"/>
      <c r="F3" s="2"/>
      <c r="G3" s="2"/>
      <c r="H3" s="5"/>
      <c r="I3" s="5"/>
      <c r="J3" s="6" t="s">
        <v>14</v>
      </c>
      <c r="K3" s="6" t="s">
        <v>15</v>
      </c>
      <c r="L3" s="6" t="s">
        <v>16</v>
      </c>
      <c r="M3" s="6" t="s">
        <v>17</v>
      </c>
      <c r="N3" s="6" t="s">
        <v>14</v>
      </c>
      <c r="O3" s="6" t="s">
        <v>18</v>
      </c>
      <c r="P3" s="6" t="s">
        <v>19</v>
      </c>
      <c r="Q3" s="6" t="s">
        <v>20</v>
      </c>
      <c r="R3" s="6" t="s">
        <v>21</v>
      </c>
      <c r="S3" s="6" t="s">
        <v>22</v>
      </c>
      <c r="T3" s="6" t="s">
        <v>23</v>
      </c>
      <c r="U3" s="6" t="s">
        <v>24</v>
      </c>
    </row>
    <row r="4" spans="1:21" s="14" customFormat="1" ht="21.75" customHeight="1" x14ac:dyDescent="0.25">
      <c r="A4" s="7">
        <v>1</v>
      </c>
      <c r="B4" s="7" t="s">
        <v>25</v>
      </c>
      <c r="C4" s="8" t="s">
        <v>26</v>
      </c>
      <c r="D4" s="9">
        <v>10</v>
      </c>
      <c r="E4" s="10" t="s">
        <v>27</v>
      </c>
      <c r="F4" s="7"/>
      <c r="G4" s="11"/>
      <c r="H4" s="11"/>
      <c r="I4" s="7"/>
      <c r="J4" s="10">
        <v>10</v>
      </c>
      <c r="K4" s="11">
        <v>48000</v>
      </c>
      <c r="L4" s="11">
        <f>K4*J4</f>
        <v>480000</v>
      </c>
      <c r="M4" s="10"/>
      <c r="N4" s="12"/>
      <c r="O4" s="13"/>
      <c r="P4" s="11">
        <f>O4*N4</f>
        <v>0</v>
      </c>
      <c r="Q4" s="10" t="s">
        <v>27</v>
      </c>
      <c r="R4" s="7"/>
      <c r="S4" s="11"/>
      <c r="T4" s="11">
        <f>S4*R4</f>
        <v>0</v>
      </c>
      <c r="U4" s="10" t="s">
        <v>27</v>
      </c>
    </row>
    <row r="5" spans="1:21" s="14" customFormat="1" ht="21.75" customHeight="1" x14ac:dyDescent="0.25">
      <c r="A5" s="7">
        <v>2</v>
      </c>
      <c r="B5" s="7" t="s">
        <v>28</v>
      </c>
      <c r="C5" s="8" t="s">
        <v>29</v>
      </c>
      <c r="D5" s="9">
        <v>1</v>
      </c>
      <c r="E5" s="10" t="s">
        <v>27</v>
      </c>
      <c r="F5" s="7"/>
      <c r="G5" s="11"/>
      <c r="H5" s="11"/>
      <c r="I5" s="7"/>
      <c r="J5" s="10">
        <v>1</v>
      </c>
      <c r="K5" s="11">
        <v>30000</v>
      </c>
      <c r="L5" s="11">
        <f t="shared" ref="L5:L13" si="0">K5*J5</f>
        <v>30000</v>
      </c>
      <c r="M5" s="7"/>
      <c r="N5" s="12"/>
      <c r="O5" s="15"/>
      <c r="P5" s="11">
        <f t="shared" ref="P5:P13" si="1">O5*N5</f>
        <v>0</v>
      </c>
      <c r="Q5" s="10" t="s">
        <v>27</v>
      </c>
      <c r="R5" s="7"/>
      <c r="S5" s="11"/>
      <c r="T5" s="11">
        <f t="shared" ref="T5:T13" si="2">S5*R5</f>
        <v>0</v>
      </c>
      <c r="U5" s="10" t="s">
        <v>27</v>
      </c>
    </row>
    <row r="6" spans="1:21" s="14" customFormat="1" ht="21.75" customHeight="1" x14ac:dyDescent="0.25">
      <c r="A6" s="7">
        <v>3</v>
      </c>
      <c r="B6" s="7" t="s">
        <v>30</v>
      </c>
      <c r="C6" s="8" t="s">
        <v>31</v>
      </c>
      <c r="D6" s="9">
        <v>2</v>
      </c>
      <c r="E6" s="10" t="s">
        <v>27</v>
      </c>
      <c r="F6" s="7"/>
      <c r="G6" s="11"/>
      <c r="H6" s="11"/>
      <c r="I6" s="7"/>
      <c r="J6" s="10">
        <v>2</v>
      </c>
      <c r="K6" s="11">
        <v>120000</v>
      </c>
      <c r="L6" s="11">
        <f t="shared" si="0"/>
        <v>240000</v>
      </c>
      <c r="M6" s="7"/>
      <c r="N6" s="12"/>
      <c r="O6" s="15"/>
      <c r="P6" s="11">
        <f t="shared" si="1"/>
        <v>0</v>
      </c>
      <c r="Q6" s="10" t="s">
        <v>27</v>
      </c>
      <c r="R6" s="7">
        <v>2</v>
      </c>
      <c r="S6" s="11">
        <v>125000</v>
      </c>
      <c r="T6" s="11">
        <f t="shared" si="2"/>
        <v>250000</v>
      </c>
      <c r="U6" s="10"/>
    </row>
    <row r="7" spans="1:21" s="14" customFormat="1" ht="21.75" customHeight="1" x14ac:dyDescent="0.25">
      <c r="A7" s="7">
        <v>4</v>
      </c>
      <c r="B7" s="7" t="s">
        <v>32</v>
      </c>
      <c r="C7" s="8" t="s">
        <v>33</v>
      </c>
      <c r="D7" s="9">
        <v>1</v>
      </c>
      <c r="E7" s="10" t="s">
        <v>27</v>
      </c>
      <c r="F7" s="7"/>
      <c r="G7" s="11"/>
      <c r="H7" s="11"/>
      <c r="I7" s="7"/>
      <c r="J7" s="10">
        <v>1</v>
      </c>
      <c r="K7" s="11">
        <v>450000</v>
      </c>
      <c r="L7" s="11">
        <f t="shared" si="0"/>
        <v>450000</v>
      </c>
      <c r="M7" s="10"/>
      <c r="N7" s="12"/>
      <c r="O7" s="7"/>
      <c r="P7" s="11">
        <f t="shared" si="1"/>
        <v>0</v>
      </c>
      <c r="Q7" s="10" t="s">
        <v>27</v>
      </c>
      <c r="R7" s="7">
        <v>1</v>
      </c>
      <c r="S7" s="11">
        <v>460000</v>
      </c>
      <c r="T7" s="11">
        <f t="shared" si="2"/>
        <v>460000</v>
      </c>
      <c r="U7" s="10"/>
    </row>
    <row r="8" spans="1:21" s="14" customFormat="1" ht="21.75" customHeight="1" x14ac:dyDescent="0.25">
      <c r="A8" s="7">
        <v>5</v>
      </c>
      <c r="B8" s="7" t="s">
        <v>34</v>
      </c>
      <c r="C8" s="8"/>
      <c r="D8" s="9">
        <v>2</v>
      </c>
      <c r="E8" s="10" t="s">
        <v>27</v>
      </c>
      <c r="F8" s="7"/>
      <c r="G8" s="11"/>
      <c r="H8" s="11"/>
      <c r="I8" s="7"/>
      <c r="J8" s="10"/>
      <c r="K8" s="11"/>
      <c r="L8" s="11">
        <f t="shared" si="0"/>
        <v>0</v>
      </c>
      <c r="M8" s="10" t="s">
        <v>27</v>
      </c>
      <c r="N8" s="12">
        <v>2</v>
      </c>
      <c r="O8" s="16">
        <v>35.869999999999997</v>
      </c>
      <c r="P8" s="17">
        <f t="shared" si="1"/>
        <v>71.739999999999995</v>
      </c>
      <c r="Q8" s="10"/>
      <c r="R8" s="7"/>
      <c r="S8" s="11"/>
      <c r="T8" s="11">
        <f t="shared" si="2"/>
        <v>0</v>
      </c>
      <c r="U8" s="10" t="s">
        <v>27</v>
      </c>
    </row>
    <row r="9" spans="1:21" s="14" customFormat="1" ht="21.75" customHeight="1" x14ac:dyDescent="0.25">
      <c r="A9" s="7">
        <v>6</v>
      </c>
      <c r="B9" s="7" t="s">
        <v>35</v>
      </c>
      <c r="C9" s="8"/>
      <c r="D9" s="9">
        <v>8</v>
      </c>
      <c r="E9" s="10" t="s">
        <v>27</v>
      </c>
      <c r="F9" s="7"/>
      <c r="G9" s="11"/>
      <c r="H9" s="11"/>
      <c r="I9" s="7"/>
      <c r="J9" s="10"/>
      <c r="K9" s="11"/>
      <c r="L9" s="11">
        <f t="shared" si="0"/>
        <v>0</v>
      </c>
      <c r="M9" s="10" t="s">
        <v>27</v>
      </c>
      <c r="N9" s="12"/>
      <c r="O9" s="16"/>
      <c r="P9" s="17">
        <f t="shared" si="1"/>
        <v>0</v>
      </c>
      <c r="Q9" s="10"/>
      <c r="R9" s="7">
        <v>8</v>
      </c>
      <c r="S9" s="18">
        <v>5000</v>
      </c>
      <c r="T9" s="11">
        <f t="shared" si="2"/>
        <v>40000</v>
      </c>
      <c r="U9" s="7"/>
    </row>
    <row r="10" spans="1:21" s="14" customFormat="1" ht="21.75" customHeight="1" x14ac:dyDescent="0.25">
      <c r="A10" s="7">
        <v>7</v>
      </c>
      <c r="B10" s="7" t="s">
        <v>36</v>
      </c>
      <c r="C10" s="8"/>
      <c r="D10" s="12">
        <v>5</v>
      </c>
      <c r="E10" s="10" t="s">
        <v>27</v>
      </c>
      <c r="F10" s="7"/>
      <c r="G10" s="11"/>
      <c r="H10" s="11"/>
      <c r="I10" s="7"/>
      <c r="J10" s="10"/>
      <c r="K10" s="11"/>
      <c r="L10" s="11">
        <f t="shared" si="0"/>
        <v>0</v>
      </c>
      <c r="M10" s="10" t="s">
        <v>27</v>
      </c>
      <c r="N10" s="12">
        <v>5</v>
      </c>
      <c r="O10" s="16">
        <v>18.79</v>
      </c>
      <c r="P10" s="17">
        <f t="shared" si="1"/>
        <v>93.949999999999989</v>
      </c>
      <c r="Q10" s="10"/>
      <c r="R10" s="7"/>
      <c r="S10" s="11"/>
      <c r="T10" s="11">
        <f t="shared" si="2"/>
        <v>0</v>
      </c>
      <c r="U10" s="10" t="s">
        <v>27</v>
      </c>
    </row>
    <row r="11" spans="1:21" s="14" customFormat="1" ht="21.75" customHeight="1" x14ac:dyDescent="0.25">
      <c r="A11" s="7">
        <v>8</v>
      </c>
      <c r="B11" s="7" t="s">
        <v>37</v>
      </c>
      <c r="C11" s="8"/>
      <c r="D11" s="12">
        <v>5</v>
      </c>
      <c r="E11" s="10" t="s">
        <v>27</v>
      </c>
      <c r="F11" s="7"/>
      <c r="G11" s="11"/>
      <c r="H11" s="11"/>
      <c r="I11" s="7"/>
      <c r="J11" s="10"/>
      <c r="K11" s="11"/>
      <c r="L11" s="11">
        <f t="shared" si="0"/>
        <v>0</v>
      </c>
      <c r="M11" s="10" t="s">
        <v>27</v>
      </c>
      <c r="N11" s="12">
        <v>5</v>
      </c>
      <c r="O11" s="16">
        <v>11.98</v>
      </c>
      <c r="P11" s="17">
        <f t="shared" si="1"/>
        <v>59.900000000000006</v>
      </c>
      <c r="Q11" s="10"/>
      <c r="R11" s="7"/>
      <c r="S11" s="11"/>
      <c r="T11" s="11">
        <f t="shared" si="2"/>
        <v>0</v>
      </c>
      <c r="U11" s="10" t="s">
        <v>27</v>
      </c>
    </row>
    <row r="12" spans="1:21" s="14" customFormat="1" ht="21.75" customHeight="1" x14ac:dyDescent="0.25">
      <c r="A12" s="7">
        <v>9</v>
      </c>
      <c r="B12" s="7" t="s">
        <v>38</v>
      </c>
      <c r="C12" s="8"/>
      <c r="D12" s="12">
        <v>5</v>
      </c>
      <c r="E12" s="10" t="s">
        <v>27</v>
      </c>
      <c r="F12" s="7"/>
      <c r="G12" s="11"/>
      <c r="H12" s="11"/>
      <c r="I12" s="7"/>
      <c r="J12" s="10"/>
      <c r="K12" s="11"/>
      <c r="L12" s="11">
        <f t="shared" si="0"/>
        <v>0</v>
      </c>
      <c r="M12" s="10" t="s">
        <v>27</v>
      </c>
      <c r="N12" s="12">
        <v>5</v>
      </c>
      <c r="O12" s="16">
        <v>1.33</v>
      </c>
      <c r="P12" s="17">
        <f t="shared" si="1"/>
        <v>6.65</v>
      </c>
      <c r="Q12" s="10"/>
      <c r="R12" s="7"/>
      <c r="S12" s="11"/>
      <c r="T12" s="11">
        <f t="shared" si="2"/>
        <v>0</v>
      </c>
      <c r="U12" s="10" t="s">
        <v>27</v>
      </c>
    </row>
    <row r="13" spans="1:21" s="14" customFormat="1" ht="21.75" customHeight="1" x14ac:dyDescent="0.25">
      <c r="A13" s="7">
        <v>10</v>
      </c>
      <c r="B13" s="7" t="s">
        <v>39</v>
      </c>
      <c r="C13" s="8"/>
      <c r="D13" s="12">
        <v>4</v>
      </c>
      <c r="E13" s="10" t="s">
        <v>27</v>
      </c>
      <c r="F13" s="7"/>
      <c r="G13" s="11"/>
      <c r="H13" s="11"/>
      <c r="I13" s="7"/>
      <c r="J13" s="10">
        <v>4</v>
      </c>
      <c r="K13" s="11">
        <v>20500</v>
      </c>
      <c r="L13" s="11">
        <f t="shared" si="0"/>
        <v>82000</v>
      </c>
      <c r="M13" s="7"/>
      <c r="N13" s="12"/>
      <c r="O13" s="15"/>
      <c r="P13" s="11">
        <f t="shared" si="1"/>
        <v>0</v>
      </c>
      <c r="Q13" s="10" t="s">
        <v>27</v>
      </c>
      <c r="R13" s="7"/>
      <c r="S13" s="11"/>
      <c r="T13" s="11">
        <f t="shared" si="2"/>
        <v>0</v>
      </c>
      <c r="U13" s="10" t="s">
        <v>27</v>
      </c>
    </row>
    <row r="14" spans="1:21" x14ac:dyDescent="0.25">
      <c r="S14" s="19"/>
      <c r="T14" s="19"/>
    </row>
    <row r="15" spans="1:21" ht="15.75" x14ac:dyDescent="0.25">
      <c r="B15" s="20" t="s">
        <v>40</v>
      </c>
      <c r="C15" s="21" t="s">
        <v>41</v>
      </c>
      <c r="E15" s="22"/>
      <c r="F15" s="22"/>
      <c r="H15" s="23">
        <f>SUM(H4:H14)</f>
        <v>0</v>
      </c>
      <c r="L15" s="24">
        <f>SUM(L4:L14)</f>
        <v>1282000</v>
      </c>
      <c r="P15" s="25">
        <f>SUM(P4:P14)</f>
        <v>232.24</v>
      </c>
      <c r="S15" s="19"/>
      <c r="T15" s="22">
        <f>SUM(T4:T14)</f>
        <v>750000</v>
      </c>
    </row>
    <row r="16" spans="1:21" x14ac:dyDescent="0.25">
      <c r="B16" s="20"/>
      <c r="C16" s="1" t="s">
        <v>42</v>
      </c>
    </row>
    <row r="17" spans="1:21" x14ac:dyDescent="0.25">
      <c r="B17" s="20"/>
      <c r="C17" s="1" t="s">
        <v>43</v>
      </c>
      <c r="H17" s="19">
        <v>1282000</v>
      </c>
    </row>
    <row r="18" spans="1:21" x14ac:dyDescent="0.25">
      <c r="B18" s="20"/>
      <c r="C18" s="1" t="s">
        <v>44</v>
      </c>
      <c r="H18" s="19">
        <v>40000</v>
      </c>
    </row>
    <row r="19" spans="1:21" ht="26.25" customHeight="1" x14ac:dyDescent="0.25">
      <c r="B19" s="26" t="s">
        <v>45</v>
      </c>
      <c r="C19" s="27">
        <v>1322000</v>
      </c>
      <c r="E19" s="19"/>
      <c r="H19" s="22">
        <f>SUM(H17:H18)</f>
        <v>1322000</v>
      </c>
    </row>
    <row r="20" spans="1:21" x14ac:dyDescent="0.25">
      <c r="E20" s="19"/>
    </row>
    <row r="21" spans="1:21" x14ac:dyDescent="0.25">
      <c r="E21" s="19">
        <f>SUM(E19:E20)</f>
        <v>0</v>
      </c>
    </row>
    <row r="24" spans="1:21" ht="37.5" customHeight="1" x14ac:dyDescent="0.25">
      <c r="A24" s="1" t="s">
        <v>0</v>
      </c>
      <c r="S24" s="1" t="s">
        <v>1</v>
      </c>
    </row>
    <row r="25" spans="1:21" ht="46.5" customHeight="1" x14ac:dyDescent="0.25">
      <c r="A25" s="2" t="s">
        <v>2</v>
      </c>
      <c r="B25" s="2" t="s">
        <v>3</v>
      </c>
      <c r="C25" s="2" t="s">
        <v>4</v>
      </c>
      <c r="D25" s="3" t="s">
        <v>5</v>
      </c>
      <c r="E25" s="3" t="s">
        <v>6</v>
      </c>
      <c r="F25" s="2" t="s">
        <v>7</v>
      </c>
      <c r="G25" s="2" t="s">
        <v>8</v>
      </c>
      <c r="H25" s="4" t="s">
        <v>9</v>
      </c>
      <c r="I25" s="4" t="s">
        <v>10</v>
      </c>
      <c r="J25" s="3" t="s">
        <v>46</v>
      </c>
      <c r="K25" s="2"/>
      <c r="L25" s="2"/>
      <c r="M25" s="2"/>
      <c r="N25" s="2" t="s">
        <v>12</v>
      </c>
      <c r="O25" s="2"/>
      <c r="P25" s="2"/>
      <c r="Q25" s="2"/>
      <c r="R25" s="3" t="s">
        <v>47</v>
      </c>
      <c r="S25" s="2"/>
      <c r="T25" s="2"/>
      <c r="U25" s="2"/>
    </row>
    <row r="26" spans="1:21" ht="30.75" customHeight="1" x14ac:dyDescent="0.25">
      <c r="A26" s="2"/>
      <c r="B26" s="2"/>
      <c r="C26" s="2"/>
      <c r="D26" s="2"/>
      <c r="E26" s="2"/>
      <c r="F26" s="2"/>
      <c r="G26" s="2"/>
      <c r="H26" s="5"/>
      <c r="I26" s="5"/>
      <c r="J26" s="6" t="s">
        <v>14</v>
      </c>
      <c r="K26" s="6" t="s">
        <v>15</v>
      </c>
      <c r="L26" s="6" t="s">
        <v>16</v>
      </c>
      <c r="M26" s="6" t="s">
        <v>17</v>
      </c>
      <c r="N26" s="6" t="s">
        <v>14</v>
      </c>
      <c r="O26" s="6" t="s">
        <v>18</v>
      </c>
      <c r="P26" s="6" t="s">
        <v>19</v>
      </c>
      <c r="Q26" s="6" t="s">
        <v>20</v>
      </c>
      <c r="R26" s="6" t="s">
        <v>21</v>
      </c>
      <c r="S26" s="6" t="s">
        <v>22</v>
      </c>
      <c r="T26" s="6" t="s">
        <v>23</v>
      </c>
      <c r="U26" s="6" t="s">
        <v>24</v>
      </c>
    </row>
    <row r="27" spans="1:21" s="14" customFormat="1" ht="21.75" customHeight="1" x14ac:dyDescent="0.25">
      <c r="A27" s="7">
        <v>1</v>
      </c>
      <c r="B27" s="7" t="s">
        <v>48</v>
      </c>
      <c r="C27" s="8" t="s">
        <v>49</v>
      </c>
      <c r="D27" s="9">
        <v>1</v>
      </c>
      <c r="E27" s="10" t="s">
        <v>27</v>
      </c>
      <c r="F27" s="7"/>
      <c r="G27" s="11"/>
      <c r="H27" s="11"/>
      <c r="I27" s="7"/>
      <c r="J27" s="10">
        <v>1</v>
      </c>
      <c r="K27" s="11">
        <v>60000</v>
      </c>
      <c r="L27" s="11">
        <f>K27*J27</f>
        <v>60000</v>
      </c>
      <c r="M27" s="10"/>
      <c r="N27" s="12"/>
      <c r="O27" s="13"/>
      <c r="P27" s="11">
        <f>O27*N27</f>
        <v>0</v>
      </c>
      <c r="Q27" s="10" t="s">
        <v>27</v>
      </c>
      <c r="R27" s="7"/>
      <c r="S27" s="11"/>
      <c r="T27" s="11">
        <f>S27*R27</f>
        <v>0</v>
      </c>
      <c r="U27" s="10"/>
    </row>
    <row r="28" spans="1:21" s="14" customFormat="1" ht="21.75" customHeight="1" x14ac:dyDescent="0.25">
      <c r="A28" s="7">
        <v>2</v>
      </c>
      <c r="B28" s="7" t="s">
        <v>50</v>
      </c>
      <c r="C28" s="8" t="s">
        <v>51</v>
      </c>
      <c r="D28" s="9">
        <v>1</v>
      </c>
      <c r="E28" s="10" t="s">
        <v>27</v>
      </c>
      <c r="F28" s="7"/>
      <c r="G28" s="11"/>
      <c r="H28" s="11"/>
      <c r="I28" s="7"/>
      <c r="J28" s="10"/>
      <c r="K28" s="11"/>
      <c r="L28" s="11">
        <f t="shared" ref="L28:L30" si="3">K28*J28</f>
        <v>0</v>
      </c>
      <c r="M28" s="7"/>
      <c r="N28" s="12"/>
      <c r="O28" s="15"/>
      <c r="P28" s="11">
        <f t="shared" ref="P28:P30" si="4">O28*N28</f>
        <v>0</v>
      </c>
      <c r="Q28" s="10" t="s">
        <v>27</v>
      </c>
      <c r="R28" s="7">
        <v>1</v>
      </c>
      <c r="S28" s="11">
        <v>38000</v>
      </c>
      <c r="T28" s="11">
        <f t="shared" ref="T28:T30" si="5">S28*R28</f>
        <v>38000</v>
      </c>
      <c r="U28" s="10"/>
    </row>
    <row r="29" spans="1:21" s="14" customFormat="1" ht="21.75" customHeight="1" x14ac:dyDescent="0.25">
      <c r="A29" s="7">
        <v>3</v>
      </c>
      <c r="B29" s="7" t="s">
        <v>52</v>
      </c>
      <c r="C29" s="8" t="s">
        <v>53</v>
      </c>
      <c r="D29" s="9">
        <v>2</v>
      </c>
      <c r="E29" s="10" t="s">
        <v>27</v>
      </c>
      <c r="F29" s="7"/>
      <c r="G29" s="11"/>
      <c r="H29" s="11"/>
      <c r="I29" s="7"/>
      <c r="J29" s="10">
        <v>2</v>
      </c>
      <c r="K29" s="11">
        <v>35000</v>
      </c>
      <c r="L29" s="11">
        <f t="shared" si="3"/>
        <v>70000</v>
      </c>
      <c r="M29" s="7"/>
      <c r="N29" s="12"/>
      <c r="O29" s="15"/>
      <c r="P29" s="11">
        <f t="shared" si="4"/>
        <v>0</v>
      </c>
      <c r="Q29" s="10" t="s">
        <v>27</v>
      </c>
      <c r="R29" s="7"/>
      <c r="S29" s="11"/>
      <c r="T29" s="11">
        <f t="shared" si="5"/>
        <v>0</v>
      </c>
      <c r="U29" s="10"/>
    </row>
    <row r="30" spans="1:21" s="14" customFormat="1" ht="21.75" customHeight="1" x14ac:dyDescent="0.25">
      <c r="A30" s="7">
        <v>4</v>
      </c>
      <c r="B30" s="7" t="s">
        <v>54</v>
      </c>
      <c r="C30" s="8" t="s">
        <v>55</v>
      </c>
      <c r="D30" s="9">
        <v>7</v>
      </c>
      <c r="E30" s="10" t="s">
        <v>27</v>
      </c>
      <c r="F30" s="7"/>
      <c r="G30" s="11"/>
      <c r="H30" s="11"/>
      <c r="I30" s="7"/>
      <c r="J30" s="10"/>
      <c r="K30" s="11"/>
      <c r="L30" s="11">
        <f t="shared" si="3"/>
        <v>0</v>
      </c>
      <c r="M30" s="10"/>
      <c r="N30" s="12"/>
      <c r="O30" s="7"/>
      <c r="P30" s="11">
        <f t="shared" si="4"/>
        <v>0</v>
      </c>
      <c r="Q30" s="10" t="s">
        <v>27</v>
      </c>
      <c r="R30" s="7">
        <v>7</v>
      </c>
      <c r="S30" s="11">
        <v>28000</v>
      </c>
      <c r="T30" s="11">
        <f t="shared" si="5"/>
        <v>196000</v>
      </c>
      <c r="U30" s="10"/>
    </row>
    <row r="31" spans="1:21" x14ac:dyDescent="0.25">
      <c r="S31" s="19"/>
      <c r="T31" s="19"/>
    </row>
    <row r="32" spans="1:21" ht="15.75" x14ac:dyDescent="0.25">
      <c r="B32" s="20" t="s">
        <v>40</v>
      </c>
      <c r="C32" s="21" t="s">
        <v>56</v>
      </c>
      <c r="E32" s="22" t="s">
        <v>57</v>
      </c>
      <c r="F32" s="22"/>
      <c r="H32" s="23">
        <f>SUM(H27:H31)</f>
        <v>0</v>
      </c>
      <c r="L32" s="24">
        <f>SUM(L27:L31)</f>
        <v>130000</v>
      </c>
      <c r="P32" s="25">
        <f>SUM(P27:P31)</f>
        <v>0</v>
      </c>
      <c r="S32" s="19"/>
      <c r="T32" s="22">
        <f>SUM(T27:T31)</f>
        <v>234000</v>
      </c>
    </row>
    <row r="33" spans="1:19" x14ac:dyDescent="0.25">
      <c r="B33" s="20"/>
      <c r="C33" s="1" t="s">
        <v>58</v>
      </c>
    </row>
    <row r="34" spans="1:19" x14ac:dyDescent="0.25">
      <c r="B34" s="20"/>
      <c r="C34" s="1" t="s">
        <v>59</v>
      </c>
      <c r="H34" s="19"/>
    </row>
    <row r="35" spans="1:19" x14ac:dyDescent="0.25">
      <c r="B35" s="20"/>
      <c r="C35" s="1" t="s">
        <v>60</v>
      </c>
      <c r="H35" s="19">
        <v>130000</v>
      </c>
    </row>
    <row r="36" spans="1:19" x14ac:dyDescent="0.25">
      <c r="B36" s="20"/>
      <c r="C36" s="1" t="s">
        <v>61</v>
      </c>
      <c r="D36" s="28">
        <v>3</v>
      </c>
      <c r="E36" s="29"/>
      <c r="H36" s="19">
        <v>234000</v>
      </c>
    </row>
    <row r="37" spans="1:19" x14ac:dyDescent="0.25">
      <c r="B37" s="20"/>
      <c r="C37" s="1" t="s">
        <v>62</v>
      </c>
      <c r="H37" s="19">
        <f>SUM(H35:H36)</f>
        <v>364000</v>
      </c>
    </row>
    <row r="38" spans="1:19" ht="15.75" x14ac:dyDescent="0.25">
      <c r="B38" s="20"/>
      <c r="C38" s="21" t="s">
        <v>63</v>
      </c>
      <c r="D38" s="28">
        <v>4</v>
      </c>
      <c r="H38" s="19"/>
    </row>
    <row r="39" spans="1:19" x14ac:dyDescent="0.25">
      <c r="B39" s="20"/>
      <c r="C39" s="1" t="s">
        <v>64</v>
      </c>
      <c r="H39" s="19"/>
    </row>
    <row r="40" spans="1:19" x14ac:dyDescent="0.25">
      <c r="B40" s="20"/>
      <c r="C40" s="1" t="s">
        <v>65</v>
      </c>
      <c r="H40" s="19"/>
    </row>
    <row r="41" spans="1:19" x14ac:dyDescent="0.25">
      <c r="B41" s="20"/>
      <c r="C41" s="1" t="s">
        <v>66</v>
      </c>
      <c r="H41" s="19"/>
    </row>
    <row r="42" spans="1:19" x14ac:dyDescent="0.25">
      <c r="B42" s="20"/>
      <c r="H42" s="19"/>
    </row>
    <row r="43" spans="1:19" ht="26.25" customHeight="1" x14ac:dyDescent="0.25">
      <c r="B43" s="26" t="s">
        <v>45</v>
      </c>
      <c r="C43" s="27">
        <v>364000</v>
      </c>
      <c r="E43" s="19"/>
      <c r="H43" s="22"/>
    </row>
    <row r="44" spans="1:19" x14ac:dyDescent="0.25">
      <c r="E44" s="19"/>
    </row>
    <row r="48" spans="1:19" ht="37.5" customHeight="1" x14ac:dyDescent="0.25">
      <c r="A48" s="1" t="s">
        <v>0</v>
      </c>
      <c r="S48" s="1" t="s">
        <v>1</v>
      </c>
    </row>
    <row r="49" spans="1:21" ht="46.5" customHeight="1" x14ac:dyDescent="0.25">
      <c r="A49" s="2" t="s">
        <v>2</v>
      </c>
      <c r="B49" s="2" t="s">
        <v>3</v>
      </c>
      <c r="C49" s="2" t="s">
        <v>4</v>
      </c>
      <c r="D49" s="3" t="s">
        <v>5</v>
      </c>
      <c r="E49" s="3" t="s">
        <v>6</v>
      </c>
      <c r="F49" s="2" t="s">
        <v>7</v>
      </c>
      <c r="G49" s="2" t="s">
        <v>8</v>
      </c>
      <c r="H49" s="4" t="s">
        <v>9</v>
      </c>
      <c r="I49" s="4" t="s">
        <v>10</v>
      </c>
      <c r="J49" s="3" t="s">
        <v>67</v>
      </c>
      <c r="K49" s="2"/>
      <c r="L49" s="2"/>
      <c r="M49" s="2"/>
      <c r="N49" s="2" t="s">
        <v>12</v>
      </c>
      <c r="O49" s="2"/>
      <c r="P49" s="2"/>
      <c r="Q49" s="2"/>
      <c r="R49" s="3" t="s">
        <v>68</v>
      </c>
      <c r="S49" s="2"/>
      <c r="T49" s="2"/>
      <c r="U49" s="2"/>
    </row>
    <row r="50" spans="1:21" ht="30.75" customHeight="1" x14ac:dyDescent="0.25">
      <c r="A50" s="2"/>
      <c r="B50" s="2"/>
      <c r="C50" s="2"/>
      <c r="D50" s="2"/>
      <c r="E50" s="2"/>
      <c r="F50" s="2"/>
      <c r="G50" s="2"/>
      <c r="H50" s="5"/>
      <c r="I50" s="5"/>
      <c r="J50" s="6" t="s">
        <v>14</v>
      </c>
      <c r="K50" s="6" t="s">
        <v>15</v>
      </c>
      <c r="L50" s="6" t="s">
        <v>16</v>
      </c>
      <c r="M50" s="6" t="s">
        <v>17</v>
      </c>
      <c r="N50" s="6" t="s">
        <v>14</v>
      </c>
      <c r="O50" s="6" t="s">
        <v>18</v>
      </c>
      <c r="P50" s="6" t="s">
        <v>19</v>
      </c>
      <c r="Q50" s="6" t="s">
        <v>20</v>
      </c>
      <c r="R50" s="6" t="s">
        <v>21</v>
      </c>
      <c r="S50" s="6" t="s">
        <v>22</v>
      </c>
      <c r="T50" s="6" t="s">
        <v>23</v>
      </c>
      <c r="U50" s="6" t="s">
        <v>24</v>
      </c>
    </row>
    <row r="51" spans="1:21" s="14" customFormat="1" ht="21.75" customHeight="1" x14ac:dyDescent="0.25">
      <c r="A51" s="7">
        <v>1</v>
      </c>
      <c r="B51" s="7" t="s">
        <v>69</v>
      </c>
      <c r="C51" s="8" t="s">
        <v>55</v>
      </c>
      <c r="D51" s="9">
        <v>7</v>
      </c>
      <c r="E51" s="10" t="s">
        <v>27</v>
      </c>
      <c r="F51" s="7"/>
      <c r="G51" s="11"/>
      <c r="H51" s="11"/>
      <c r="I51" s="7"/>
      <c r="J51" s="10"/>
      <c r="K51" s="11"/>
      <c r="L51" s="11">
        <f>K51*J51</f>
        <v>0</v>
      </c>
      <c r="M51" s="10"/>
      <c r="N51" s="12"/>
      <c r="O51" s="13"/>
      <c r="P51" s="11">
        <f>O51*N51</f>
        <v>0</v>
      </c>
      <c r="Q51" s="10" t="s">
        <v>27</v>
      </c>
      <c r="R51" s="7">
        <v>7</v>
      </c>
      <c r="S51" s="11">
        <v>145000</v>
      </c>
      <c r="T51" s="11">
        <f>S51*R51</f>
        <v>1015000</v>
      </c>
      <c r="U51" s="10"/>
    </row>
    <row r="52" spans="1:21" s="14" customFormat="1" ht="21.75" customHeight="1" x14ac:dyDescent="0.25">
      <c r="A52" s="7">
        <v>2</v>
      </c>
      <c r="B52" s="7" t="s">
        <v>70</v>
      </c>
      <c r="C52" s="8" t="s">
        <v>71</v>
      </c>
      <c r="D52" s="9">
        <v>1</v>
      </c>
      <c r="E52" s="10" t="s">
        <v>27</v>
      </c>
      <c r="F52" s="7"/>
      <c r="G52" s="11"/>
      <c r="H52" s="11"/>
      <c r="I52" s="7"/>
      <c r="J52" s="10">
        <v>1</v>
      </c>
      <c r="K52" s="30">
        <v>62500</v>
      </c>
      <c r="L52" s="11">
        <f t="shared" ref="L52:L53" si="6">K52*J52</f>
        <v>62500</v>
      </c>
      <c r="M52" s="7"/>
      <c r="N52" s="12"/>
      <c r="O52" s="15"/>
      <c r="P52" s="11">
        <f t="shared" ref="P52:P53" si="7">O52*N52</f>
        <v>0</v>
      </c>
      <c r="Q52" s="10" t="s">
        <v>27</v>
      </c>
      <c r="R52" s="7"/>
      <c r="S52" s="11"/>
      <c r="T52" s="11">
        <f t="shared" ref="T52:T53" si="8">S52*R52</f>
        <v>0</v>
      </c>
      <c r="U52" s="10"/>
    </row>
    <row r="53" spans="1:21" s="14" customFormat="1" ht="21.75" customHeight="1" x14ac:dyDescent="0.25">
      <c r="A53" s="7">
        <v>3</v>
      </c>
      <c r="B53" s="7" t="s">
        <v>72</v>
      </c>
      <c r="C53" s="8" t="s">
        <v>73</v>
      </c>
      <c r="D53" s="9">
        <v>2</v>
      </c>
      <c r="E53" s="10" t="s">
        <v>27</v>
      </c>
      <c r="F53" s="7"/>
      <c r="G53" s="11"/>
      <c r="H53" s="11"/>
      <c r="I53" s="7"/>
      <c r="J53" s="10">
        <v>2</v>
      </c>
      <c r="K53" s="11">
        <v>32500</v>
      </c>
      <c r="L53" s="11">
        <f t="shared" si="6"/>
        <v>65000</v>
      </c>
      <c r="M53" s="7"/>
      <c r="N53" s="12"/>
      <c r="O53" s="15"/>
      <c r="P53" s="11">
        <f t="shared" si="7"/>
        <v>0</v>
      </c>
      <c r="Q53" s="10" t="s">
        <v>27</v>
      </c>
      <c r="R53" s="7"/>
      <c r="S53" s="11"/>
      <c r="T53" s="11">
        <f t="shared" si="8"/>
        <v>0</v>
      </c>
      <c r="U53" s="10"/>
    </row>
    <row r="54" spans="1:21" x14ac:dyDescent="0.25">
      <c r="S54" s="19"/>
      <c r="T54" s="19"/>
    </row>
    <row r="55" spans="1:21" ht="15.75" x14ac:dyDescent="0.25">
      <c r="B55" s="20" t="s">
        <v>40</v>
      </c>
      <c r="C55" s="21" t="s">
        <v>74</v>
      </c>
      <c r="E55" s="22"/>
      <c r="F55" s="22"/>
      <c r="H55" s="23">
        <f>SUM(H51:H54)</f>
        <v>0</v>
      </c>
      <c r="L55" s="24">
        <f>SUM(L51:L54)</f>
        <v>127500</v>
      </c>
      <c r="P55" s="25">
        <f>SUM(P51:P54)</f>
        <v>0</v>
      </c>
      <c r="S55" s="19"/>
      <c r="T55" s="22">
        <f>SUM(T51:T54)</f>
        <v>1015000</v>
      </c>
    </row>
    <row r="56" spans="1:21" x14ac:dyDescent="0.25">
      <c r="B56" s="20"/>
      <c r="C56" s="1" t="s">
        <v>42</v>
      </c>
    </row>
    <row r="57" spans="1:21" x14ac:dyDescent="0.25">
      <c r="B57" s="20"/>
      <c r="C57" s="1" t="s">
        <v>75</v>
      </c>
      <c r="H57" s="19"/>
    </row>
    <row r="58" spans="1:21" x14ac:dyDescent="0.25">
      <c r="B58" s="20"/>
      <c r="C58" s="1" t="s">
        <v>76</v>
      </c>
      <c r="H58" s="19"/>
    </row>
    <row r="59" spans="1:21" x14ac:dyDescent="0.25">
      <c r="B59" s="20"/>
      <c r="D59" s="28"/>
      <c r="E59" s="29"/>
      <c r="H59" s="19"/>
    </row>
    <row r="60" spans="1:21" x14ac:dyDescent="0.25">
      <c r="B60" s="20"/>
      <c r="H60" s="19"/>
    </row>
    <row r="61" spans="1:21" ht="26.25" customHeight="1" x14ac:dyDescent="0.25">
      <c r="B61" s="26" t="s">
        <v>45</v>
      </c>
      <c r="C61" s="27">
        <v>1142500</v>
      </c>
      <c r="E61" s="19"/>
      <c r="H61" s="22"/>
    </row>
    <row r="62" spans="1:21" x14ac:dyDescent="0.25">
      <c r="E62" s="19"/>
    </row>
  </sheetData>
  <mergeCells count="36">
    <mergeCell ref="G49:G50"/>
    <mergeCell ref="H49:H50"/>
    <mergeCell ref="I49:I50"/>
    <mergeCell ref="J49:M49"/>
    <mergeCell ref="N49:Q49"/>
    <mergeCell ref="R49:U49"/>
    <mergeCell ref="A49:A50"/>
    <mergeCell ref="B49:B50"/>
    <mergeCell ref="C49:C50"/>
    <mergeCell ref="D49:D50"/>
    <mergeCell ref="E49:E50"/>
    <mergeCell ref="F49:F50"/>
    <mergeCell ref="G25:G26"/>
    <mergeCell ref="H25:H26"/>
    <mergeCell ref="I25:I26"/>
    <mergeCell ref="J25:M25"/>
    <mergeCell ref="N25:Q25"/>
    <mergeCell ref="R25:U25"/>
    <mergeCell ref="A25:A26"/>
    <mergeCell ref="B25:B26"/>
    <mergeCell ref="C25:C26"/>
    <mergeCell ref="D25:D26"/>
    <mergeCell ref="E25:E26"/>
    <mergeCell ref="F25:F26"/>
    <mergeCell ref="G2:G3"/>
    <mergeCell ref="H2:H3"/>
    <mergeCell ref="I2:I3"/>
    <mergeCell ref="J2:M2"/>
    <mergeCell ref="N2:Q2"/>
    <mergeCell ref="R2:U2"/>
    <mergeCell ref="A2:A3"/>
    <mergeCell ref="B2:B3"/>
    <mergeCell ref="C2:C3"/>
    <mergeCell ref="D2:D3"/>
    <mergeCell ref="E2:E3"/>
    <mergeCell ref="F2:F3"/>
  </mergeCells>
  <printOptions horizontalCentered="1"/>
  <pageMargins left="0" right="0" top="0" bottom="0" header="0" footer="0"/>
  <pageSetup paperSize="9" scale="66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BKT</vt:lpstr>
      <vt:lpstr>BKT!Print_Area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UMG_USER</dc:creator>
  <cp:lastModifiedBy>UMG_USER</cp:lastModifiedBy>
  <dcterms:created xsi:type="dcterms:W3CDTF">2023-10-27T09:43:53Z</dcterms:created>
  <dcterms:modified xsi:type="dcterms:W3CDTF">2023-10-27T09:44:01Z</dcterms:modified>
</cp:coreProperties>
</file>