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E3C5F883-3E15-4B7D-A191-BAEADE1BE211}" xr6:coauthVersionLast="47" xr6:coauthVersionMax="47" xr10:uidLastSave="{00000000-0000-0000-0000-000000000000}"/>
  <bookViews>
    <workbookView xWindow="-120" yWindow="-120" windowWidth="20730" windowHeight="11160" tabRatio="759"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Format'!$A$3:$K$33</definedName>
    <definedName name="_xlnm.Print_Titles" localSheetId="0">'Budget Request Format'!$A:$I,'Budget Request Format'!$1:$3</definedName>
  </definedNames>
  <calcPr calcId="181029"/>
</workbook>
</file>

<file path=xl/calcChain.xml><?xml version="1.0" encoding="utf-8"?>
<calcChain xmlns="http://schemas.openxmlformats.org/spreadsheetml/2006/main">
  <c r="H12" i="2" l="1"/>
  <c r="G6" i="2"/>
  <c r="H5" i="2" l="1"/>
  <c r="H6" i="2"/>
  <c r="H7" i="2"/>
  <c r="H8" i="2"/>
  <c r="H9" i="2"/>
  <c r="H10" i="2"/>
  <c r="H11" i="2"/>
  <c r="H13" i="2"/>
  <c r="H14" i="2"/>
  <c r="H15" i="2"/>
  <c r="H16" i="2"/>
  <c r="H17" i="2"/>
  <c r="H18" i="2"/>
  <c r="H19" i="2"/>
  <c r="H20" i="2"/>
  <c r="H21" i="2"/>
  <c r="H22" i="2"/>
  <c r="H23" i="2"/>
  <c r="H24" i="2"/>
  <c r="H25" i="2"/>
  <c r="H29" i="2" l="1"/>
  <c r="H30" i="2"/>
  <c r="H28" i="2"/>
  <c r="C32" i="2"/>
  <c r="G26" i="2"/>
  <c r="C26" i="2"/>
  <c r="F26" i="2" l="1"/>
  <c r="D32" i="2" l="1"/>
  <c r="E32" i="2"/>
  <c r="F32" i="2"/>
  <c r="G32" i="2"/>
  <c r="G33" i="2" s="1"/>
  <c r="C33" i="2"/>
  <c r="D26" i="2" l="1"/>
  <c r="D33" i="2" s="1"/>
  <c r="E26" i="2"/>
  <c r="F33" i="2"/>
  <c r="E33" i="2" l="1"/>
  <c r="H26" i="2"/>
  <c r="H31" i="2"/>
  <c r="H32" i="2" l="1"/>
  <c r="H33" i="2" s="1"/>
  <c r="H4" i="2" l="1"/>
</calcChain>
</file>

<file path=xl/sharedStrings.xml><?xml version="1.0" encoding="utf-8"?>
<sst xmlns="http://schemas.openxmlformats.org/spreadsheetml/2006/main" count="220" uniqueCount="184">
  <si>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</si>
  <si>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</si>
  <si>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</si>
  <si>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</si>
  <si>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</si>
  <si>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</si>
  <si>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</si>
  <si>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</si>
  <si>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</si>
  <si>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</si>
  <si>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</si>
  <si>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</si>
  <si>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</si>
  <si>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</si>
  <si>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</si>
  <si>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</si>
  <si>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</si>
  <si>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</si>
  <si>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</si>
  <si>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</si>
  <si>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</si>
  <si>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</si>
  <si>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</si>
  <si>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</si>
  <si>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</si>
  <si>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</si>
  <si>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</si>
  <si>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</si>
  <si>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</si>
  <si>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</si>
  <si>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</si>
  <si>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</si>
  <si>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</si>
  <si>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</si>
  <si>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</si>
  <si>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</si>
  <si>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</si>
  <si>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</si>
  <si>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</si>
  <si>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</si>
  <si>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</si>
  <si>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</si>
  <si>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</si>
  <si>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</si>
  <si>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</si>
  <si>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</si>
  <si>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</si>
  <si>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</si>
  <si>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</si>
  <si>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</si>
  <si>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</si>
  <si>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</si>
  <si>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</si>
  <si>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</si>
  <si>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</si>
  <si>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</si>
  <si>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</si>
  <si>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</si>
  <si>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</si>
  <si>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</si>
  <si>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</si>
  <si>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</si>
  <si>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</si>
  <si>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</si>
  <si>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</si>
  <si>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</si>
  <si>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</si>
  <si>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</si>
  <si>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</si>
  <si>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</si>
  <si>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</si>
  <si>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</si>
  <si>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</si>
  <si>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</si>
  <si>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</si>
  <si>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</si>
  <si>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</si>
  <si>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</si>
  <si>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</si>
  <si>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</si>
  <si>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</si>
  <si>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</si>
  <si>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</si>
  <si>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</si>
  <si>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</si>
  <si>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</si>
  <si>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</si>
  <si>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</si>
  <si>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</si>
  <si>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</si>
  <si>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</si>
  <si>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</si>
  <si>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</si>
  <si>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</si>
  <si>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</si>
  <si>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</si>
  <si>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</si>
  <si>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</si>
  <si>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</si>
  <si>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</si>
  <si>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</si>
  <si>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</si>
  <si>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</si>
  <si>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</si>
  <si>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</si>
  <si>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</si>
  <si>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</si>
  <si>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</si>
  <si>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</si>
  <si>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</si>
  <si>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</si>
  <si>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</si>
  <si>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</si>
  <si>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</si>
  <si>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</si>
  <si>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</si>
  <si>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</si>
  <si>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</si>
  <si>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</si>
  <si>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</si>
  <si>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</si>
  <si>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</si>
  <si>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</si>
  <si>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</si>
  <si>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</si>
  <si>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</si>
  <si>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</si>
  <si>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</si>
  <si>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</si>
  <si>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</si>
  <si>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</si>
  <si>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</si>
  <si>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</si>
  <si>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</si>
  <si>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</si>
  <si>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</si>
  <si>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</si>
  <si>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</si>
  <si>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</si>
  <si>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</si>
  <si>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</si>
  <si>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</si>
  <si>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</si>
  <si>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</si>
  <si>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</si>
  <si>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</si>
  <si>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</si>
  <si>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</si>
  <si>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</si>
  <si>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</si>
  <si>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</si>
  <si>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</si>
  <si>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</si>
  <si>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</si>
  <si>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</si>
  <si>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</si>
  <si>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</si>
  <si>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</si>
  <si>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</si>
  <si>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Finance Department - Bank Charges 30,000/-</t>
  </si>
  <si>
    <t>Admin Dep- Water Cooler repair 150,000 + Bill Board Tax 100,000 +Air Con Service 400,000,Unit Department -100,000 For Business card,etc.,</t>
  </si>
  <si>
    <t>Unit Dep- Visit Market Fuel charges IS Bu Expensen 100,000/-</t>
  </si>
  <si>
    <t>Bill Board Tax 100,000</t>
  </si>
  <si>
    <t>Air Cooler Repair Charges</t>
  </si>
  <si>
    <t>MAC Customer-U Lin Ko Ko Birthday's Cake Charges</t>
  </si>
  <si>
    <t>Myo Ko Ko's Business Card Charges</t>
  </si>
  <si>
    <t>Unit Dep - 500,000 RE solar,Inventer battery delivery,S'part Dep- 150,000/-</t>
  </si>
  <si>
    <t>MAC Customer- Nyein Clinic,Golden Country Hotel,Denko and U Myo Oo</t>
  </si>
  <si>
    <t>Unit Department - For Deal Customer</t>
  </si>
  <si>
    <t>Admin Dep -HR printer Repair 50000/-,Unit Admin Lattop Repair 300,000/-, F&amp;A Lattop Repair MMK 40,000/-</t>
  </si>
  <si>
    <t xml:space="preserve"> Site Allowance for OJT 4 Paxs * 50,000 Ks (  Myo Ko Ko, Kyaw Thi Ha, Khin Maung Htwe,Kyaw Thu Aung)</t>
  </si>
  <si>
    <t>Monthly Cash Budget Request -Jan'2025</t>
  </si>
  <si>
    <t>Admin Department -Dec'2024 SSB   Manpower (40)</t>
  </si>
  <si>
    <t xml:space="preserve">Office Meter for Dec'24  (1,000,000) + Industrial yards for Dec'2024 (400,000) </t>
  </si>
  <si>
    <t>စည်ပင် (26,000) + Showroom Drinking Water (100,000) +  ေခွးစာ (170,000) + ဘုရားပန်း (30,000),Cleanning Material MMK 300,000/-</t>
  </si>
  <si>
    <t>Admin Dep Fuel Charges for all department (1,000,000) ,Car 8 Units and Cycle Fuel Charges - 100,000</t>
  </si>
  <si>
    <t>Admin Dept;Wifi internet bill for Dec'24</t>
  </si>
  <si>
    <t>Unit Dep - Contract paper ,Admin Dep - Stationary</t>
  </si>
  <si>
    <t>Admin Dep - For Miscellionus ,Buy Bulbs  ,Finance Department - General Expenses and Bank Charges,Unit Dep - General Use</t>
  </si>
  <si>
    <t>Admin Depr;Jan  Born CMH,NNW,TZH,CAN</t>
  </si>
  <si>
    <t>Admin Dept;Security Overtime For Dec'24 MMK 200,000/-&amp; Service OT - MMK 60,000 /-</t>
  </si>
  <si>
    <t xml:space="preserve">Admin Department -4L/4965 Seat Repair  MMK 50,000/-  &amp; 2L/2988 Under Carriage MMK 1,000,000/-,4H/8774  Wire system checking&amp;computer box  MMK 1,100,000/-,7G/2429 Car Tyre and Car Lock MMK 280,000/-,Cycle Repair-  40W-85050 , Battery , Chain Sportket </t>
  </si>
  <si>
    <t>SRV Dep-go to Customer Job Site ,Unit Department- Chan Nyein Aung go to Pyin Oo Lwin,Pyae Phyo Oo go to Sagaing, Kyaw Lin Thu go to Kyauk Se,Mann Bahar Doo go to Moe Mate,Mabain and Nant San ,S'part Dep - Moe Make</t>
  </si>
  <si>
    <t>Car Ticket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</si>
</sst>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5">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67">
    <xf numFmtId="0" fontId="0" fillId="0" borderId="0" xfId="0"/>
    <xf numFmtId="0" fontId="2" fillId="0" borderId="0" xfId="0" applyFont="1"/>
    <xf numFmtId="0" fontId="4" fillId="0" borderId="0" xfId="0" applyFont="1" applyAlignment="1">
      <alignment vertical="center"/>
    </xf>
    <xf numFmtId="0" fontId="4" fillId="0" borderId="0" xfId="0" applyFont="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164" fontId="2" fillId="0" borderId="3" xfId="0" applyNumberFormat="1" applyFont="1" applyBorder="1" applyAlignment="1">
      <alignment horizontal="center" vertical="center" wrapText="1"/>
    </xf>
    <xf numFmtId="0" fontId="0" fillId="0" borderId="0" xfId="0" applyAlignment="1">
      <alignment vertical="center"/>
    </xf>
    <xf numFmtId="0" fontId="5" fillId="0" borderId="4" xfId="0" applyFont="1" applyBorder="1" applyAlignment="1">
      <alignment vertical="center" wrapText="1"/>
    </xf>
    <xf numFmtId="0" fontId="2" fillId="0" borderId="4" xfId="0" applyFont="1" applyBorder="1" applyAlignment="1">
      <alignment vertical="center" wrapText="1"/>
    </xf>
    <xf numFmtId="164" fontId="2" fillId="0" borderId="0" xfId="0" applyNumberFormat="1" applyFont="1"/>
    <xf numFmtId="9" fontId="2" fillId="0" borderId="0" xfId="1" applyFont="1"/>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Border="1" applyAlignment="1">
      <alignment vertical="center"/>
    </xf>
    <xf numFmtId="0" fontId="13" fillId="0" borderId="4" xfId="0" applyFont="1" applyBorder="1" applyAlignment="1">
      <alignment vertical="center" wrapText="1"/>
    </xf>
    <xf numFmtId="164" fontId="10" fillId="0" borderId="3" xfId="0" applyNumberFormat="1" applyFont="1" applyBorder="1" applyAlignment="1">
      <alignment horizontal="center" vertical="center" wrapText="1"/>
    </xf>
    <xf numFmtId="0" fontId="9" fillId="0" borderId="3" xfId="0" applyFont="1" applyBorder="1" applyAlignment="1">
      <alignment vertical="center" wrapText="1"/>
    </xf>
    <xf numFmtId="0" fontId="2" fillId="0" borderId="1" xfId="0" applyFont="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Border="1" applyAlignment="1">
      <alignment horizontal="center"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164" fontId="11" fillId="0" borderId="2" xfId="10" applyNumberFormat="1" applyFont="1" applyFill="1" applyBorder="1" applyAlignment="1">
      <alignment vertical="center"/>
    </xf>
    <xf numFmtId="0" fontId="0" fillId="4" borderId="0" xfId="0" applyFill="1" applyAlignment="1">
      <alignment vertical="center"/>
    </xf>
    <xf numFmtId="0" fontId="0" fillId="2" borderId="0" xfId="0"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2" fillId="0" borderId="0" xfId="0" applyFont="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169910</xdr:colOff>
      <xdr:row>7</xdr:row>
      <xdr:rowOff>28575</xdr:rowOff>
    </xdr:from>
    <xdr:to>
      <xdr:col>11</xdr:col>
      <xdr:colOff>216782</xdr:colOff>
      <xdr:row>50</xdr:row>
      <xdr:rowOff>19049</xdr:rowOff>
    </xdr:to>
    <xdr:pic>
      <xdr:nvPicPr>
        <xdr:cNvPr id="3" name="Picture 2">
          <a:extLst>
            <a:ext uri="{FF2B5EF4-FFF2-40B4-BE49-F238E27FC236}">
              <a16:creationId xmlns:a16="http://schemas.microsoft.com/office/drawing/2014/main" id="{03CE2FAE-89F9-48F2-AC78-9A94F1FA1D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9510" y="1362075"/>
          <a:ext cx="6142872" cy="8181974"/>
        </a:xfrm>
        <a:prstGeom prst="rect">
          <a:avLst/>
        </a:prstGeom>
      </xdr:spPr>
    </xdr:pic>
    <xdr:clientData/>
  </xdr:twoCellAnchor>
  <xdr:twoCellAnchor editAs="oneCell">
    <xdr:from>
      <xdr:col>12</xdr:col>
      <xdr:colOff>46940</xdr:colOff>
      <xdr:row>13</xdr:row>
      <xdr:rowOff>47625</xdr:rowOff>
    </xdr:from>
    <xdr:to>
      <xdr:col>25</xdr:col>
      <xdr:colOff>609599</xdr:colOff>
      <xdr:row>46</xdr:row>
      <xdr:rowOff>133350</xdr:rowOff>
    </xdr:to>
    <xdr:pic>
      <xdr:nvPicPr>
        <xdr:cNvPr id="5" name="Picture 4">
          <a:extLst>
            <a:ext uri="{FF2B5EF4-FFF2-40B4-BE49-F238E27FC236}">
              <a16:creationId xmlns:a16="http://schemas.microsoft.com/office/drawing/2014/main" id="{0572D69D-55A9-4EC6-BD38-155391EB5B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62140" y="2524125"/>
          <a:ext cx="8487459" cy="63722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3"/>
  <sheetViews>
    <sheetView tabSelected="1" zoomScale="96" zoomScaleNormal="96" workbookViewId="0">
      <pane xSplit="1" ySplit="3" topLeftCell="B31" activePane="bottomRight" state="frozen"/>
      <selection pane="topRight" activeCell="B1" sqref="B1"/>
      <selection pane="bottomLeft" activeCell="A4" sqref="A4"/>
      <selection pane="bottomRight" activeCell="H29" sqref="H29"/>
    </sheetView>
  </sheetViews>
  <sheetFormatPr defaultRowHeight="15" x14ac:dyDescent="0.25"/>
  <cols>
    <col min="1" max="1" width="38.7109375" style="1" customWidth="1"/>
    <col min="2" max="2" width="29" style="1" customWidth="1"/>
    <col min="3" max="3" width="15" style="1" customWidth="1"/>
    <col min="4" max="4" width="15.28515625" style="1" customWidth="1"/>
    <col min="5" max="5" width="14.7109375" style="1" customWidth="1"/>
    <col min="6" max="6" width="12.42578125" style="1" customWidth="1"/>
    <col min="7" max="7" width="15.42578125" style="1" customWidth="1"/>
    <col min="8" max="8" width="18.28515625" style="1" customWidth="1"/>
    <col min="9" max="9" width="52.140625" style="1" customWidth="1"/>
    <col min="10" max="10" width="10" customWidth="1"/>
    <col min="11" max="11" width="8.28515625" customWidth="1"/>
    <col min="12" max="12" width="13.42578125" bestFit="1" customWidth="1"/>
    <col min="13" max="13" width="10.7109375" bestFit="1" customWidth="1"/>
  </cols>
  <sheetData>
    <row r="1" spans="1:12" ht="25.5" customHeight="1" x14ac:dyDescent="0.25">
      <c r="A1" s="2" t="s">
        <v>171</v>
      </c>
      <c r="E1" s="1" t="s">
        <v>24</v>
      </c>
    </row>
    <row r="2" spans="1:12" ht="25.5" customHeight="1" x14ac:dyDescent="0.25">
      <c r="A2" s="2" t="s">
        <v>0</v>
      </c>
      <c r="B2" s="3"/>
      <c r="C2" s="3"/>
      <c r="D2" s="3"/>
      <c r="E2" s="3"/>
      <c r="F2" s="3"/>
      <c r="I2" s="3"/>
    </row>
    <row r="3" spans="1:12" ht="42.75" customHeight="1" x14ac:dyDescent="0.25">
      <c r="A3" s="27" t="s">
        <v>1</v>
      </c>
      <c r="B3" s="28" t="s">
        <v>25</v>
      </c>
      <c r="C3" s="27" t="s">
        <v>26</v>
      </c>
      <c r="D3" s="27" t="s">
        <v>27</v>
      </c>
      <c r="E3" s="27" t="s">
        <v>28</v>
      </c>
      <c r="F3" s="27" t="s">
        <v>29</v>
      </c>
      <c r="G3" s="50" t="s">
        <v>30</v>
      </c>
      <c r="H3" s="29" t="s">
        <v>31</v>
      </c>
      <c r="I3" s="28" t="s">
        <v>32</v>
      </c>
    </row>
    <row r="4" spans="1:12" s="9" customFormat="1" ht="59.25" customHeight="1" x14ac:dyDescent="0.25">
      <c r="A4" s="4" t="s">
        <v>3</v>
      </c>
      <c r="B4" s="5" t="s">
        <v>33</v>
      </c>
      <c r="C4" s="31"/>
      <c r="D4" s="32"/>
      <c r="E4" s="32"/>
      <c r="F4" s="32"/>
      <c r="G4" s="33">
        <v>1900000</v>
      </c>
      <c r="H4" s="41">
        <f>SUM(C4:G4)</f>
        <v>1900000</v>
      </c>
      <c r="I4" s="10" t="s">
        <v>175</v>
      </c>
    </row>
    <row r="5" spans="1:12" s="9" customFormat="1" ht="43.5" customHeight="1" x14ac:dyDescent="0.25">
      <c r="A5" s="4" t="s">
        <v>83</v>
      </c>
      <c r="B5" s="5" t="s">
        <v>84</v>
      </c>
      <c r="C5" s="31"/>
      <c r="D5" s="32"/>
      <c r="E5" s="32"/>
      <c r="F5" s="32"/>
      <c r="G5" s="33">
        <v>50000</v>
      </c>
      <c r="H5" s="41">
        <f t="shared" ref="H5:H25" si="0">SUM(C5:G5)</f>
        <v>50000</v>
      </c>
      <c r="I5" s="10" t="s">
        <v>179</v>
      </c>
    </row>
    <row r="6" spans="1:12" s="9" customFormat="1" ht="72.75" customHeight="1" x14ac:dyDescent="0.25">
      <c r="A6" s="4" t="s">
        <v>4</v>
      </c>
      <c r="B6" s="5" t="s">
        <v>34</v>
      </c>
      <c r="C6" s="31"/>
      <c r="D6" s="31"/>
      <c r="E6" s="32"/>
      <c r="F6" s="32"/>
      <c r="G6" s="33">
        <f>2430000+100000</f>
        <v>2530000</v>
      </c>
      <c r="H6" s="41">
        <f t="shared" si="0"/>
        <v>2530000</v>
      </c>
      <c r="I6" s="10" t="s">
        <v>181</v>
      </c>
    </row>
    <row r="7" spans="1:12" s="9" customFormat="1" ht="60.75" customHeight="1" x14ac:dyDescent="0.25">
      <c r="A7" s="4" t="s">
        <v>14</v>
      </c>
      <c r="B7" s="5" t="s">
        <v>149</v>
      </c>
      <c r="C7" s="31"/>
      <c r="D7" s="32">
        <v>200000</v>
      </c>
      <c r="E7" s="32"/>
      <c r="F7" s="32"/>
      <c r="G7" s="33"/>
      <c r="H7" s="41">
        <f t="shared" si="0"/>
        <v>200000</v>
      </c>
      <c r="I7" s="10" t="s">
        <v>168</v>
      </c>
    </row>
    <row r="8" spans="1:12" s="9" customFormat="1" ht="42" customHeight="1" x14ac:dyDescent="0.25">
      <c r="A8" s="4" t="s">
        <v>6</v>
      </c>
      <c r="B8" s="5" t="s">
        <v>36</v>
      </c>
      <c r="C8" s="31"/>
      <c r="D8" s="32"/>
      <c r="E8" s="32"/>
      <c r="F8" s="32"/>
      <c r="G8" s="33">
        <v>500300</v>
      </c>
      <c r="H8" s="41">
        <f t="shared" si="0"/>
        <v>500300</v>
      </c>
      <c r="I8" s="10" t="s">
        <v>176</v>
      </c>
    </row>
    <row r="9" spans="1:12" s="9" customFormat="1" ht="53.25" customHeight="1" x14ac:dyDescent="0.25">
      <c r="A9" s="4" t="s">
        <v>122</v>
      </c>
      <c r="B9" s="49" t="s">
        <v>165</v>
      </c>
      <c r="C9" s="49"/>
      <c r="D9" s="32"/>
      <c r="E9" s="32"/>
      <c r="F9" s="32"/>
      <c r="G9" s="33"/>
      <c r="H9" s="41">
        <f t="shared" si="0"/>
        <v>0</v>
      </c>
      <c r="I9" s="10"/>
    </row>
    <row r="10" spans="1:12" s="9" customFormat="1" ht="58.5" customHeight="1" x14ac:dyDescent="0.25">
      <c r="A10" s="4" t="s">
        <v>9</v>
      </c>
      <c r="B10" s="5" t="s">
        <v>37</v>
      </c>
      <c r="C10" s="39"/>
      <c r="D10" s="32"/>
      <c r="E10" s="32"/>
      <c r="F10" s="32"/>
      <c r="G10" s="31">
        <v>1400000</v>
      </c>
      <c r="H10" s="41">
        <f t="shared" si="0"/>
        <v>1400000</v>
      </c>
      <c r="I10" s="10" t="s">
        <v>173</v>
      </c>
    </row>
    <row r="11" spans="1:12" s="9" customFormat="1" ht="72.75" customHeight="1" x14ac:dyDescent="0.25">
      <c r="A11" s="4" t="s">
        <v>10</v>
      </c>
      <c r="B11" s="5" t="s">
        <v>38</v>
      </c>
      <c r="C11" s="31"/>
      <c r="D11" s="32"/>
      <c r="E11" s="32"/>
      <c r="F11" s="32"/>
      <c r="G11" s="33">
        <v>260000</v>
      </c>
      <c r="H11" s="41">
        <f t="shared" si="0"/>
        <v>260000</v>
      </c>
      <c r="I11" s="10" t="s">
        <v>180</v>
      </c>
    </row>
    <row r="12" spans="1:12" s="9" customFormat="1" ht="51" customHeight="1" x14ac:dyDescent="0.2">
      <c r="A12" s="30" t="s">
        <v>7</v>
      </c>
      <c r="B12" s="5" t="s">
        <v>150</v>
      </c>
      <c r="C12" s="31"/>
      <c r="D12" s="32"/>
      <c r="E12" s="32"/>
      <c r="F12" s="32"/>
      <c r="G12" s="51"/>
      <c r="H12" s="41">
        <f>SUM(C12:G12)</f>
        <v>0</v>
      </c>
      <c r="I12" s="10" t="s">
        <v>169</v>
      </c>
    </row>
    <row r="13" spans="1:12" s="9" customFormat="1" ht="126.75" customHeight="1" x14ac:dyDescent="0.25">
      <c r="A13" s="4" t="s">
        <v>12</v>
      </c>
      <c r="B13" s="5" t="s">
        <v>39</v>
      </c>
      <c r="C13" s="31">
        <v>4500000</v>
      </c>
      <c r="D13" s="32">
        <v>1800000</v>
      </c>
      <c r="E13" s="32">
        <v>300000</v>
      </c>
      <c r="F13" s="32"/>
      <c r="G13" s="33"/>
      <c r="H13" s="41">
        <f t="shared" si="0"/>
        <v>6600000</v>
      </c>
      <c r="I13" s="10" t="s">
        <v>182</v>
      </c>
    </row>
    <row r="14" spans="1:12" s="9" customFormat="1" ht="44.25" customHeight="1" x14ac:dyDescent="0.25">
      <c r="A14" s="42" t="s">
        <v>13</v>
      </c>
      <c r="B14" s="5" t="s">
        <v>40</v>
      </c>
      <c r="C14" s="31"/>
      <c r="D14" s="32">
        <v>500000</v>
      </c>
      <c r="E14" s="32">
        <v>400000</v>
      </c>
      <c r="F14" s="32"/>
      <c r="G14" s="33"/>
      <c r="H14" s="41">
        <f t="shared" si="0"/>
        <v>900000</v>
      </c>
      <c r="I14" s="10" t="s">
        <v>166</v>
      </c>
    </row>
    <row r="15" spans="1:12" s="9" customFormat="1" ht="33" customHeight="1" x14ac:dyDescent="0.25">
      <c r="A15" s="4" t="s">
        <v>5</v>
      </c>
      <c r="B15" s="5" t="s">
        <v>152</v>
      </c>
      <c r="C15" s="31"/>
      <c r="D15" s="32"/>
      <c r="E15" s="32"/>
      <c r="F15" s="32"/>
      <c r="G15" s="33"/>
      <c r="H15" s="41">
        <f t="shared" si="0"/>
        <v>0</v>
      </c>
      <c r="I15" s="10"/>
    </row>
    <row r="16" spans="1:12" s="9" customFormat="1" ht="63.75" x14ac:dyDescent="0.25">
      <c r="A16" s="4" t="s">
        <v>15</v>
      </c>
      <c r="B16" s="5" t="s">
        <v>160</v>
      </c>
      <c r="C16" s="31"/>
      <c r="D16" s="31"/>
      <c r="E16" s="32"/>
      <c r="F16" s="32"/>
      <c r="G16" s="31">
        <v>626000</v>
      </c>
      <c r="H16" s="41">
        <f t="shared" si="0"/>
        <v>626000</v>
      </c>
      <c r="I16" s="10" t="s">
        <v>174</v>
      </c>
      <c r="K16" s="9">
        <v>556000</v>
      </c>
      <c r="L16" s="9">
        <v>70000</v>
      </c>
    </row>
    <row r="17" spans="1:13" s="9" customFormat="1" ht="69.75" customHeight="1" x14ac:dyDescent="0.25">
      <c r="A17" s="4" t="s">
        <v>8</v>
      </c>
      <c r="B17" s="5" t="s">
        <v>153</v>
      </c>
      <c r="C17" s="31"/>
      <c r="D17" s="32">
        <v>200000</v>
      </c>
      <c r="E17" s="32"/>
      <c r="F17" s="32"/>
      <c r="G17" s="33">
        <v>430000</v>
      </c>
      <c r="H17" s="41">
        <f t="shared" si="0"/>
        <v>630000</v>
      </c>
      <c r="I17" s="10" t="s">
        <v>177</v>
      </c>
    </row>
    <row r="18" spans="1:13" s="9" customFormat="1" ht="39.75" customHeight="1" x14ac:dyDescent="0.25">
      <c r="A18" s="4" t="s">
        <v>16</v>
      </c>
      <c r="B18" s="5" t="s">
        <v>42</v>
      </c>
      <c r="C18" s="31"/>
      <c r="D18" s="31"/>
      <c r="E18" s="31"/>
      <c r="F18" s="31"/>
      <c r="G18" s="52">
        <v>581000</v>
      </c>
      <c r="H18" s="41">
        <f t="shared" si="0"/>
        <v>581000</v>
      </c>
      <c r="I18" s="10" t="s">
        <v>172</v>
      </c>
    </row>
    <row r="19" spans="1:13" s="9" customFormat="1" ht="39.75" customHeight="1" x14ac:dyDescent="0.25">
      <c r="A19" s="4" t="s">
        <v>61</v>
      </c>
      <c r="B19" s="5" t="s">
        <v>62</v>
      </c>
      <c r="C19" s="31"/>
      <c r="D19" s="32"/>
      <c r="E19" s="32"/>
      <c r="F19" s="32">
        <v>50000</v>
      </c>
      <c r="G19" s="32"/>
      <c r="H19" s="41">
        <f t="shared" si="0"/>
        <v>50000</v>
      </c>
      <c r="I19" s="10" t="s">
        <v>159</v>
      </c>
    </row>
    <row r="20" spans="1:13" s="9" customFormat="1" ht="34.5" customHeight="1" x14ac:dyDescent="0.25">
      <c r="A20" s="4" t="s">
        <v>18</v>
      </c>
      <c r="B20" s="5" t="s">
        <v>151</v>
      </c>
      <c r="C20" s="31"/>
      <c r="D20" s="32"/>
      <c r="E20" s="32"/>
      <c r="F20" s="32"/>
      <c r="G20" s="33"/>
      <c r="H20" s="41">
        <f t="shared" si="0"/>
        <v>0</v>
      </c>
      <c r="I20" s="10"/>
    </row>
    <row r="21" spans="1:13" s="9" customFormat="1" ht="33" customHeight="1" x14ac:dyDescent="0.25">
      <c r="A21" s="43" t="s">
        <v>104</v>
      </c>
      <c r="B21" s="5" t="s">
        <v>146</v>
      </c>
      <c r="C21" s="31"/>
      <c r="D21" s="32"/>
      <c r="E21" s="32"/>
      <c r="F21" s="32"/>
      <c r="G21" s="32"/>
      <c r="H21" s="41">
        <f t="shared" si="0"/>
        <v>0</v>
      </c>
      <c r="I21" s="10"/>
    </row>
    <row r="22" spans="1:13" s="9" customFormat="1" ht="33" customHeight="1" x14ac:dyDescent="0.25">
      <c r="A22" s="43" t="s">
        <v>88</v>
      </c>
      <c r="B22" s="5" t="s">
        <v>155</v>
      </c>
      <c r="C22" s="31"/>
      <c r="D22" s="32">
        <v>100000</v>
      </c>
      <c r="E22" s="32"/>
      <c r="F22" s="32">
        <v>50000</v>
      </c>
      <c r="G22" s="32">
        <v>250000</v>
      </c>
      <c r="H22" s="41">
        <f t="shared" si="0"/>
        <v>400000</v>
      </c>
      <c r="I22" s="40" t="s">
        <v>178</v>
      </c>
    </row>
    <row r="23" spans="1:13" s="9" customFormat="1" ht="25.5" x14ac:dyDescent="0.25">
      <c r="A23" s="43" t="s">
        <v>78</v>
      </c>
      <c r="B23" s="5" t="s">
        <v>154</v>
      </c>
      <c r="C23" s="31"/>
      <c r="D23" s="32"/>
      <c r="E23" s="32"/>
      <c r="F23" s="32"/>
      <c r="G23" s="32"/>
      <c r="H23" s="41">
        <f t="shared" si="0"/>
        <v>0</v>
      </c>
      <c r="I23" s="10"/>
    </row>
    <row r="24" spans="1:13" s="9" customFormat="1" ht="25.5" x14ac:dyDescent="0.25">
      <c r="A24" s="43" t="s">
        <v>114</v>
      </c>
      <c r="B24" s="5" t="s">
        <v>163</v>
      </c>
      <c r="C24" s="31"/>
      <c r="D24" s="32"/>
      <c r="E24" s="32"/>
      <c r="F24" s="32"/>
      <c r="G24" s="32"/>
      <c r="H24" s="41">
        <f t="shared" si="0"/>
        <v>0</v>
      </c>
      <c r="I24" s="10"/>
    </row>
    <row r="25" spans="1:13" s="9" customFormat="1" ht="58.5" customHeight="1" x14ac:dyDescent="0.25">
      <c r="A25" s="43" t="s">
        <v>117</v>
      </c>
      <c r="B25" s="5" t="s">
        <v>147</v>
      </c>
      <c r="C25" s="31"/>
      <c r="D25" s="32"/>
      <c r="E25" s="32"/>
      <c r="F25" s="32"/>
      <c r="G25" s="32">
        <v>200000</v>
      </c>
      <c r="H25" s="41">
        <f t="shared" si="0"/>
        <v>200000</v>
      </c>
      <c r="I25" s="10" t="s">
        <v>170</v>
      </c>
      <c r="L25" s="55">
        <v>8657300</v>
      </c>
      <c r="M25" s="55">
        <v>70000</v>
      </c>
    </row>
    <row r="26" spans="1:13" s="53" customFormat="1" ht="39.75" customHeight="1" x14ac:dyDescent="0.25">
      <c r="A26" s="59" t="s">
        <v>19</v>
      </c>
      <c r="B26" s="60"/>
      <c r="C26" s="44">
        <f>SUM(C4:C25)</f>
        <v>4500000</v>
      </c>
      <c r="D26" s="44">
        <f>SUM(D4:D25)</f>
        <v>2800000</v>
      </c>
      <c r="E26" s="44">
        <f>SUM(E4:E25)</f>
        <v>700000</v>
      </c>
      <c r="F26" s="44">
        <f>SUM(F4:F25)</f>
        <v>100000</v>
      </c>
      <c r="G26" s="44">
        <f>SUM(G4:G25)</f>
        <v>8727300</v>
      </c>
      <c r="H26" s="38">
        <f>SUM(C26:G26)</f>
        <v>16827300</v>
      </c>
      <c r="I26" s="45"/>
    </row>
    <row r="27" spans="1:13" s="54" customFormat="1" ht="26.25" customHeight="1" x14ac:dyDescent="0.25">
      <c r="A27" s="63" t="s">
        <v>43</v>
      </c>
      <c r="B27" s="64"/>
      <c r="C27" s="46"/>
      <c r="D27" s="46"/>
      <c r="E27" s="46"/>
      <c r="F27" s="46"/>
      <c r="G27" s="46"/>
      <c r="H27" s="26"/>
      <c r="I27" s="47"/>
    </row>
    <row r="28" spans="1:13" ht="45" customHeight="1" x14ac:dyDescent="0.25">
      <c r="A28" s="30" t="s">
        <v>13</v>
      </c>
      <c r="B28" s="5" t="s">
        <v>40</v>
      </c>
      <c r="C28" s="19"/>
      <c r="D28" s="19"/>
      <c r="E28" s="19"/>
      <c r="F28" s="19"/>
      <c r="G28" s="20"/>
      <c r="H28" s="8">
        <f>SUM(C28:G28)</f>
        <v>0</v>
      </c>
      <c r="I28" s="25"/>
    </row>
    <row r="29" spans="1:13" s="9" customFormat="1" ht="37.5" customHeight="1" x14ac:dyDescent="0.25">
      <c r="A29" s="4" t="s">
        <v>3</v>
      </c>
      <c r="B29" s="48" t="s">
        <v>156</v>
      </c>
      <c r="C29" s="6"/>
      <c r="D29" s="6">
        <v>100000</v>
      </c>
      <c r="E29" s="6"/>
      <c r="F29" s="6"/>
      <c r="G29" s="7"/>
      <c r="H29" s="8">
        <f t="shared" ref="H29:H30" si="1">SUM(C29:G29)</f>
        <v>100000</v>
      </c>
      <c r="I29" s="11" t="s">
        <v>161</v>
      </c>
    </row>
    <row r="30" spans="1:13" s="9" customFormat="1" ht="37.5" customHeight="1" x14ac:dyDescent="0.25">
      <c r="A30" s="4" t="s">
        <v>14</v>
      </c>
      <c r="B30" s="11" t="s">
        <v>164</v>
      </c>
      <c r="C30" s="6"/>
      <c r="D30" s="6"/>
      <c r="E30" s="6"/>
      <c r="F30" s="6"/>
      <c r="G30" s="7"/>
      <c r="H30" s="8">
        <f t="shared" si="1"/>
        <v>0</v>
      </c>
      <c r="I30" s="11" t="s">
        <v>167</v>
      </c>
    </row>
    <row r="31" spans="1:13" s="9" customFormat="1" ht="32.25" customHeight="1" x14ac:dyDescent="0.25">
      <c r="A31" s="4" t="s">
        <v>104</v>
      </c>
      <c r="B31" s="11" t="s">
        <v>162</v>
      </c>
      <c r="C31" s="6"/>
      <c r="D31" s="6"/>
      <c r="E31" s="6"/>
      <c r="F31" s="6"/>
      <c r="G31" s="7"/>
      <c r="H31" s="8">
        <f t="shared" ref="H31" si="2">SUM(C31:G31)</f>
        <v>0</v>
      </c>
      <c r="I31" s="11"/>
    </row>
    <row r="32" spans="1:13" s="9" customFormat="1" ht="39.75" customHeight="1" x14ac:dyDescent="0.25">
      <c r="A32" s="35" t="s">
        <v>19</v>
      </c>
      <c r="B32" s="36"/>
      <c r="C32" s="56">
        <f>SUM(C28:C31)</f>
        <v>0</v>
      </c>
      <c r="D32" s="56">
        <f t="shared" ref="D32:G32" si="3">SUM(D28:D31)</f>
        <v>100000</v>
      </c>
      <c r="E32" s="56">
        <f t="shared" si="3"/>
        <v>0</v>
      </c>
      <c r="F32" s="56">
        <f t="shared" si="3"/>
        <v>0</v>
      </c>
      <c r="G32" s="37">
        <f t="shared" si="3"/>
        <v>0</v>
      </c>
      <c r="H32" s="37">
        <f>SUM(H28:H31)</f>
        <v>100000</v>
      </c>
      <c r="I32" s="23"/>
      <c r="J32" s="21"/>
    </row>
    <row r="33" spans="1:9" ht="36.75" customHeight="1" x14ac:dyDescent="0.3">
      <c r="A33" s="65" t="s">
        <v>148</v>
      </c>
      <c r="B33" s="66"/>
      <c r="C33" s="57">
        <f>C26+C32</f>
        <v>4500000</v>
      </c>
      <c r="D33" s="57">
        <f t="shared" ref="D33:G33" si="4">D26+D32</f>
        <v>2900000</v>
      </c>
      <c r="E33" s="57">
        <f t="shared" si="4"/>
        <v>700000</v>
      </c>
      <c r="F33" s="57">
        <f t="shared" si="4"/>
        <v>100000</v>
      </c>
      <c r="G33" s="57">
        <f t="shared" si="4"/>
        <v>8727300</v>
      </c>
      <c r="H33" s="34">
        <f>H26+H32</f>
        <v>16927300</v>
      </c>
      <c r="I33" s="24"/>
    </row>
    <row r="34" spans="1:9" x14ac:dyDescent="0.25">
      <c r="A34" s="3"/>
      <c r="B34" s="3"/>
      <c r="C34" s="12"/>
      <c r="D34" s="12"/>
      <c r="E34" s="12"/>
      <c r="F34" s="12"/>
      <c r="G34" s="12"/>
      <c r="H34" s="13"/>
      <c r="I34" s="3"/>
    </row>
    <row r="35" spans="1:9" s="9" customFormat="1" ht="21" customHeight="1" x14ac:dyDescent="0.25">
      <c r="A35" s="2" t="s">
        <v>20</v>
      </c>
      <c r="B35" s="2"/>
      <c r="C35" s="61" t="s">
        <v>44</v>
      </c>
      <c r="D35" s="61"/>
      <c r="E35" s="61"/>
      <c r="F35" s="61"/>
      <c r="G35" s="61"/>
      <c r="H35" s="61"/>
      <c r="I35" s="14" t="s">
        <v>45</v>
      </c>
    </row>
    <row r="36" spans="1:9" s="9" customFormat="1" ht="21" customHeight="1" x14ac:dyDescent="0.25">
      <c r="A36" s="62" t="s">
        <v>157</v>
      </c>
      <c r="B36" s="62"/>
      <c r="C36" s="15"/>
      <c r="D36" s="15"/>
      <c r="E36" s="58" t="s">
        <v>157</v>
      </c>
      <c r="F36" s="58"/>
      <c r="G36" s="15"/>
      <c r="H36" s="15"/>
      <c r="I36" s="16" t="s">
        <v>158</v>
      </c>
    </row>
    <row r="37" spans="1:9" s="9" customFormat="1" ht="21" customHeight="1" x14ac:dyDescent="0.25">
      <c r="A37" s="62" t="s">
        <v>46</v>
      </c>
      <c r="B37" s="62"/>
      <c r="C37" s="15"/>
      <c r="D37" s="15"/>
      <c r="E37" s="58" t="s">
        <v>46</v>
      </c>
      <c r="F37" s="58"/>
      <c r="G37" s="15"/>
      <c r="H37" s="15"/>
      <c r="I37" s="16" t="s">
        <v>21</v>
      </c>
    </row>
    <row r="38" spans="1:9" s="9" customFormat="1" ht="21" customHeight="1" x14ac:dyDescent="0.25">
      <c r="A38" s="15" t="s">
        <v>22</v>
      </c>
      <c r="B38" s="15"/>
      <c r="C38" s="15"/>
      <c r="D38" s="15"/>
      <c r="E38" s="58" t="s">
        <v>22</v>
      </c>
      <c r="F38" s="58"/>
      <c r="G38" s="15"/>
      <c r="H38" s="15"/>
      <c r="I38" s="16" t="s">
        <v>21</v>
      </c>
    </row>
    <row r="39" spans="1:9" s="9" customFormat="1" ht="21" customHeight="1" x14ac:dyDescent="0.25">
      <c r="A39" s="15" t="s">
        <v>23</v>
      </c>
      <c r="B39" s="15"/>
      <c r="C39" s="15"/>
      <c r="D39" s="15"/>
      <c r="E39" s="58" t="s">
        <v>23</v>
      </c>
      <c r="F39" s="58"/>
      <c r="G39" s="15"/>
      <c r="H39" s="15"/>
      <c r="I39" s="16" t="s">
        <v>23</v>
      </c>
    </row>
    <row r="40" spans="1:9" s="9" customFormat="1" ht="17.25" customHeight="1" x14ac:dyDescent="0.25">
      <c r="A40" s="15"/>
      <c r="B40" s="15"/>
      <c r="C40" s="15"/>
      <c r="D40" s="15"/>
      <c r="E40" s="15"/>
      <c r="F40" s="15"/>
      <c r="G40" s="15"/>
      <c r="H40" s="15"/>
      <c r="I40" s="15"/>
    </row>
    <row r="41" spans="1:9" s="9" customFormat="1" ht="17.25" customHeight="1" x14ac:dyDescent="0.25">
      <c r="A41" s="2" t="s">
        <v>47</v>
      </c>
      <c r="B41" s="2"/>
      <c r="C41" s="15"/>
      <c r="D41" s="15"/>
      <c r="E41" s="15"/>
      <c r="F41" s="15"/>
      <c r="G41" s="15"/>
      <c r="H41" s="15"/>
      <c r="I41" s="15"/>
    </row>
    <row r="42" spans="1:9" s="9" customFormat="1" ht="17.25" customHeight="1" x14ac:dyDescent="0.25">
      <c r="A42" s="2" t="s">
        <v>48</v>
      </c>
      <c r="B42" s="15"/>
      <c r="C42" s="15"/>
      <c r="D42" s="15"/>
      <c r="E42" s="15"/>
      <c r="F42" s="15"/>
      <c r="G42" s="15"/>
      <c r="H42" s="15"/>
      <c r="I42" s="15"/>
    </row>
    <row r="50" spans="7:8" x14ac:dyDescent="0.25">
      <c r="H50" s="1">
        <v>61000</v>
      </c>
    </row>
    <row r="51" spans="7:8" x14ac:dyDescent="0.25">
      <c r="H51" s="1">
        <v>500000</v>
      </c>
    </row>
    <row r="52" spans="7:8" x14ac:dyDescent="0.25">
      <c r="H52" s="1">
        <v>50000</v>
      </c>
    </row>
    <row r="53" spans="7:8" x14ac:dyDescent="0.25">
      <c r="G53" s="1" t="s">
        <v>183</v>
      </c>
      <c r="H53" s="1">
        <v>20000</v>
      </c>
    </row>
  </sheetData>
  <autoFilter ref="A3:K33" xr:uid="{71844C1B-97C7-41F9-A7B7-E0C5A007BB40}"/>
  <mergeCells count="10">
    <mergeCell ref="E38:F38"/>
    <mergeCell ref="E39:F39"/>
    <mergeCell ref="A26:B26"/>
    <mergeCell ref="C35:H35"/>
    <mergeCell ref="A36:B36"/>
    <mergeCell ref="E36:F36"/>
    <mergeCell ref="A37:B37"/>
    <mergeCell ref="E37:F37"/>
    <mergeCell ref="A27:B27"/>
    <mergeCell ref="A33:B33"/>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topLeftCell="A4" workbookViewId="0">
      <selection activeCell="M22" sqref="M21:M22"/>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topLeftCell="A28" workbookViewId="0">
      <selection activeCell="A42" sqref="A42"/>
    </sheetView>
  </sheetViews>
  <sheetFormatPr defaultRowHeight="15" x14ac:dyDescent="0.25"/>
  <cols>
    <col min="1" max="1" width="56.28515625" bestFit="1" customWidth="1"/>
    <col min="2" max="2" width="113" bestFit="1" customWidth="1"/>
  </cols>
  <sheetData>
    <row r="1" spans="1:2" x14ac:dyDescent="0.25">
      <c r="A1" s="17" t="s">
        <v>2</v>
      </c>
      <c r="B1" s="17" t="s">
        <v>49</v>
      </c>
    </row>
    <row r="2" spans="1:2" x14ac:dyDescent="0.25">
      <c r="A2" s="1" t="s">
        <v>50</v>
      </c>
      <c r="B2" t="s">
        <v>51</v>
      </c>
    </row>
    <row r="3" spans="1:2" x14ac:dyDescent="0.25">
      <c r="A3" s="1" t="s">
        <v>52</v>
      </c>
      <c r="B3" t="s">
        <v>53</v>
      </c>
    </row>
    <row r="4" spans="1:2" x14ac:dyDescent="0.25">
      <c r="A4" s="1" t="s">
        <v>54</v>
      </c>
      <c r="B4" t="s">
        <v>55</v>
      </c>
    </row>
    <row r="5" spans="1:2" x14ac:dyDescent="0.25">
      <c r="A5" s="1" t="s">
        <v>56</v>
      </c>
      <c r="B5" t="s">
        <v>57</v>
      </c>
    </row>
    <row r="6" spans="1:2" ht="30" x14ac:dyDescent="0.25">
      <c r="A6" s="1" t="s">
        <v>18</v>
      </c>
      <c r="B6" s="22" t="s">
        <v>58</v>
      </c>
    </row>
    <row r="7" spans="1:2" x14ac:dyDescent="0.25">
      <c r="A7" s="1" t="s">
        <v>59</v>
      </c>
      <c r="B7" t="s">
        <v>60</v>
      </c>
    </row>
    <row r="8" spans="1:2" x14ac:dyDescent="0.25">
      <c r="A8" s="1" t="s">
        <v>61</v>
      </c>
      <c r="B8" t="s">
        <v>62</v>
      </c>
    </row>
    <row r="9" spans="1:2" x14ac:dyDescent="0.25">
      <c r="A9" s="1" t="s">
        <v>3</v>
      </c>
      <c r="B9" t="s">
        <v>63</v>
      </c>
    </row>
    <row r="10" spans="1:2" x14ac:dyDescent="0.25">
      <c r="A10" s="1" t="s">
        <v>5</v>
      </c>
      <c r="B10" t="s">
        <v>35</v>
      </c>
    </row>
    <row r="11" spans="1:2" ht="30" x14ac:dyDescent="0.25">
      <c r="A11" s="1" t="s">
        <v>4</v>
      </c>
      <c r="B11" s="22" t="s">
        <v>64</v>
      </c>
    </row>
    <row r="12" spans="1:2" x14ac:dyDescent="0.25">
      <c r="A12" s="1" t="s">
        <v>6</v>
      </c>
      <c r="B12" t="s">
        <v>65</v>
      </c>
    </row>
    <row r="13" spans="1:2" x14ac:dyDescent="0.25">
      <c r="A13" s="1" t="s">
        <v>7</v>
      </c>
      <c r="B13" t="s">
        <v>66</v>
      </c>
    </row>
    <row r="14" spans="1:2" x14ac:dyDescent="0.25">
      <c r="A14" s="1" t="s">
        <v>67</v>
      </c>
      <c r="B14" t="s">
        <v>68</v>
      </c>
    </row>
    <row r="15" spans="1:2" x14ac:dyDescent="0.25">
      <c r="A15" s="1" t="s">
        <v>69</v>
      </c>
      <c r="B15" t="s">
        <v>70</v>
      </c>
    </row>
    <row r="16" spans="1:2" x14ac:dyDescent="0.25">
      <c r="A16" s="1" t="s">
        <v>71</v>
      </c>
      <c r="B16" t="s">
        <v>72</v>
      </c>
    </row>
    <row r="17" spans="1:2" x14ac:dyDescent="0.25">
      <c r="A17" s="1" t="s">
        <v>9</v>
      </c>
      <c r="B17" t="s">
        <v>73</v>
      </c>
    </row>
    <row r="18" spans="1:2" x14ac:dyDescent="0.25">
      <c r="A18" s="1" t="s">
        <v>74</v>
      </c>
      <c r="B18" t="s">
        <v>75</v>
      </c>
    </row>
    <row r="19" spans="1:2" x14ac:dyDescent="0.25">
      <c r="A19" s="1" t="s">
        <v>10</v>
      </c>
      <c r="B19" t="s">
        <v>76</v>
      </c>
    </row>
    <row r="20" spans="1:2" x14ac:dyDescent="0.25">
      <c r="A20" s="1" t="s">
        <v>11</v>
      </c>
      <c r="B20" t="s">
        <v>77</v>
      </c>
    </row>
    <row r="21" spans="1:2" x14ac:dyDescent="0.25">
      <c r="A21" s="1" t="s">
        <v>78</v>
      </c>
      <c r="B21" t="s">
        <v>79</v>
      </c>
    </row>
    <row r="22" spans="1:2" ht="30" x14ac:dyDescent="0.25">
      <c r="A22" s="1" t="s">
        <v>12</v>
      </c>
      <c r="B22" s="22" t="s">
        <v>80</v>
      </c>
    </row>
    <row r="23" spans="1:2" x14ac:dyDescent="0.25">
      <c r="A23" s="1" t="s">
        <v>81</v>
      </c>
      <c r="B23" t="s">
        <v>82</v>
      </c>
    </row>
    <row r="24" spans="1:2" x14ac:dyDescent="0.25">
      <c r="A24" s="1" t="s">
        <v>83</v>
      </c>
      <c r="B24" t="s">
        <v>84</v>
      </c>
    </row>
    <row r="25" spans="1:2" x14ac:dyDescent="0.25">
      <c r="A25" s="1" t="s">
        <v>14</v>
      </c>
      <c r="B25" t="s">
        <v>85</v>
      </c>
    </row>
    <row r="26" spans="1:2" x14ac:dyDescent="0.25">
      <c r="A26" s="1" t="s">
        <v>86</v>
      </c>
      <c r="B26" t="s">
        <v>87</v>
      </c>
    </row>
    <row r="27" spans="1:2" x14ac:dyDescent="0.25">
      <c r="A27" s="1" t="s">
        <v>88</v>
      </c>
      <c r="B27" t="s">
        <v>89</v>
      </c>
    </row>
    <row r="28" spans="1:2" x14ac:dyDescent="0.25">
      <c r="A28" s="1" t="s">
        <v>90</v>
      </c>
      <c r="B28" t="s">
        <v>91</v>
      </c>
    </row>
    <row r="29" spans="1:2" x14ac:dyDescent="0.25">
      <c r="A29" s="1" t="s">
        <v>41</v>
      </c>
      <c r="B29" t="s">
        <v>92</v>
      </c>
    </row>
    <row r="30" spans="1:2" x14ac:dyDescent="0.25">
      <c r="A30" s="1" t="s">
        <v>15</v>
      </c>
      <c r="B30" t="s">
        <v>93</v>
      </c>
    </row>
    <row r="31" spans="1:2" x14ac:dyDescent="0.25">
      <c r="A31" s="1" t="s">
        <v>8</v>
      </c>
      <c r="B31" t="s">
        <v>94</v>
      </c>
    </row>
    <row r="32" spans="1:2" x14ac:dyDescent="0.25">
      <c r="A32" s="18" t="s">
        <v>17</v>
      </c>
      <c r="B32" t="s">
        <v>95</v>
      </c>
    </row>
    <row r="33" spans="1:2" x14ac:dyDescent="0.25">
      <c r="A33" s="1" t="s">
        <v>96</v>
      </c>
      <c r="B33" t="s">
        <v>97</v>
      </c>
    </row>
    <row r="34" spans="1:2" x14ac:dyDescent="0.25">
      <c r="A34" s="1" t="s">
        <v>98</v>
      </c>
      <c r="B34" t="s">
        <v>99</v>
      </c>
    </row>
    <row r="35" spans="1:2" x14ac:dyDescent="0.25">
      <c r="A35" s="1" t="s">
        <v>100</v>
      </c>
      <c r="B35" t="s">
        <v>101</v>
      </c>
    </row>
    <row r="36" spans="1:2" x14ac:dyDescent="0.25">
      <c r="A36" s="1" t="s">
        <v>102</v>
      </c>
      <c r="B36" t="s">
        <v>103</v>
      </c>
    </row>
    <row r="37" spans="1:2" x14ac:dyDescent="0.25">
      <c r="A37" s="1" t="s">
        <v>104</v>
      </c>
      <c r="B37" t="s">
        <v>105</v>
      </c>
    </row>
    <row r="38" spans="1:2" x14ac:dyDescent="0.25">
      <c r="A38" s="1" t="s">
        <v>106</v>
      </c>
      <c r="B38" t="s">
        <v>107</v>
      </c>
    </row>
    <row r="39" spans="1:2" x14ac:dyDescent="0.25">
      <c r="A39" s="1" t="s">
        <v>108</v>
      </c>
      <c r="B39" t="s">
        <v>109</v>
      </c>
    </row>
    <row r="40" spans="1:2" x14ac:dyDescent="0.25">
      <c r="A40" s="1" t="s">
        <v>110</v>
      </c>
      <c r="B40" t="s">
        <v>111</v>
      </c>
    </row>
    <row r="41" spans="1:2" x14ac:dyDescent="0.25">
      <c r="A41" s="1" t="s">
        <v>112</v>
      </c>
      <c r="B41" t="s">
        <v>113</v>
      </c>
    </row>
    <row r="42" spans="1:2" x14ac:dyDescent="0.25">
      <c r="A42" s="1" t="s">
        <v>114</v>
      </c>
      <c r="B42" t="s">
        <v>115</v>
      </c>
    </row>
    <row r="43" spans="1:2" ht="30" x14ac:dyDescent="0.25">
      <c r="A43" s="1" t="s">
        <v>13</v>
      </c>
      <c r="B43" s="22" t="s">
        <v>116</v>
      </c>
    </row>
    <row r="44" spans="1:2" x14ac:dyDescent="0.25">
      <c r="A44" s="1" t="s">
        <v>117</v>
      </c>
      <c r="B44" t="s">
        <v>118</v>
      </c>
    </row>
    <row r="45" spans="1:2" x14ac:dyDescent="0.25">
      <c r="A45" s="1" t="s">
        <v>119</v>
      </c>
      <c r="B45" t="s">
        <v>120</v>
      </c>
    </row>
    <row r="46" spans="1:2" x14ac:dyDescent="0.25">
      <c r="A46" s="1" t="s">
        <v>16</v>
      </c>
      <c r="B46" t="s">
        <v>121</v>
      </c>
    </row>
    <row r="47" spans="1:2" x14ac:dyDescent="0.25">
      <c r="A47" s="1" t="s">
        <v>122</v>
      </c>
      <c r="B47" t="s">
        <v>123</v>
      </c>
    </row>
    <row r="48" spans="1:2" x14ac:dyDescent="0.25">
      <c r="A48" s="1" t="s">
        <v>124</v>
      </c>
      <c r="B48" t="s">
        <v>125</v>
      </c>
    </row>
    <row r="49" spans="1:2" x14ac:dyDescent="0.25">
      <c r="A49" s="1" t="s">
        <v>126</v>
      </c>
      <c r="B49" t="s">
        <v>127</v>
      </c>
    </row>
    <row r="50" spans="1:2" x14ac:dyDescent="0.25">
      <c r="A50" s="1" t="s">
        <v>128</v>
      </c>
      <c r="B50" t="s">
        <v>129</v>
      </c>
    </row>
    <row r="51" spans="1:2" x14ac:dyDescent="0.25">
      <c r="A51" s="17" t="s">
        <v>130</v>
      </c>
    </row>
    <row r="52" spans="1:2" x14ac:dyDescent="0.25">
      <c r="A52" s="1" t="s">
        <v>131</v>
      </c>
      <c r="B52" t="s">
        <v>132</v>
      </c>
    </row>
    <row r="53" spans="1:2" x14ac:dyDescent="0.25">
      <c r="A53" s="1" t="s">
        <v>133</v>
      </c>
      <c r="B53" t="s">
        <v>134</v>
      </c>
    </row>
    <row r="54" spans="1:2" x14ac:dyDescent="0.25">
      <c r="A54" s="1" t="s">
        <v>135</v>
      </c>
      <c r="B54" t="s">
        <v>136</v>
      </c>
    </row>
    <row r="55" spans="1:2" x14ac:dyDescent="0.25">
      <c r="A55" s="1" t="s">
        <v>137</v>
      </c>
      <c r="B55" t="s">
        <v>138</v>
      </c>
    </row>
    <row r="56" spans="1:2" x14ac:dyDescent="0.25">
      <c r="A56" s="17" t="s">
        <v>139</v>
      </c>
    </row>
    <row r="57" spans="1:2" x14ac:dyDescent="0.25">
      <c r="A57" s="1"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Budget Request Format</vt:lpstr>
      <vt:lpstr>Sign Complete</vt:lpstr>
      <vt:lpstr>COA - for reference only</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2024-08-26T07:01:27Z</cp:lastPrinted>
  <dcterms:created xsi:type="dcterms:W3CDTF">2022-12-28T03:46:01Z</dcterms:created>
  <dcterms:modified xsi:type="dcterms:W3CDTF">2025-01-07T02:48:35Z</dcterms:modified>
</cp:coreProperties>
</file>