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5) AUG'24\78-PRT-PO-24080008 For NPT Customer MINISTRY OF HISTORY AND LIBRARY(Local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M15" i="1" l="1"/>
  <c r="D20" i="1" l="1"/>
  <c r="M16" i="1" l="1"/>
  <c r="M18" i="2" l="1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  <c r="M18" i="1" l="1"/>
</calcChain>
</file>

<file path=xl/sharedStrings.xml><?xml version="1.0" encoding="utf-8"?>
<sst xmlns="http://schemas.openxmlformats.org/spreadsheetml/2006/main" count="141" uniqueCount="92">
  <si>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</si>
  <si>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</si>
  <si>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</si>
  <si>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</si>
  <si>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</si>
  <si>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</si>
  <si>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</si>
  <si>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</si>
  <si>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</si>
  <si>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</si>
  <si>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</si>
  <si>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</si>
  <si>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</si>
  <si>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</si>
  <si>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</si>
  <si>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</si>
  <si>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</si>
  <si>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</si>
  <si>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</si>
  <si>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</si>
  <si>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</si>
  <si>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</si>
  <si>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</si>
  <si>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</si>
  <si>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</si>
  <si>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</si>
  <si>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</si>
  <si>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</si>
  <si>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</si>
  <si>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</si>
  <si>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</si>
  <si>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</si>
  <si>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</si>
  <si>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</si>
  <si>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</si>
  <si>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</si>
  <si>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</si>
  <si>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</si>
  <si>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</si>
  <si>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</si>
  <si>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</si>
  <si>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</si>
  <si>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</si>
  <si>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</si>
  <si>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</si>
  <si>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</si>
  <si>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</si>
  <si>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</si>
  <si>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</si>
  <si>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</si>
  <si>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</si>
  <si>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</si>
  <si>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</si>
  <si>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</si>
  <si>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</si>
  <si>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</si>
  <si>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</si>
  <si>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</si>
  <si>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</si>
  <si>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</si>
  <si>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</si>
  <si>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</si>
  <si>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</si>
  <si>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</si>
  <si>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</si>
  <si>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</si>
  <si>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</si>
  <si>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</si>
  <si>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</si>
  <si>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</si>
  <si>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</si>
  <si>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</si>
  <si>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</si>
  <si>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</si>
  <si>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</si>
  <si>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</si>
  <si>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</si>
  <si>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</si>
  <si>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USD</t>
  </si>
  <si>
    <t>LANDED</t>
  </si>
  <si>
    <t>LOCAL</t>
  </si>
  <si>
    <t>Battery (12V Deep Cycle 
Flooded, /
Wet Lead-Acid 155AH 
@20Hr-Rate)</t>
  </si>
  <si>
    <t>U512VRX</t>
  </si>
  <si>
    <t>78-PR-24080008</t>
  </si>
  <si>
    <t>78-PRT-PO-24080008</t>
  </si>
  <si>
    <t xml:space="preserve">Machine Model- T300ES,Sr no-T300ES-30071439.
</t>
  </si>
  <si>
    <t>LUCKYMAN</t>
  </si>
  <si>
    <t>Zin Mar Win</t>
  </si>
  <si>
    <t>09 951803418</t>
  </si>
  <si>
    <t xml:space="preserve">NO.83/84 YADANAR MYINE STREET, </t>
  </si>
  <si>
    <t>KAMARYUT TSP,YANGON</t>
  </si>
  <si>
    <t>Customer MINISTRY OF HISTORY AND LIBRARY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</si>
</sst>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93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tabSelected="1" topLeftCell="A10" zoomScaleNormal="100" workbookViewId="0">
      <selection activeCell="J19" sqref="J19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8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8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18" ht="15" x14ac:dyDescent="0.25">
      <c r="E4" s="2"/>
      <c r="F4" s="3"/>
      <c r="G4" s="4"/>
    </row>
    <row r="5" spans="1:18" ht="21" customHeight="1" x14ac:dyDescent="0.2">
      <c r="A5" s="70" t="s">
        <v>10</v>
      </c>
      <c r="B5" s="70"/>
      <c r="C5" s="5" t="s">
        <v>2</v>
      </c>
      <c r="D5" s="6" t="s">
        <v>84</v>
      </c>
      <c r="E5" s="6"/>
      <c r="F5" s="7"/>
      <c r="G5" s="6"/>
      <c r="H5" s="6"/>
      <c r="I5" s="70" t="s">
        <v>3</v>
      </c>
      <c r="J5" s="70"/>
      <c r="K5" s="5" t="s">
        <v>2</v>
      </c>
      <c r="L5" s="37" t="s">
        <v>86</v>
      </c>
      <c r="M5" s="37"/>
      <c r="N5" s="37"/>
    </row>
    <row r="6" spans="1:18" ht="21" customHeight="1" x14ac:dyDescent="0.2">
      <c r="A6" s="70" t="s">
        <v>11</v>
      </c>
      <c r="B6" s="70"/>
      <c r="C6" s="5" t="s">
        <v>2</v>
      </c>
      <c r="D6" s="33">
        <v>45527</v>
      </c>
      <c r="E6" s="6"/>
      <c r="F6" s="7"/>
      <c r="G6" s="6"/>
      <c r="H6" s="6"/>
      <c r="I6" s="70" t="s">
        <v>4</v>
      </c>
      <c r="J6" s="70"/>
      <c r="K6" s="5" t="s">
        <v>2</v>
      </c>
      <c r="L6" s="62" t="s">
        <v>87</v>
      </c>
      <c r="M6" s="37"/>
      <c r="N6" s="37"/>
    </row>
    <row r="7" spans="1:18" ht="21" customHeight="1" x14ac:dyDescent="0.2">
      <c r="A7" s="70" t="s">
        <v>12</v>
      </c>
      <c r="B7" s="70"/>
      <c r="C7" s="5" t="s">
        <v>2</v>
      </c>
      <c r="D7" s="6" t="s">
        <v>83</v>
      </c>
      <c r="E7" s="6"/>
      <c r="F7" s="7"/>
      <c r="G7" s="6"/>
      <c r="H7" s="6"/>
      <c r="I7" s="70" t="s">
        <v>5</v>
      </c>
      <c r="J7" s="70"/>
      <c r="K7" s="5" t="s">
        <v>2</v>
      </c>
      <c r="L7" s="38" t="s">
        <v>88</v>
      </c>
      <c r="M7" s="38"/>
      <c r="N7" s="39"/>
    </row>
    <row r="8" spans="1:18" ht="21" customHeight="1" x14ac:dyDescent="0.2">
      <c r="A8" s="70" t="s">
        <v>13</v>
      </c>
      <c r="B8" s="70"/>
      <c r="C8" s="5" t="s">
        <v>2</v>
      </c>
      <c r="D8" s="63" t="s">
        <v>79</v>
      </c>
      <c r="E8" s="6"/>
      <c r="F8" s="7"/>
      <c r="G8" s="6"/>
      <c r="H8" s="6"/>
      <c r="I8" s="70" t="s">
        <v>6</v>
      </c>
      <c r="J8" s="70"/>
      <c r="K8" s="5" t="s">
        <v>2</v>
      </c>
      <c r="L8" s="38"/>
      <c r="M8" s="38"/>
      <c r="N8" s="39"/>
    </row>
    <row r="9" spans="1:18" ht="21" customHeight="1" x14ac:dyDescent="0.2">
      <c r="A9" s="70" t="s">
        <v>14</v>
      </c>
      <c r="B9" s="70"/>
      <c r="C9" s="5" t="s">
        <v>2</v>
      </c>
      <c r="D9" s="63" t="s">
        <v>78</v>
      </c>
      <c r="E9" s="6"/>
      <c r="F9" s="6"/>
      <c r="G9" s="6"/>
      <c r="H9" s="6"/>
      <c r="I9" s="70" t="s">
        <v>7</v>
      </c>
      <c r="J9" s="70"/>
      <c r="K9" s="5" t="s">
        <v>2</v>
      </c>
      <c r="L9" s="72"/>
      <c r="M9" s="73"/>
      <c r="N9" s="73"/>
    </row>
    <row r="10" spans="1:18" ht="21" customHeight="1" x14ac:dyDescent="0.2">
      <c r="A10" s="70" t="s">
        <v>15</v>
      </c>
      <c r="B10" s="70"/>
      <c r="C10" s="5" t="s">
        <v>2</v>
      </c>
      <c r="D10" s="63" t="s">
        <v>80</v>
      </c>
      <c r="E10" s="6"/>
      <c r="F10" s="6"/>
      <c r="G10" s="6"/>
      <c r="H10" s="6"/>
      <c r="I10" s="70" t="s">
        <v>8</v>
      </c>
      <c r="J10" s="70"/>
      <c r="K10" s="5" t="s">
        <v>2</v>
      </c>
      <c r="L10" s="20" t="s">
        <v>89</v>
      </c>
      <c r="M10" s="37"/>
      <c r="N10" s="37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L11" s="1" t="s">
        <v>90</v>
      </c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78" t="s">
        <v>17</v>
      </c>
      <c r="D14" s="78"/>
      <c r="E14" s="78"/>
      <c r="F14" s="29" t="s">
        <v>0</v>
      </c>
      <c r="G14" s="29" t="s">
        <v>18</v>
      </c>
      <c r="H14" s="29" t="s">
        <v>22</v>
      </c>
      <c r="I14" s="78" t="s">
        <v>19</v>
      </c>
      <c r="J14" s="78"/>
      <c r="K14" s="30" t="s">
        <v>23</v>
      </c>
      <c r="L14" s="30" t="s">
        <v>20</v>
      </c>
      <c r="M14" s="46" t="s">
        <v>21</v>
      </c>
      <c r="N14" s="47"/>
      <c r="O14" s="13"/>
      <c r="P14" s="13"/>
      <c r="Q14" s="13"/>
    </row>
    <row r="15" spans="1:18" s="48" customFormat="1" ht="61.5" customHeight="1" x14ac:dyDescent="0.25">
      <c r="A15" s="52">
        <v>1</v>
      </c>
      <c r="B15" s="59" t="s">
        <v>82</v>
      </c>
      <c r="C15" s="79" t="s">
        <v>81</v>
      </c>
      <c r="D15" s="80"/>
      <c r="E15" s="81"/>
      <c r="F15" s="53" t="s">
        <v>46</v>
      </c>
      <c r="G15" s="54"/>
      <c r="H15" s="55">
        <v>2</v>
      </c>
      <c r="I15" s="82">
        <v>302</v>
      </c>
      <c r="J15" s="83"/>
      <c r="K15" s="49">
        <v>0.1</v>
      </c>
      <c r="L15" s="50"/>
      <c r="M15" s="56">
        <f>(I15*H15)-(I15*K15)*H15</f>
        <v>543.6</v>
      </c>
      <c r="N15" s="51"/>
      <c r="O15" s="58"/>
      <c r="P15" s="60"/>
      <c r="Q15" s="60"/>
      <c r="R15" s="61"/>
    </row>
    <row r="16" spans="1:18" s="17" customFormat="1" ht="24" customHeight="1" x14ac:dyDescent="0.25">
      <c r="J16" s="18"/>
      <c r="K16" s="75" t="s">
        <v>34</v>
      </c>
      <c r="L16" s="75"/>
      <c r="M16" s="57">
        <f>M15</f>
        <v>543.6</v>
      </c>
      <c r="N16" s="18"/>
      <c r="O16" s="18"/>
      <c r="Q16" s="57"/>
    </row>
    <row r="17" spans="1:13" s="12" customFormat="1" ht="24" customHeight="1" x14ac:dyDescent="0.2">
      <c r="B17" s="17"/>
      <c r="C17" s="17"/>
      <c r="D17" s="19"/>
      <c r="J17" s="17"/>
      <c r="K17" s="76" t="s">
        <v>33</v>
      </c>
      <c r="L17" s="76"/>
      <c r="M17" s="34">
        <v>0</v>
      </c>
    </row>
    <row r="18" spans="1:13" s="12" customFormat="1" ht="24" customHeight="1" x14ac:dyDescent="0.2">
      <c r="B18" s="17"/>
      <c r="C18" s="17"/>
      <c r="D18" s="17"/>
      <c r="J18" s="21"/>
      <c r="K18" s="77" t="s">
        <v>28</v>
      </c>
      <c r="L18" s="77"/>
      <c r="M18" s="34">
        <f>M16</f>
        <v>543.6</v>
      </c>
    </row>
    <row r="19" spans="1:13" s="12" customFormat="1" ht="23.25" customHeight="1" x14ac:dyDescent="0.2">
      <c r="B19" s="31" t="s">
        <v>24</v>
      </c>
      <c r="C19" s="22" t="s">
        <v>2</v>
      </c>
      <c r="D19" s="17" t="s">
        <v>47</v>
      </c>
      <c r="J19" s="17"/>
      <c r="K19" s="17"/>
      <c r="L19" s="18"/>
      <c r="M19" s="18"/>
    </row>
    <row r="20" spans="1:13" s="12" customFormat="1" ht="23.25" customHeight="1" x14ac:dyDescent="0.2">
      <c r="B20" s="31" t="s">
        <v>25</v>
      </c>
      <c r="C20" s="22" t="s">
        <v>2</v>
      </c>
      <c r="D20" s="23">
        <f>D6+4</f>
        <v>45531</v>
      </c>
      <c r="J20" s="17"/>
      <c r="K20" s="17"/>
      <c r="L20" s="18"/>
      <c r="M20" s="18"/>
    </row>
    <row r="21" spans="1:13" s="12" customFormat="1" ht="23.25" customHeight="1" x14ac:dyDescent="0.2">
      <c r="B21" s="31" t="s">
        <v>26</v>
      </c>
      <c r="C21" s="22" t="s">
        <v>2</v>
      </c>
      <c r="D21" s="24">
        <v>1</v>
      </c>
      <c r="J21" s="17"/>
      <c r="K21" s="17"/>
      <c r="L21" s="18"/>
      <c r="M21" s="18"/>
    </row>
    <row r="22" spans="1:13" s="12" customFormat="1" ht="23.25" customHeight="1" x14ac:dyDescent="0.2">
      <c r="B22" s="31" t="s">
        <v>27</v>
      </c>
      <c r="C22" s="22" t="s">
        <v>2</v>
      </c>
      <c r="D22" s="35" t="s">
        <v>91</v>
      </c>
    </row>
    <row r="23" spans="1:13" s="12" customFormat="1" ht="23.25" customHeight="1" x14ac:dyDescent="0.2">
      <c r="D23" s="64" t="s">
        <v>85</v>
      </c>
    </row>
    <row r="24" spans="1:13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3" s="2" customFormat="1" ht="24" customHeight="1" x14ac:dyDescent="0.25">
      <c r="A25" s="74" t="s">
        <v>29</v>
      </c>
      <c r="B25" s="74"/>
      <c r="C25" s="74"/>
      <c r="D25" s="74" t="s">
        <v>30</v>
      </c>
      <c r="E25" s="74"/>
      <c r="F25" s="74" t="s">
        <v>31</v>
      </c>
      <c r="G25" s="74"/>
      <c r="H25" s="74"/>
      <c r="I25" s="74" t="s">
        <v>32</v>
      </c>
      <c r="J25" s="74"/>
      <c r="K25" s="74"/>
      <c r="L25" s="74" t="s">
        <v>30</v>
      </c>
      <c r="M25" s="74"/>
    </row>
    <row r="26" spans="1:13" ht="15" customHeight="1" x14ac:dyDescent="0.2">
      <c r="B26" s="15"/>
      <c r="C26" s="15"/>
      <c r="D26" s="26"/>
      <c r="F26" s="17"/>
      <c r="H26" s="20"/>
      <c r="I26" s="20"/>
      <c r="J26" s="20"/>
      <c r="K26" s="20"/>
      <c r="L26" s="15"/>
      <c r="M26" s="15"/>
    </row>
    <row r="27" spans="1:13" ht="24" customHeight="1" x14ac:dyDescent="0.2">
      <c r="A27" s="66" t="s">
        <v>40</v>
      </c>
      <c r="B27" s="66"/>
      <c r="C27" s="69" t="s">
        <v>40</v>
      </c>
      <c r="D27" s="69"/>
      <c r="E27" s="27"/>
      <c r="F27" s="66" t="s">
        <v>40</v>
      </c>
      <c r="G27" s="66"/>
      <c r="H27" s="28"/>
      <c r="I27" s="28"/>
      <c r="J27" s="66" t="s">
        <v>40</v>
      </c>
      <c r="K27" s="66"/>
      <c r="L27" s="66" t="s">
        <v>41</v>
      </c>
      <c r="M27" s="66"/>
    </row>
    <row r="28" spans="1:13" ht="24" customHeight="1" x14ac:dyDescent="0.25">
      <c r="A28" s="66" t="s">
        <v>42</v>
      </c>
      <c r="B28" s="66"/>
      <c r="C28" s="69" t="s">
        <v>42</v>
      </c>
      <c r="D28" s="69"/>
      <c r="E28" s="2"/>
      <c r="F28" s="66" t="s">
        <v>42</v>
      </c>
      <c r="G28" s="66"/>
      <c r="H28" s="2"/>
      <c r="I28" s="2"/>
      <c r="J28" s="66" t="s">
        <v>42</v>
      </c>
      <c r="K28" s="66"/>
      <c r="L28" s="66" t="s">
        <v>43</v>
      </c>
      <c r="M28" s="66"/>
    </row>
    <row r="29" spans="1:13" ht="29.25" customHeight="1" x14ac:dyDescent="0.25">
      <c r="A29" s="68" t="s">
        <v>37</v>
      </c>
      <c r="B29" s="68"/>
      <c r="C29" s="32"/>
      <c r="D29" s="67" t="s">
        <v>45</v>
      </c>
      <c r="E29" s="67"/>
      <c r="F29" s="68" t="s">
        <v>35</v>
      </c>
      <c r="G29" s="68"/>
      <c r="H29" s="68"/>
      <c r="I29" s="68" t="s">
        <v>1</v>
      </c>
      <c r="J29" s="68"/>
      <c r="K29" s="68"/>
      <c r="L29" s="68" t="s">
        <v>36</v>
      </c>
      <c r="M29" s="68"/>
    </row>
    <row r="30" spans="1:13" ht="18" customHeight="1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68" t="s">
        <v>38</v>
      </c>
      <c r="M30" s="68"/>
    </row>
    <row r="32" spans="1:13" ht="15.75" x14ac:dyDescent="0.2">
      <c r="L32" s="65" t="s">
        <v>39</v>
      </c>
      <c r="M32" s="65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C14:E14"/>
    <mergeCell ref="C15:E15"/>
    <mergeCell ref="I14:J14"/>
    <mergeCell ref="I15:J15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F25:H25"/>
    <mergeCell ref="D25:E25"/>
    <mergeCell ref="A25:C25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</mergeCells>
  <pageMargins left="0.42" right="0.13" top="0.75" bottom="0.75" header="0.3" footer="0.3"/>
  <pageSetup paperSize="9" scale="70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40" t="s">
        <v>9</v>
      </c>
      <c r="B3" s="40" t="s">
        <v>16</v>
      </c>
      <c r="C3" s="78" t="s">
        <v>17</v>
      </c>
      <c r="D3" s="78"/>
      <c r="E3" s="78"/>
      <c r="F3" s="40" t="s">
        <v>0</v>
      </c>
      <c r="G3" s="40" t="s">
        <v>18</v>
      </c>
      <c r="H3" s="40" t="s">
        <v>22</v>
      </c>
      <c r="I3" s="78" t="s">
        <v>19</v>
      </c>
      <c r="J3" s="78"/>
      <c r="K3" s="30" t="s">
        <v>23</v>
      </c>
      <c r="L3" s="30" t="s">
        <v>20</v>
      </c>
      <c r="M3" s="40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41">
        <v>1</v>
      </c>
      <c r="B4" s="41" t="s">
        <v>48</v>
      </c>
      <c r="C4" s="84" t="s">
        <v>77</v>
      </c>
      <c r="D4" s="85"/>
      <c r="E4" s="86"/>
      <c r="F4" s="41" t="s">
        <v>46</v>
      </c>
      <c r="G4" s="42">
        <v>0.45500000000000002</v>
      </c>
      <c r="H4" s="42">
        <v>1</v>
      </c>
      <c r="I4" s="87">
        <v>1069</v>
      </c>
      <c r="J4" s="87"/>
      <c r="K4" s="36"/>
      <c r="L4" s="16"/>
      <c r="M4" s="41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41">
        <f>A4+1</f>
        <v>2</v>
      </c>
      <c r="B5" s="41" t="s">
        <v>50</v>
      </c>
      <c r="C5" s="84" t="s">
        <v>64</v>
      </c>
      <c r="D5" s="85"/>
      <c r="E5" s="86"/>
      <c r="F5" s="41" t="s">
        <v>46</v>
      </c>
      <c r="G5" s="42">
        <v>0.14199999999999999</v>
      </c>
      <c r="H5" s="42">
        <v>1</v>
      </c>
      <c r="I5" s="88">
        <v>1368</v>
      </c>
      <c r="J5" s="89"/>
      <c r="K5" s="36"/>
      <c r="L5" s="16"/>
      <c r="M5" s="41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41">
        <f t="shared" ref="A6:A18" si="0">A5+1</f>
        <v>3</v>
      </c>
      <c r="B6" s="41" t="s">
        <v>51</v>
      </c>
      <c r="C6" s="84" t="s">
        <v>65</v>
      </c>
      <c r="D6" s="85"/>
      <c r="E6" s="86"/>
      <c r="F6" s="41" t="s">
        <v>46</v>
      </c>
      <c r="G6" s="42">
        <v>1.1399999999999999</v>
      </c>
      <c r="H6" s="42">
        <v>1</v>
      </c>
      <c r="I6" s="90">
        <v>39828</v>
      </c>
      <c r="J6" s="91"/>
      <c r="K6" s="36"/>
      <c r="L6" s="43">
        <v>55978</v>
      </c>
      <c r="M6" s="41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41">
        <f t="shared" si="0"/>
        <v>4</v>
      </c>
      <c r="B7" s="41" t="s">
        <v>52</v>
      </c>
      <c r="C7" s="84" t="s">
        <v>66</v>
      </c>
      <c r="D7" s="85"/>
      <c r="E7" s="86"/>
      <c r="F7" s="41" t="s">
        <v>46</v>
      </c>
      <c r="G7" s="42">
        <v>2E-3</v>
      </c>
      <c r="H7" s="42">
        <v>2</v>
      </c>
      <c r="I7" s="87">
        <v>219</v>
      </c>
      <c r="J7" s="87"/>
      <c r="K7" s="36"/>
      <c r="L7" s="44"/>
      <c r="M7" s="41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41">
        <f t="shared" si="0"/>
        <v>5</v>
      </c>
      <c r="B8" s="41" t="s">
        <v>53</v>
      </c>
      <c r="C8" s="84" t="s">
        <v>67</v>
      </c>
      <c r="D8" s="85"/>
      <c r="E8" s="86"/>
      <c r="F8" s="41" t="s">
        <v>46</v>
      </c>
      <c r="G8" s="42">
        <v>1.19</v>
      </c>
      <c r="H8" s="42">
        <v>1</v>
      </c>
      <c r="I8" s="92">
        <v>39204</v>
      </c>
      <c r="J8" s="92"/>
      <c r="K8" s="36"/>
      <c r="L8" s="43">
        <v>45085</v>
      </c>
      <c r="M8" s="41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41">
        <f t="shared" si="0"/>
        <v>6</v>
      </c>
      <c r="B9" s="41" t="s">
        <v>54</v>
      </c>
      <c r="C9" s="84" t="s">
        <v>68</v>
      </c>
      <c r="D9" s="85"/>
      <c r="E9" s="86"/>
      <c r="F9" s="41" t="s">
        <v>46</v>
      </c>
      <c r="G9" s="42">
        <v>0.13</v>
      </c>
      <c r="H9" s="42">
        <v>1</v>
      </c>
      <c r="I9" s="87">
        <v>447</v>
      </c>
      <c r="J9" s="87"/>
      <c r="K9" s="36"/>
      <c r="L9" s="45">
        <v>0.05</v>
      </c>
      <c r="M9" s="41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41">
        <f t="shared" si="0"/>
        <v>7</v>
      </c>
      <c r="B10" s="41" t="s">
        <v>55</v>
      </c>
      <c r="C10" s="84" t="s">
        <v>68</v>
      </c>
      <c r="D10" s="85"/>
      <c r="E10" s="86"/>
      <c r="F10" s="41" t="s">
        <v>46</v>
      </c>
      <c r="G10" s="42">
        <v>0.24</v>
      </c>
      <c r="H10" s="42">
        <v>1</v>
      </c>
      <c r="I10" s="87">
        <v>785</v>
      </c>
      <c r="J10" s="87"/>
      <c r="K10" s="36"/>
      <c r="L10" s="16"/>
      <c r="M10" s="41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41">
        <f t="shared" si="0"/>
        <v>8</v>
      </c>
      <c r="B11" s="41" t="s">
        <v>56</v>
      </c>
      <c r="C11" s="84" t="s">
        <v>69</v>
      </c>
      <c r="D11" s="85"/>
      <c r="E11" s="86"/>
      <c r="F11" s="41" t="s">
        <v>46</v>
      </c>
      <c r="G11" s="42">
        <v>3.5000000000000003E-2</v>
      </c>
      <c r="H11" s="42">
        <v>1</v>
      </c>
      <c r="I11" s="87">
        <v>728</v>
      </c>
      <c r="J11" s="87"/>
      <c r="K11" s="36"/>
      <c r="L11" s="16"/>
      <c r="M11" s="41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41">
        <f t="shared" si="0"/>
        <v>9</v>
      </c>
      <c r="B12" s="41" t="s">
        <v>57</v>
      </c>
      <c r="C12" s="84" t="s">
        <v>70</v>
      </c>
      <c r="D12" s="85"/>
      <c r="E12" s="86"/>
      <c r="F12" s="41" t="s">
        <v>46</v>
      </c>
      <c r="G12" s="42">
        <v>1.66</v>
      </c>
      <c r="H12" s="42">
        <v>1</v>
      </c>
      <c r="I12" s="87">
        <v>81081</v>
      </c>
      <c r="J12" s="87"/>
      <c r="K12" s="36"/>
      <c r="L12" s="16"/>
      <c r="M12" s="41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41">
        <f t="shared" si="0"/>
        <v>10</v>
      </c>
      <c r="B13" s="41" t="s">
        <v>58</v>
      </c>
      <c r="C13" s="84" t="s">
        <v>71</v>
      </c>
      <c r="D13" s="85"/>
      <c r="E13" s="86"/>
      <c r="F13" s="41" t="s">
        <v>46</v>
      </c>
      <c r="G13" s="42">
        <v>0.126</v>
      </c>
      <c r="H13" s="42">
        <v>1</v>
      </c>
      <c r="I13" s="87">
        <v>412</v>
      </c>
      <c r="J13" s="87"/>
      <c r="K13" s="36"/>
      <c r="L13" s="45">
        <v>0.05</v>
      </c>
      <c r="M13" s="41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41">
        <f t="shared" si="0"/>
        <v>11</v>
      </c>
      <c r="B14" s="41" t="s">
        <v>59</v>
      </c>
      <c r="C14" s="84" t="s">
        <v>72</v>
      </c>
      <c r="D14" s="85"/>
      <c r="E14" s="86"/>
      <c r="F14" s="41" t="s">
        <v>46</v>
      </c>
      <c r="G14" s="42">
        <v>2.5000000000000001E-2</v>
      </c>
      <c r="H14" s="42">
        <v>1</v>
      </c>
      <c r="I14" s="87">
        <v>1409</v>
      </c>
      <c r="J14" s="87"/>
      <c r="K14" s="36"/>
      <c r="L14" s="16"/>
      <c r="M14" s="41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41">
        <f t="shared" si="0"/>
        <v>12</v>
      </c>
      <c r="B15" s="41" t="s">
        <v>60</v>
      </c>
      <c r="C15" s="84" t="s">
        <v>73</v>
      </c>
      <c r="D15" s="85"/>
      <c r="E15" s="86"/>
      <c r="F15" s="41" t="s">
        <v>46</v>
      </c>
      <c r="G15" s="42">
        <v>45</v>
      </c>
      <c r="H15" s="42">
        <v>1</v>
      </c>
      <c r="I15" s="87">
        <v>133164</v>
      </c>
      <c r="J15" s="87"/>
      <c r="K15" s="36"/>
      <c r="L15" s="16"/>
      <c r="M15" s="41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41">
        <f t="shared" si="0"/>
        <v>13</v>
      </c>
      <c r="B16" s="41" t="s">
        <v>61</v>
      </c>
      <c r="C16" s="84" t="s">
        <v>74</v>
      </c>
      <c r="D16" s="85"/>
      <c r="E16" s="86"/>
      <c r="F16" s="41" t="s">
        <v>46</v>
      </c>
      <c r="G16" s="42">
        <v>8.0000000000000002E-3</v>
      </c>
      <c r="H16" s="42">
        <v>1</v>
      </c>
      <c r="I16" s="87">
        <v>1253</v>
      </c>
      <c r="J16" s="87"/>
      <c r="K16" s="36"/>
      <c r="L16" s="16"/>
      <c r="M16" s="41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41">
        <f t="shared" si="0"/>
        <v>14</v>
      </c>
      <c r="B17" s="41" t="s">
        <v>62</v>
      </c>
      <c r="C17" s="84" t="s">
        <v>75</v>
      </c>
      <c r="D17" s="85"/>
      <c r="E17" s="86"/>
      <c r="F17" s="41" t="s">
        <v>46</v>
      </c>
      <c r="G17" s="42">
        <v>0.15</v>
      </c>
      <c r="H17" s="42" t="s">
        <v>49</v>
      </c>
      <c r="I17" s="87">
        <v>7590</v>
      </c>
      <c r="J17" s="87"/>
      <c r="K17" s="36"/>
      <c r="L17" s="16"/>
      <c r="M17" s="41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41">
        <f t="shared" si="0"/>
        <v>15</v>
      </c>
      <c r="B18" s="41" t="s">
        <v>63</v>
      </c>
      <c r="C18" s="84" t="s">
        <v>76</v>
      </c>
      <c r="D18" s="85"/>
      <c r="E18" s="86"/>
      <c r="F18" s="41" t="s">
        <v>46</v>
      </c>
      <c r="G18" s="42">
        <v>2.9000000000000001E-2</v>
      </c>
      <c r="H18" s="42" t="s">
        <v>49</v>
      </c>
      <c r="I18" s="87">
        <v>356</v>
      </c>
      <c r="J18" s="87"/>
      <c r="K18" s="36"/>
      <c r="L18" s="16"/>
      <c r="M18" s="41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2024-08-24T03:37:16Z</cp:lastPrinted>
  <dcterms:created xsi:type="dcterms:W3CDTF">2020-08-05T08:48:56Z</dcterms:created>
  <dcterms:modified xsi:type="dcterms:W3CDTF">2024-08-24T03:37:38Z</dcterms:modified>
</cp:coreProperties>
</file>