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ant San Thein (2024)\Stationery  Record for 2025\"/>
    </mc:Choice>
  </mc:AlternateContent>
  <bookViews>
    <workbookView xWindow="0" yWindow="0" windowWidth="23040" windowHeight="9195" activeTab="4"/>
  </bookViews>
  <sheets>
    <sheet name="Stationary Photo" sheetId="6" r:id="rId1"/>
    <sheet name="Stationary" sheetId="2" r:id="rId2"/>
    <sheet name="Printer &amp; Fax" sheetId="3" r:id="rId3"/>
    <sheet name="Kitchen Ware" sheetId="4" r:id="rId4"/>
    <sheet name="Medicine" sheetId="15" r:id="rId5"/>
    <sheet name="Total (2)" sheetId="14" r:id="rId6"/>
  </sheets>
  <externalReferences>
    <externalReference r:id="rId7"/>
  </externalReferences>
  <definedNames>
    <definedName name="_xlnm._FilterDatabase" localSheetId="3" hidden="1">'Kitchen Ware'!$A$3:$AM$45</definedName>
    <definedName name="_xlnm._FilterDatabase" localSheetId="2" hidden="1">'Printer &amp; Fax'!$A$3:$AD$18</definedName>
    <definedName name="_xlnm._FilterDatabase" localSheetId="1" hidden="1">Stationary!$A$3:$AS$88</definedName>
    <definedName name="_xlnm.Print_Area" localSheetId="3">'Kitchen Ware'!$A$3:$H$45</definedName>
    <definedName name="_xlnm.Print_Area" localSheetId="2">'Printer &amp; Fax'!$B$3:$H$18</definedName>
    <definedName name="_xlnm.Print_Area" localSheetId="1">Stationary!$A$1:$N$82</definedName>
    <definedName name="_xlnm.Print_Titles" localSheetId="3">'Kitchen Ware'!$A:$H,'Kitchen Ware'!$1:$3</definedName>
    <definedName name="_xlnm.Print_Titles" localSheetId="1">Stationary!$A:$H,Stationary!$1:$3</definedName>
  </definedNames>
  <calcPr calcId="152511"/>
  <fileRecoveryPr autoRecover="0"/>
</workbook>
</file>

<file path=xl/calcChain.xml><?xml version="1.0" encoding="utf-8"?>
<calcChain xmlns="http://schemas.openxmlformats.org/spreadsheetml/2006/main">
  <c r="H4" i="2" l="1"/>
  <c r="H5" i="15" l="1"/>
  <c r="H6" i="15"/>
  <c r="H7" i="15"/>
  <c r="H8" i="15"/>
  <c r="H14" i="15" s="1"/>
  <c r="E6" i="14" s="1"/>
  <c r="H9" i="15"/>
  <c r="H10" i="15"/>
  <c r="H11" i="15"/>
  <c r="H12" i="15"/>
  <c r="H13" i="15"/>
  <c r="H4" i="15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" i="4"/>
  <c r="H6" i="3"/>
  <c r="H7" i="3"/>
  <c r="H8" i="3"/>
  <c r="H18" i="3" s="1"/>
  <c r="E4" i="14" s="1"/>
  <c r="H9" i="3"/>
  <c r="H10" i="3"/>
  <c r="H11" i="3"/>
  <c r="H12" i="3"/>
  <c r="H13" i="3"/>
  <c r="H14" i="3"/>
  <c r="H15" i="3"/>
  <c r="H16" i="3"/>
  <c r="H17" i="3"/>
  <c r="H5" i="3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9" i="2"/>
  <c r="H80" i="2"/>
  <c r="H81" i="2"/>
  <c r="H82" i="2"/>
  <c r="H83" i="2"/>
  <c r="H84" i="2"/>
  <c r="H85" i="2"/>
  <c r="E5" i="15"/>
  <c r="E6" i="15"/>
  <c r="E7" i="15"/>
  <c r="E8" i="15"/>
  <c r="E9" i="15"/>
  <c r="E10" i="15"/>
  <c r="E11" i="15"/>
  <c r="E12" i="15"/>
  <c r="E13" i="15"/>
  <c r="E4" i="15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" i="4"/>
  <c r="E6" i="3"/>
  <c r="E7" i="3"/>
  <c r="E8" i="3"/>
  <c r="E9" i="3"/>
  <c r="E10" i="3"/>
  <c r="E11" i="3"/>
  <c r="E12" i="3"/>
  <c r="E13" i="3"/>
  <c r="E14" i="3"/>
  <c r="E15" i="3"/>
  <c r="E16" i="3"/>
  <c r="E17" i="3"/>
  <c r="E5" i="3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4" i="2"/>
  <c r="F4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6" i="3"/>
  <c r="F7" i="3"/>
  <c r="F8" i="3"/>
  <c r="F9" i="3"/>
  <c r="F10" i="3"/>
  <c r="F11" i="3"/>
  <c r="F12" i="3"/>
  <c r="F13" i="3"/>
  <c r="F14" i="3"/>
  <c r="F15" i="3"/>
  <c r="F16" i="3"/>
  <c r="F17" i="3"/>
  <c r="F5" i="3"/>
  <c r="F63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H78" i="2" s="1"/>
  <c r="F79" i="2"/>
  <c r="F80" i="2"/>
  <c r="F81" i="2"/>
  <c r="F82" i="2"/>
  <c r="F83" i="2"/>
  <c r="F84" i="2"/>
  <c r="F85" i="2"/>
  <c r="F4" i="2"/>
  <c r="C3" i="14"/>
  <c r="C4" i="14"/>
  <c r="C5" i="14"/>
  <c r="C6" i="14"/>
  <c r="C7" i="14"/>
  <c r="F11" i="15"/>
  <c r="F5" i="15"/>
  <c r="F6" i="15"/>
  <c r="F7" i="15"/>
  <c r="F8" i="15"/>
  <c r="F9" i="15"/>
  <c r="F10" i="15"/>
  <c r="F12" i="15"/>
  <c r="F13" i="15"/>
  <c r="F4" i="15"/>
  <c r="D6" i="14"/>
  <c r="H45" i="4" l="1"/>
  <c r="D4" i="14"/>
  <c r="H86" i="2"/>
  <c r="E5" i="14" l="1"/>
  <c r="D5" i="14" s="1"/>
  <c r="E3" i="14"/>
  <c r="E7" i="14" s="1"/>
  <c r="D7" i="14" s="1"/>
  <c r="D3" i="14" l="1"/>
  <c r="F18" i="3"/>
</calcChain>
</file>

<file path=xl/comments1.xml><?xml version="1.0" encoding="utf-8"?>
<comments xmlns="http://schemas.openxmlformats.org/spreadsheetml/2006/main">
  <authors>
    <author>user</author>
  </authors>
  <commentList>
    <comment ref="I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T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4-2</t>
        </r>
      </text>
    </comment>
    <comment ref="I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17-4</t>
        </r>
      </text>
    </comment>
    <comment ref="J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14-4</t>
        </r>
      </text>
    </comment>
    <comment ref="T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20-7</t>
        </r>
      </text>
    </comment>
    <comment ref="U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20-7</t>
        </r>
      </text>
    </comment>
    <comment ref="V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6-1</t>
        </r>
      </text>
    </comment>
    <comment ref="W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20-5</t>
        </r>
      </text>
    </comment>
    <comment ref="AB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20-6</t>
        </r>
      </text>
    </comment>
    <comment ref="C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1Pk-7500</t>
        </r>
      </text>
    </comment>
    <comment ref="U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30-5</t>
        </r>
      </text>
    </comment>
    <comment ref="W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15-2</t>
        </r>
      </text>
    </comment>
    <comment ref="J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6-2</t>
        </r>
      </text>
    </comment>
    <comment ref="I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41-11</t>
        </r>
      </text>
    </comment>
    <comment ref="T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35-5</t>
        </r>
      </text>
    </comment>
    <comment ref="Y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50-20</t>
        </r>
      </text>
    </comment>
    <comment ref="Z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30-10</t>
        </r>
      </text>
    </comment>
    <comment ref="AA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30-10</t>
        </r>
      </text>
    </comment>
    <comment ref="AD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30-5</t>
        </r>
      </text>
    </comment>
    <comment ref="AL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50-25</t>
        </r>
      </text>
    </comment>
    <comment ref="AR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50-25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1Pcs-400</t>
        </r>
      </text>
    </comment>
    <comment ref="W1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C2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1pcs-450</t>
        </r>
      </text>
    </comment>
    <comment ref="AH2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20-5</t>
        </r>
      </text>
    </comment>
    <comment ref="AR2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60-36</t>
        </r>
      </text>
    </comment>
    <comment ref="C2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1Pcs-250</t>
        </r>
      </text>
    </comment>
    <comment ref="I2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15-5</t>
        </r>
      </text>
    </comment>
    <comment ref="U2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20-3</t>
        </r>
      </text>
    </comment>
    <comment ref="AD2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36-15</t>
        </r>
      </text>
    </comment>
    <comment ref="AL2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1Pk-5000</t>
        </r>
      </text>
    </comment>
    <comment ref="C2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1PK-3000</t>
        </r>
      </text>
    </comment>
    <comment ref="C2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1pcs-700</t>
        </r>
      </text>
    </comment>
    <comment ref="Z2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100-50</t>
        </r>
      </text>
    </comment>
    <comment ref="AB2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200-100</t>
        </r>
      </text>
    </comment>
    <comment ref="C3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1Pk-7000</t>
        </r>
      </text>
    </comment>
    <comment ref="W3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30-5</t>
        </r>
      </text>
    </comment>
    <comment ref="C3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1Pcs-900</t>
        </r>
      </text>
    </comment>
    <comment ref="T3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13-3</t>
        </r>
      </text>
    </comment>
    <comment ref="W3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20-5</t>
        </r>
      </text>
    </comment>
    <comment ref="Z3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5-4</t>
        </r>
      </text>
    </comment>
    <comment ref="C3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1Pcs-3700</t>
        </r>
      </text>
    </comment>
    <comment ref="I3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14-4</t>
        </r>
      </text>
    </comment>
    <comment ref="T3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12-6</t>
        </r>
      </text>
    </comment>
    <comment ref="U3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10-2</t>
        </r>
      </text>
    </comment>
    <comment ref="AG3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12-4</t>
        </r>
      </text>
    </comment>
    <comment ref="V4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C4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1Pcs-200</t>
        </r>
      </text>
    </comment>
    <comment ref="J5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14-2</t>
        </r>
      </text>
    </comment>
    <comment ref="AL5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5-1</t>
        </r>
      </text>
    </comment>
    <comment ref="R5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50-22</t>
        </r>
      </text>
    </comment>
    <comment ref="T5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X5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C5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1Pcs-200</t>
        </r>
      </text>
    </comment>
    <comment ref="U5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10-5</t>
        </r>
      </text>
    </comment>
    <comment ref="X5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6-2</t>
        </r>
      </text>
    </comment>
    <comment ref="C5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1Pcs-900</t>
        </r>
      </text>
    </comment>
    <comment ref="T5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10-2</t>
        </r>
      </text>
    </comment>
    <comment ref="W5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50-2</t>
        </r>
      </text>
    </comment>
    <comment ref="W5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30-10</t>
        </r>
      </text>
    </comment>
    <comment ref="W6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10-4</t>
        </r>
      </text>
    </comment>
    <comment ref="AC6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C7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1Pk-10000</t>
        </r>
      </text>
    </comment>
    <comment ref="W7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10-3</t>
        </r>
      </text>
    </comment>
    <comment ref="T7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15-3</t>
        </r>
      </text>
    </comment>
    <comment ref="C7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1pcs-500</t>
        </r>
      </text>
    </comment>
    <comment ref="S8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Z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20-5</t>
        </r>
      </text>
    </comment>
    <comment ref="AD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Z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AD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O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AC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AC1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L1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AC1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L1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AC1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C1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1pcs-25000
</t>
        </r>
      </text>
    </comment>
    <comment ref="C1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1pcs-25000</t>
        </r>
      </text>
    </comment>
    <comment ref="C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1pcs-25000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N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5-1</t>
        </r>
      </text>
    </comment>
    <comment ref="T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4-1</t>
        </r>
      </text>
    </comment>
    <comment ref="W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6-2</t>
        </r>
      </text>
    </comment>
    <comment ref="AG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T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25-14</t>
        </r>
      </text>
    </comment>
    <comment ref="Y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4-3</t>
        </r>
      </text>
    </comment>
    <comment ref="C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1BT-4500</t>
        </r>
      </text>
    </comment>
    <comment ref="J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O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4-2</t>
        </r>
      </text>
    </comment>
    <comment ref="S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6-2</t>
        </r>
      </text>
    </comment>
    <comment ref="U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20-5</t>
        </r>
      </text>
    </comment>
    <comment ref="C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1Pcs-2500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1Pcs-4500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12-6
</t>
        </r>
      </text>
    </comment>
    <comment ref="J1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12-2</t>
        </r>
      </text>
    </comment>
    <comment ref="U1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20-5</t>
        </r>
      </text>
    </comment>
    <comment ref="AC1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24-9</t>
        </r>
      </text>
    </comment>
    <comment ref="AI1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12-2</t>
        </r>
      </text>
    </comment>
    <comment ref="J1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8-2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30-6</t>
        </r>
      </text>
    </comment>
    <comment ref="U1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30-6</t>
        </r>
      </text>
    </comment>
    <comment ref="V1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7-1</t>
        </r>
      </text>
    </comment>
    <comment ref="AC1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20-2</t>
        </r>
      </text>
    </comment>
    <comment ref="K1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3-2</t>
        </r>
      </text>
    </comment>
    <comment ref="L1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2-1.5</t>
        </r>
      </text>
    </comment>
    <comment ref="AC1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</t>
        </r>
      </text>
    </comment>
    <comment ref="AI1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4-3</t>
        </r>
      </text>
    </comment>
    <comment ref="C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1Pk-700</t>
        </r>
      </text>
    </comment>
    <comment ref="O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S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6-3</t>
        </r>
      </text>
    </comment>
    <comment ref="V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Y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10-8</t>
        </r>
      </text>
    </comment>
    <comment ref="Z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AH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AI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4-1</t>
        </r>
      </text>
    </comment>
    <comment ref="AL1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C1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1Pcs-1100</t>
        </r>
      </text>
    </comment>
    <comment ref="R2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6-2</t>
        </r>
      </text>
    </comment>
    <comment ref="U2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20-5</t>
        </r>
      </text>
    </comment>
    <comment ref="AC2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10-4</t>
        </r>
      </text>
    </comment>
    <comment ref="AD2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AM2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4-1</t>
        </r>
      </text>
    </comment>
    <comment ref="L2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12-2</t>
        </r>
      </text>
    </comment>
    <comment ref="R2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6-2</t>
        </r>
      </text>
    </comment>
    <comment ref="AC2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6-2</t>
        </r>
      </text>
    </comment>
    <comment ref="AD2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AM2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4-1</t>
        </r>
      </text>
    </comment>
    <comment ref="L2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4-1</t>
        </r>
      </text>
    </comment>
    <comment ref="R2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U2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30-15</t>
        </r>
      </text>
    </comment>
    <comment ref="L2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20-5</t>
        </r>
      </text>
    </comment>
    <comment ref="C2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1pcs-12000</t>
        </r>
      </text>
    </comment>
    <comment ref="X2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C3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1pcs-12000</t>
        </r>
      </text>
    </comment>
    <comment ref="L3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6-1</t>
        </r>
      </text>
    </comment>
    <comment ref="C3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1pcs-900</t>
        </r>
      </text>
    </comment>
    <comment ref="R33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L3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8-3</t>
        </r>
      </text>
    </comment>
    <comment ref="AD3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8-2</t>
        </r>
      </text>
    </comment>
    <comment ref="AC3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7-4</t>
        </r>
      </text>
    </comment>
    <comment ref="AD3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10-5</t>
        </r>
      </text>
    </comment>
    <comment ref="C3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1Pcs-15000</t>
        </r>
      </text>
    </comment>
    <comment ref="S40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C4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1pcs-1200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I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N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
</t>
        </r>
      </text>
    </comment>
    <comment ref="O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2-1
</t>
        </r>
      </text>
    </comment>
    <comment ref="X4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Q5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P6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P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  <comment ref="R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5-3</t>
        </r>
      </text>
    </comment>
    <comment ref="U7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4-2</t>
        </r>
      </text>
    </comment>
    <comment ref="X8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5-2</t>
        </r>
      </text>
    </comment>
    <comment ref="T11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3-1</t>
        </r>
      </text>
    </comment>
  </commentList>
</comments>
</file>

<file path=xl/sharedStrings.xml><?xml version="1.0" encoding="utf-8"?>
<sst xmlns="http://schemas.openxmlformats.org/spreadsheetml/2006/main" count="742" uniqueCount="390">
  <si>
    <t>No</t>
  </si>
  <si>
    <t>Stationery Item</t>
  </si>
  <si>
    <t>Pcs / PK/Bt</t>
  </si>
  <si>
    <t>Total Amount</t>
  </si>
  <si>
    <t>A to Z</t>
  </si>
  <si>
    <t>A3</t>
  </si>
  <si>
    <t>Credit Vochers</t>
  </si>
  <si>
    <t>Debit Vochers</t>
  </si>
  <si>
    <t>Flip Chart</t>
  </si>
  <si>
    <t>L file A4</t>
  </si>
  <si>
    <t>Liminate Plastic (A4)</t>
  </si>
  <si>
    <t>Legal Paper</t>
  </si>
  <si>
    <t>Paper Fastener</t>
  </si>
  <si>
    <t>Paid &amp;date stamp</t>
  </si>
  <si>
    <t>Permanent (blue)</t>
  </si>
  <si>
    <t>Permanent (Red)</t>
  </si>
  <si>
    <t>Permanent (black)</t>
  </si>
  <si>
    <t>Ring File (Red)</t>
  </si>
  <si>
    <t>Ring File (Black)</t>
  </si>
  <si>
    <t>Soft Pen black</t>
  </si>
  <si>
    <t xml:space="preserve">Soft Pen blue </t>
  </si>
  <si>
    <t>Soft Pen Red</t>
  </si>
  <si>
    <t>Tape Stand</t>
  </si>
  <si>
    <t>W/B Marker (Blue)</t>
  </si>
  <si>
    <t>Box</t>
  </si>
  <si>
    <t>PK</t>
  </si>
  <si>
    <t>Pcs</t>
  </si>
  <si>
    <t>Broom (smooth)</t>
  </si>
  <si>
    <t>Detergent oil(thet thar)</t>
  </si>
  <si>
    <t>Daily Floor</t>
  </si>
  <si>
    <t>Glove one time</t>
  </si>
  <si>
    <t>BT</t>
  </si>
  <si>
    <t>Printer Ink</t>
  </si>
  <si>
    <t>Zip File (A4)half</t>
  </si>
  <si>
    <t>Item Name</t>
  </si>
  <si>
    <t>Pcs/PK</t>
  </si>
  <si>
    <t>Photo</t>
  </si>
  <si>
    <t>Art Card (A4)</t>
  </si>
  <si>
    <t>A4 (80g)</t>
  </si>
  <si>
    <t>A4 Plastics Card</t>
  </si>
  <si>
    <t>Art Card ( Legal)</t>
  </si>
  <si>
    <t>Box File (Blue)</t>
  </si>
  <si>
    <t>Box File (Black)</t>
  </si>
  <si>
    <t>Box File (Red)</t>
  </si>
  <si>
    <t xml:space="preserve">4Ply </t>
  </si>
  <si>
    <t>A4 Sticker Paper( စေတကာစာရြက္)</t>
  </si>
  <si>
    <t>A4 Flim (စာအုပ္ဖုံးကာဗာ)</t>
  </si>
  <si>
    <t xml:space="preserve">Alblum File </t>
  </si>
  <si>
    <t>Clear tape 0.5 
(တိတ္အၾကည္ ၀.၅")</t>
  </si>
  <si>
    <t>Clear Tape 1"
 (တိတ္အၾကည္ ၁")</t>
  </si>
  <si>
    <t>Clear Tape 2" 
(တိတ္အၾကည္၂")</t>
  </si>
  <si>
    <t>Clip Board 
(ေအာက္ခံေရးဘုတ္)</t>
  </si>
  <si>
    <t>CD (စီဒီ အခ်ပ္)</t>
  </si>
  <si>
    <t>CD Marker Pen 
(စီဒီ ခ်ပ္ေပၚေရးေဘာပင္)</t>
  </si>
  <si>
    <t>CD Bag 
(စီဒီထည့္အိတ္)</t>
  </si>
  <si>
    <t>Carbon Paper
(မွင္ခံစာရြက္)</t>
  </si>
  <si>
    <t>Colour Tape 2''
(အေရာင္ပါတိတ္အၾကၤီး)</t>
  </si>
  <si>
    <t>Colour Paper(Pink)
(ပန္းေရာင္စာရြက္)</t>
  </si>
  <si>
    <t>Colour Paper(Green)
(အစိမ္းေရာင္စာရြက္)</t>
  </si>
  <si>
    <t>Colour Paper(Red)
(အနီေရာင္စာရြက္)</t>
  </si>
  <si>
    <t>Colour Paper ( Blue)
(အျပာေရာင္စာရြက္)</t>
  </si>
  <si>
    <t>Colour Tape0.5 (red)
(အနီေရာင္တိိတ္အေသး)</t>
  </si>
  <si>
    <t>Colour Tape0.5 (yellow)
(အ၀ါေရာင္တိတ္အေသး)</t>
  </si>
  <si>
    <t>Colour Tape0.5 (green)
(အစိမ္းေရာင္တိတ္အေသး)</t>
  </si>
  <si>
    <t>Color Tape 0.5 (blue)
(အျပာေရာင္တိတ္အေသး)</t>
  </si>
  <si>
    <t xml:space="preserve">Divider
</t>
  </si>
  <si>
    <t>Double Tape Paper
(စာရြက္ႏွစ္ဖက္ကပ္တိတ္အေသး)</t>
  </si>
  <si>
    <t>Double Tape 1"
(ႏွစ္ဖက္ကပ္ေဖာ့တိတ္အထူ)</t>
  </si>
  <si>
    <t>Double Tape 1" 
(ႏွစ္ဖက္ကပ္ေဖာ့တိတ္အေသး)</t>
  </si>
  <si>
    <t xml:space="preserve">DVD 4.7
(ဒီဗီဒီ အခ်ုပ္) </t>
  </si>
  <si>
    <t>Eraser
(ခဲဖ်က္)</t>
  </si>
  <si>
    <t>Electric Tape
(မီးတိတ္အေသး)</t>
  </si>
  <si>
    <t>Exercise Book
(စာအုပ္)</t>
  </si>
  <si>
    <t>Exercise Book(Think)
(စာအုပ္အထူ)</t>
  </si>
  <si>
    <t>Envelope Brown(Legal)
(စာအိတ္အညုိအၾကီး)</t>
  </si>
  <si>
    <t>Envelope Brown(Small)
(စာအိတ္အညုိအေသး)</t>
  </si>
  <si>
    <t>Envelope Brown(A4)
(စာအိတ္အညုိအလတ္)</t>
  </si>
  <si>
    <t>Envelope White (Legal)
(စာအိတ္အျဖဳအၾကီး)</t>
  </si>
  <si>
    <t>Envelope white small
(စာအိတ္အျဖဴအေသး)</t>
  </si>
  <si>
    <t>Envelope White (A4)
(စာအိတ္အျဖဴအေသး)</t>
  </si>
  <si>
    <t>File stand 3 Roll
(ဖုိင္ထည့္တဲ့ခြက္ ၃ခုတြဲ)</t>
  </si>
  <si>
    <t>Glue Stick(Big)
(ေကာ္ဘူးအၾကီး)</t>
  </si>
  <si>
    <t>Glue (Super Glue)
(ဆင္ေကာအေသး)</t>
  </si>
  <si>
    <t>Half File
(ေဘာင္ခ်ာထည့္ေသာဖုိင္)</t>
  </si>
  <si>
    <t>Label Tape
(ေစ်းႏွုန္းကပ္တိတ္)</t>
  </si>
  <si>
    <t>Legal Sticker paper
(စေတကာစာရြက္ အၾကီးဆုိဒ္)</t>
  </si>
  <si>
    <t>L file A4
(စာရြက္ညုပ္ဖုိင္ ပုံမွန္ဆုိဒ္)</t>
  </si>
  <si>
    <t>L file Legal
(စာရြက္ညုပ္ဖုိင္ ဆုိဒ္ရွည္)</t>
  </si>
  <si>
    <t>Ledger book 
(စာအုပ္အထူအရွည္)</t>
  </si>
  <si>
    <t>Ledger Book (Stock)
(စာအုပ္အထူအရွည္ ဇယားပါ)</t>
  </si>
  <si>
    <t>Legal Plastic Card
(ပလက္စတစ္ကဒ္ ဆုိဒ္ရွည္)</t>
  </si>
  <si>
    <t>Punch (Big)
(အေပါက္ေဖာက္စက္ အၾကီး)</t>
  </si>
  <si>
    <t>Punch (Medium)
(အေပါက္ေဖာက္ စက္အလတ္)</t>
  </si>
  <si>
    <t>Punch (Small)
(အေပါက္ေဖာက္စက္ အေသး)</t>
  </si>
  <si>
    <t>Paper Tape 0.5"
(စကၠဴတိတ္ အေသး)</t>
  </si>
  <si>
    <t>Paper Tape 1'
(စကၠဴတိတ္ အလတ္)</t>
  </si>
  <si>
    <t>Paper Tape 2'
(စကၠဴတိတ္ အၾ႕ကီး)</t>
  </si>
  <si>
    <t>Packing tape
(ပါကင္ပုံးထုတ္တဲ့ တိတ္အၾကီး)</t>
  </si>
  <si>
    <t>Paper Fastener
(စကၠဴဖုိင္ႏွင့္တြဲေသာကလစ္တံ)</t>
  </si>
  <si>
    <t>Paper Clip (small)
(စကၠဴညုပ္ကလစ္ေသး)</t>
  </si>
  <si>
    <t>Paper file
(စကၠဴဖုိင္)</t>
  </si>
  <si>
    <t>Pencil 
(ခဲတံ)</t>
  </si>
  <si>
    <t>Push Knife 
(တြန္းဓား)</t>
  </si>
  <si>
    <t>Push Knife (Refill)
(တြန္းဓားအပုိ)</t>
  </si>
  <si>
    <t>Poto Paper
(ဓါတ္ပုံသားစာရြက္)</t>
  </si>
  <si>
    <t>Ruler 12"
(ေပတံ)</t>
  </si>
  <si>
    <t>Scissor (Big)
(ကတ္ေၾကးအၾကီး)</t>
  </si>
  <si>
    <t>Sheet protector(Legal)
(အေပါက္ပါဖုိင္ၾကားညုပ္စာရြက္ရွည္)</t>
  </si>
  <si>
    <t>Sheet protector(A4)
(အေပါက္ပါဖုိင္ၾကားညုပ္စာရြက္)</t>
  </si>
  <si>
    <t>Scissor(Small)
(ကတ္ေၾကးအေသး)</t>
  </si>
  <si>
    <t>Stapler 10
(ခ်ဳပ္စက္ နံပါတ္၁၀)</t>
  </si>
  <si>
    <t>Stapler 23*17
(ခ်ုဳပ္စက္ နံပါတ္ ၂၃/၁၇)</t>
  </si>
  <si>
    <t>Stapler 24/6 
(ခ်ဳပ္စက္ နံပါတ္ ၂၄/၆)</t>
  </si>
  <si>
    <t>Stapler 24/6 Pin
(ခ်ဳပ္စက္ ၂၄/၆ ပင္ဘူး)</t>
  </si>
  <si>
    <t>Stapter 23/8 pin
(ခ်ဳပ္စက္ ၂၃/၈ ပင္ဘူး)</t>
  </si>
  <si>
    <t>Stapter  23/17 pin
(ခ်ဳပ္စက္ ၂၃/၁၇ ပင္ဘူး)</t>
  </si>
  <si>
    <t>Stapter 23*6 pin
(ခ်ဳပ္စက္ ၂၃/၆ ပင္ဘူး)</t>
  </si>
  <si>
    <t>Stapter 23*10 pin
(ခ်ဳပ္စက္ ၂၃/၁၀ ပင္ဘူး)</t>
  </si>
  <si>
    <t>Stapler pin-10
(ခ်ဳပ္စက္ ၁၀ ပင္ဘူး)</t>
  </si>
  <si>
    <t>stick File (A4)
(တုတ္ေခ်ာင္းဖုိင္)</t>
  </si>
  <si>
    <t>Stick File (Legal)
(တုတ္ေခ်ာင္းဖုိင္ရွည္)</t>
  </si>
  <si>
    <t>W/B duster
(ေဘာဖ်က္)</t>
  </si>
  <si>
    <t>W/B Marker (Blue)
ေက်ာက္သင္ပုန္းေရးေဆာ့ပင္(ျပာ)</t>
  </si>
  <si>
    <t>W/B Marker (BK)
ေက်ာက္သင္ပုန္းေရးေဆာ့ပင္(အနက္)</t>
  </si>
  <si>
    <t>W/B Marker (Red)
ေက်ာက္သင္ပုန္းေရးေဆာ့ပင္(အနီ)</t>
  </si>
  <si>
    <t>W/B Marker (Green) 
ေက်ာက္သင္ပုန္းေရးေဆာ့ပင္(အစိမ္း)</t>
  </si>
  <si>
    <t>W/B Marker (ink)blue
မွင္ဘူး (အျပာ)</t>
  </si>
  <si>
    <t>W/B Marker (ink)Black
မွင္ဘူး (အနက္)</t>
  </si>
  <si>
    <t>W/B Marker (ink)Green
မွင္ဘူး (အစိမ္း)</t>
  </si>
  <si>
    <t>W/B Marker (ink)Red
မွင္ဘူး (အနီ)</t>
  </si>
  <si>
    <t>Ink Pad
(တံဆိပ္တုံးထုမွင္ဘူူး)</t>
  </si>
  <si>
    <t>Zip File (A4)
(ဇစ္ပါဖုိင္)</t>
  </si>
  <si>
    <t>Zip File (Legal)
(ဇစ္ပါဖုိင္အရွည္)</t>
  </si>
  <si>
    <t>A4 (Half)
(ေဘာင္ခ်ာစိတ္ A4စာရြက္)</t>
  </si>
  <si>
    <t>Battery AAA
(ဓါတ္ခဲ)</t>
  </si>
  <si>
    <t>Battery AA
 (ဓါတ္ခဲ)</t>
  </si>
  <si>
    <t>Ball Pen (Blue)
(ေဘာပင္အျပာ)</t>
  </si>
  <si>
    <t>Ball Pen (Red)
(ေဘာပင္အနီ)</t>
  </si>
  <si>
    <t>Ball Pen (Black)
(ေဘာပင္အနက္)</t>
  </si>
  <si>
    <t>Ball Pen (Green)
(ေဘာပင္အစိမ္း)</t>
  </si>
  <si>
    <t>Ball Pen (Violet)
(ေဘာပင္ခရမ္း)</t>
  </si>
  <si>
    <t>Binder Clip 0.5"
(စာရြက္ညုပ္ကလစ္ေသး)</t>
  </si>
  <si>
    <t>Binder Clip 1"
(စာရြက္ညုပ္ကလစ္ အလတ္)</t>
  </si>
  <si>
    <t>Binder Clip 1.5"
(စာရြက္ညုပ္ကလစ္ အလတ္္)</t>
  </si>
  <si>
    <t>Binder Clip 2"
(စာရြက္ညုပ္ကလပ္ အၾကီး )</t>
  </si>
  <si>
    <t>Binding Tape 0.5 (Blue)
(စာအုပ္ခ်ုပ္တိတ္ေသး)</t>
  </si>
  <si>
    <t>Binding Tape 0.5 (Black)
(စာအုပ္ခ်ုဳပ္တိတ္ေသး)</t>
  </si>
  <si>
    <t>Binding Tape 1"
(စာအုပ္ခ်ဳပ္တိတ္အလတ္)</t>
  </si>
  <si>
    <t>Binding Tape 2" (Blue)
(စာအုပ္ခ်ဳပ္တိတ္အၿကီး)</t>
  </si>
  <si>
    <t>Binding Tape 2" (Green)
(စာအုပ္ခ်ဳပ္တိတ္အၾကီး)</t>
  </si>
  <si>
    <t>Binding Tape 2" (Black)
(စာအုပ္ခ်ဳပ္တိတ္အၾကီး)</t>
  </si>
  <si>
    <t>Calculator Big
(ဂဏန္းေပါင္းစက္အၾကီး)</t>
  </si>
  <si>
    <t>Calculator Small
(ဂဏန္းေပါင္းစက္အေသး)</t>
  </si>
  <si>
    <t>Clip File
 (စာရြက္ညုပ္ကလပ္ပါဖုိင္)</t>
  </si>
  <si>
    <t>Clear Bag
 (စာရြက္ထည့္ဖုိင္)</t>
  </si>
  <si>
    <t xml:space="preserve">Distribution </t>
  </si>
  <si>
    <t>Kitchen Ware</t>
  </si>
  <si>
    <t xml:space="preserve"> </t>
  </si>
  <si>
    <t xml:space="preserve">Pcs </t>
  </si>
  <si>
    <t>Reman</t>
  </si>
  <si>
    <t xml:space="preserve">  </t>
  </si>
  <si>
    <t>Permament Marker Blue</t>
  </si>
  <si>
    <t xml:space="preserve">T&amp;B </t>
  </si>
  <si>
    <t xml:space="preserve">   </t>
  </si>
  <si>
    <t>MAC</t>
  </si>
  <si>
    <t>Request Qty</t>
  </si>
  <si>
    <t>Stationary Order Form</t>
  </si>
  <si>
    <t>Stationary Oder Form</t>
  </si>
  <si>
    <t>Pk</t>
  </si>
  <si>
    <t>T&amp;B</t>
  </si>
  <si>
    <t>Beexprss</t>
  </si>
  <si>
    <t>GAV</t>
  </si>
  <si>
    <t>W/B Marker Ink (Blue)</t>
  </si>
  <si>
    <t>တံမြတ်စည်းအကြမ်း</t>
  </si>
  <si>
    <t>ဂေါ်ပြား</t>
  </si>
  <si>
    <t>Permament Marker Red</t>
  </si>
  <si>
    <t>ပရုပ်လုံး(အကြီး)</t>
  </si>
  <si>
    <t>Stapler 24/6 pin</t>
  </si>
  <si>
    <t>Plastic bag(12x20) Black</t>
  </si>
  <si>
    <t>Plastic bag(14x28) Black</t>
  </si>
  <si>
    <t>Assets Control &amp; Admin</t>
  </si>
  <si>
    <t>HRM</t>
  </si>
  <si>
    <t>pcs</t>
  </si>
  <si>
    <t>Stapler 10 pin</t>
  </si>
  <si>
    <t>Hight Light Pen (Pink)</t>
  </si>
  <si>
    <t>RE</t>
  </si>
  <si>
    <t>Be The First</t>
  </si>
  <si>
    <t>Corp Cash</t>
  </si>
  <si>
    <t>Workshop</t>
  </si>
  <si>
    <t>Epson Ink 003 (Black) original</t>
  </si>
  <si>
    <t>Epson Ink 003 (Cyan) original</t>
  </si>
  <si>
    <t>Epson Ink 003 (Yellow) original</t>
  </si>
  <si>
    <t>Epson Ink 003 (Mag) original</t>
  </si>
  <si>
    <t>Deodorant for toilet (အမွှေးခဲ)</t>
  </si>
  <si>
    <t>Scrub Clothes(ကြမ်းတိုက်ဝတ်)</t>
  </si>
  <si>
    <t>Pucharse Price</t>
  </si>
  <si>
    <t>HTY</t>
  </si>
  <si>
    <t>UMG Logistics</t>
  </si>
  <si>
    <t>Power Generation</t>
  </si>
  <si>
    <t>Card</t>
  </si>
  <si>
    <t>Ball pen (Blue)</t>
  </si>
  <si>
    <t>Ball pen (black)</t>
  </si>
  <si>
    <t>Ball pen (Red)</t>
  </si>
  <si>
    <t>Binder Clips 0.5(19mm)</t>
  </si>
  <si>
    <t>Binder Clips 1"(25mm)</t>
  </si>
  <si>
    <t>Binder Clips 1.5"(41mm)</t>
  </si>
  <si>
    <t>Calculator Big</t>
  </si>
  <si>
    <t>PCs</t>
  </si>
  <si>
    <t>Exercise Book(80 page)</t>
  </si>
  <si>
    <t>Exercise Book(200 page)</t>
  </si>
  <si>
    <t>Electric Tape (BK)</t>
  </si>
  <si>
    <t>Glue Stick (Big)</t>
  </si>
  <si>
    <t xml:space="preserve">Paper Clip </t>
  </si>
  <si>
    <t>Pencil</t>
  </si>
  <si>
    <t>Push Knife Big</t>
  </si>
  <si>
    <t>AA Battery</t>
  </si>
  <si>
    <t>AAA Battery</t>
  </si>
  <si>
    <t>Clear Bag A4</t>
  </si>
  <si>
    <t>Stationery Order Form</t>
  </si>
  <si>
    <t>Envelope Brown (Small)အထူ</t>
  </si>
  <si>
    <t>Ledger book (Long)</t>
  </si>
  <si>
    <t>Scissor (Big)</t>
  </si>
  <si>
    <t>ACA PIC</t>
  </si>
  <si>
    <t>Envelope Brown (Legal)</t>
  </si>
  <si>
    <t>Envelope Brown (A4)</t>
  </si>
  <si>
    <t>Pkt</t>
  </si>
  <si>
    <t>CE 2 &amp; CE 5</t>
  </si>
  <si>
    <t>PMC &amp; Mining</t>
  </si>
  <si>
    <t>PMC &amp;  Mining</t>
  </si>
  <si>
    <t>Nant San Thein</t>
  </si>
  <si>
    <t>Power Generator</t>
  </si>
  <si>
    <t>Closing Stock</t>
  </si>
  <si>
    <t>Request Amount
(Kyats)</t>
  </si>
  <si>
    <t>Reduce Amount
(Kyats)</t>
  </si>
  <si>
    <t>Actual Advance Amount
(Kyats)</t>
  </si>
  <si>
    <t>Glass cleaner refill</t>
  </si>
  <si>
    <t xml:space="preserve">Paper file </t>
  </si>
  <si>
    <t>GAB</t>
  </si>
  <si>
    <t xml:space="preserve">Contract 250 </t>
  </si>
  <si>
    <t>LBP - 2900 (303)(new) Neo</t>
  </si>
  <si>
    <t>Binder Clips 2"(51mm)</t>
  </si>
  <si>
    <t>A4 (70g)Smartic</t>
  </si>
  <si>
    <t>စစ်သဘက်</t>
  </si>
  <si>
    <t>Air Fresher</t>
  </si>
  <si>
    <t>LBP - 3060 (325)(new) Neo</t>
  </si>
  <si>
    <t>CE2+CE5</t>
  </si>
  <si>
    <t>CE1+CE4</t>
  </si>
  <si>
    <t>SDG</t>
  </si>
  <si>
    <t>A4 Sticker Paper</t>
  </si>
  <si>
    <t xml:space="preserve">Stapler 10 </t>
  </si>
  <si>
    <t>Push Knife refill</t>
  </si>
  <si>
    <t>Ledger book (Short)</t>
  </si>
  <si>
    <t>CE3+C&amp;C</t>
  </si>
  <si>
    <t>YGN</t>
  </si>
  <si>
    <t>HO Security</t>
  </si>
  <si>
    <t>Ho Security</t>
  </si>
  <si>
    <t>SH/DH Approve</t>
  </si>
  <si>
    <t>Maung Muang Htwe</t>
  </si>
  <si>
    <t>Khat Khat Aung</t>
  </si>
  <si>
    <t>Beexpress</t>
  </si>
  <si>
    <t>Stationary Charges</t>
  </si>
  <si>
    <t>Printer &amp; Fax Ink</t>
  </si>
  <si>
    <t>Clip board</t>
  </si>
  <si>
    <t>Paper Tape 1''</t>
  </si>
  <si>
    <t>HRD</t>
  </si>
  <si>
    <t>PG</t>
  </si>
  <si>
    <t>Plastic bag(6x14) Black</t>
  </si>
  <si>
    <t>Zip File Legal (ဇကာကွက်)</t>
  </si>
  <si>
    <t>Brush (အရှည်)</t>
  </si>
  <si>
    <t>Hight Light Pen (Green)</t>
  </si>
  <si>
    <t>CFD(Inventory)</t>
  </si>
  <si>
    <t>CHLD(CPM)</t>
  </si>
  <si>
    <t>စတီးခွေ</t>
  </si>
  <si>
    <t>Detergent Powder Top(70g*100pcs)</t>
  </si>
  <si>
    <t>Paper Tape 2''</t>
  </si>
  <si>
    <t>Soft Pen (Blue)</t>
  </si>
  <si>
    <t>Brother Printer Ink (BTD60) BK</t>
  </si>
  <si>
    <t>ရေညစ်တံတိုက်တံ</t>
  </si>
  <si>
    <t>အစိမ်းဖတ်</t>
  </si>
  <si>
    <t>Plastic bag(16x30) Black</t>
  </si>
  <si>
    <t>Permament Marker Black</t>
  </si>
  <si>
    <t>Epson LQ310 Catridge</t>
  </si>
  <si>
    <t>ရေလှဲတံမြက်စည်း</t>
  </si>
  <si>
    <t>Soft Pen (Black)</t>
  </si>
  <si>
    <t>Win Finance</t>
  </si>
  <si>
    <t>W/B Marker (Red)</t>
  </si>
  <si>
    <t>IS+MC</t>
  </si>
  <si>
    <t>CHlD(CDD+EDD)</t>
  </si>
  <si>
    <t>CD Marker (Blue)</t>
  </si>
  <si>
    <t>ACA</t>
  </si>
  <si>
    <t>File stand (3 roll)</t>
  </si>
  <si>
    <t>Packing tape(Y600)</t>
  </si>
  <si>
    <t>Dettol (250ml)</t>
  </si>
  <si>
    <t>Academy Acid 500ml</t>
  </si>
  <si>
    <t>Welcome (Small)</t>
  </si>
  <si>
    <t>4 Ply</t>
  </si>
  <si>
    <t>CD Bag</t>
  </si>
  <si>
    <t>Clear Tape 2''</t>
  </si>
  <si>
    <t>Binding Tape  1''(Blue)</t>
  </si>
  <si>
    <t>Stationary Item</t>
  </si>
  <si>
    <t>Air -X</t>
  </si>
  <si>
    <t>BBI</t>
  </si>
  <si>
    <t>Royal -D</t>
  </si>
  <si>
    <t>Decolgen</t>
  </si>
  <si>
    <t>Spritdine</t>
  </si>
  <si>
    <t>Sprit (Big)</t>
  </si>
  <si>
    <t>ပတ်တီး</t>
  </si>
  <si>
    <t>Hanzaplast</t>
  </si>
  <si>
    <t>Total</t>
  </si>
  <si>
    <t>Stationary Oder Form for Jun'25</t>
  </si>
  <si>
    <t>Biogesic</t>
  </si>
  <si>
    <t>Zip file A4 (Half)</t>
  </si>
  <si>
    <t>Pipe file A4</t>
  </si>
  <si>
    <t xml:space="preserve">CD </t>
  </si>
  <si>
    <t>Insect Killer</t>
  </si>
  <si>
    <t>Welcome (Big)</t>
  </si>
  <si>
    <t>ရေပုံး အသေး</t>
  </si>
  <si>
    <t>ထင်းရှူးဆီ</t>
  </si>
  <si>
    <t>Plastic bag(14x28) Blue</t>
  </si>
  <si>
    <t>Epson Ink 664 (Black) original</t>
  </si>
  <si>
    <t>Epson Ink 664 (Cyan) original</t>
  </si>
  <si>
    <t>Epson Ink 664 (Yellow) original</t>
  </si>
  <si>
    <t>Epson Ink 664 (Mag) original</t>
  </si>
  <si>
    <t xml:space="preserve">Zip file A4 </t>
  </si>
  <si>
    <t xml:space="preserve">Stapler 24/6 </t>
  </si>
  <si>
    <t>Epson LQ300 Catridge</t>
  </si>
  <si>
    <t>Thinner</t>
  </si>
  <si>
    <t>Scrub Clothes အတံ</t>
  </si>
  <si>
    <t>Plastic broom short</t>
  </si>
  <si>
    <t>A4 half</t>
  </si>
  <si>
    <t>Scissor (Small)</t>
  </si>
  <si>
    <t>L file Legal</t>
  </si>
  <si>
    <t>Clear Tape 1''</t>
  </si>
  <si>
    <t>Calculator Small</t>
  </si>
  <si>
    <t>Plastic bag(9x18) Black</t>
  </si>
  <si>
    <t>W/B Duster</t>
  </si>
  <si>
    <t>Colour Tape 2'' (Yellow)</t>
  </si>
  <si>
    <t>Contract 300</t>
  </si>
  <si>
    <t>Album file A4</t>
  </si>
  <si>
    <t>Plastic bag(6x11) Black</t>
  </si>
  <si>
    <t>Toilet cleaning brush</t>
  </si>
  <si>
    <t>PMC+Mining</t>
  </si>
  <si>
    <t>Metro</t>
  </si>
  <si>
    <t>CFD(SOBBM)</t>
  </si>
  <si>
    <t>Envelope White (Small)အထူ</t>
  </si>
  <si>
    <t>Legal</t>
  </si>
  <si>
    <t>Clear Bag Legal</t>
  </si>
  <si>
    <t>Flip Chart Sheet</t>
  </si>
  <si>
    <t>CHLD (CDD+EDD)</t>
  </si>
  <si>
    <t>CFD(CCA)</t>
  </si>
  <si>
    <t>CFD(Collection</t>
  </si>
  <si>
    <t>CFD( Collection)</t>
  </si>
  <si>
    <t>CFD (Collection)</t>
  </si>
  <si>
    <t>Internal Audit</t>
  </si>
  <si>
    <t>CFD(Account)</t>
  </si>
  <si>
    <t>Punch Medium</t>
  </si>
  <si>
    <t>Clip File A4 (1 clip)</t>
  </si>
  <si>
    <t>သာရေကွင်း</t>
  </si>
  <si>
    <t>Lb</t>
  </si>
  <si>
    <t>CFD(Account</t>
  </si>
  <si>
    <t>Ruler 12''</t>
  </si>
  <si>
    <t>Ruler 6''</t>
  </si>
  <si>
    <t>Stationary advance Jun'25(KTH,MS,FW,MTD)</t>
  </si>
  <si>
    <t>Stationary Advance Jun'25(Sun Medicine)</t>
  </si>
  <si>
    <t>Stationery advance Jun'25 (Ko Lay Shop)</t>
  </si>
  <si>
    <t>Plastic bag(30x45) Blue (50Pcs)</t>
  </si>
  <si>
    <t>Plastic bag(16x32) Blue (25pcs)</t>
  </si>
  <si>
    <t>Packing tape(Y250)</t>
  </si>
  <si>
    <t>Photo Paper (240g)</t>
  </si>
  <si>
    <t>Sheet protector A4 (M)</t>
  </si>
  <si>
    <t>Stationary advance Jun'25 (Win Unity Shop)</t>
  </si>
  <si>
    <t>Medicine</t>
  </si>
  <si>
    <t>Stationary Request Advance List For Jun'25</t>
  </si>
  <si>
    <t xml:space="preserve">      OM/AGM Approve</t>
  </si>
  <si>
    <t>GM Approve</t>
  </si>
  <si>
    <t>U Kyaw Kyaw Win</t>
  </si>
  <si>
    <t>CW Office (Plantation)</t>
  </si>
  <si>
    <t>CWO (Plantation)</t>
  </si>
  <si>
    <t>ATT</t>
  </si>
  <si>
    <t xml:space="preserve">Album file Legal </t>
  </si>
  <si>
    <t xml:space="preserve">Colour Tape 0.5'' (Yellow) </t>
  </si>
  <si>
    <t xml:space="preserve">Sheet protector Legal </t>
  </si>
  <si>
    <t xml:space="preserve">Super Glue </t>
  </si>
  <si>
    <t>Pucharse Price for WB</t>
  </si>
  <si>
    <t>Pucharse Price WB</t>
  </si>
  <si>
    <t xml:space="preserve"> Total Amount </t>
  </si>
  <si>
    <t xml:space="preserve">Pucharse Price </t>
  </si>
  <si>
    <t>GA stock</t>
  </si>
  <si>
    <t>GA Stock</t>
  </si>
  <si>
    <t>10% Service to YWB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</si>
</sst>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Pyidaungsu"/>
      <family val="2"/>
    </font>
    <font>
      <sz val="10"/>
      <color theme="1"/>
      <name val="Pyidaungsu"/>
      <family val="2"/>
    </font>
    <font>
      <b/>
      <sz val="10"/>
      <color theme="1"/>
      <name val="Pyidaungsu"/>
      <family val="2"/>
    </font>
    <font>
      <sz val="9"/>
      <color theme="1"/>
      <name val="Pyidaungsu"/>
      <family val="2"/>
    </font>
    <font>
      <b/>
      <sz val="12"/>
      <color theme="1"/>
      <name val="Pyidaungsu"/>
      <family val="2"/>
    </font>
    <font>
      <b/>
      <sz val="9"/>
      <color theme="1"/>
      <name val="Pyidaungsu"/>
      <family val="2"/>
    </font>
    <font>
      <b/>
      <sz val="11"/>
      <color theme="1"/>
      <name val="Pyidaungsu"/>
      <family val="2"/>
    </font>
    <font>
      <sz val="11"/>
      <color theme="1"/>
      <name val="Pyidaungsu"/>
      <family val="2"/>
    </font>
    <font>
      <b/>
      <sz val="16"/>
      <color theme="1"/>
      <name val="Pyidaungsu"/>
      <family val="2"/>
    </font>
    <font>
      <sz val="11"/>
      <color rgb="FFFF0000"/>
      <name val="Pyidaungsu"/>
      <family val="2"/>
    </font>
    <font>
      <b/>
      <sz val="11"/>
      <color theme="1"/>
      <name val="zawgyi1"/>
      <family val="2"/>
    </font>
    <font>
      <sz val="11"/>
      <color theme="0"/>
      <name val="zawgyi1"/>
      <family val="2"/>
    </font>
    <font>
      <sz val="11"/>
      <color theme="1"/>
      <name val="zawgyi1"/>
      <family val="2"/>
    </font>
    <font>
      <b/>
      <sz val="12"/>
      <color rgb="FF00B050"/>
      <name val="Pyidaungsu"/>
      <family val="2"/>
    </font>
    <font>
      <b/>
      <sz val="12"/>
      <color rgb="FF0F09FF"/>
      <name val="Pyidaungsu"/>
      <family val="2"/>
    </font>
    <font>
      <sz val="10"/>
      <name val="Pyidaungsu"/>
      <family val="2"/>
    </font>
    <font>
      <sz val="12"/>
      <color theme="1"/>
      <name val="Pyidaungsu"/>
      <family val="2"/>
    </font>
    <font>
      <b/>
      <sz val="8"/>
      <color theme="1"/>
      <name val="Pyidaungsu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178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left" vertical="center"/>
    </xf>
    <xf numFmtId="164" fontId="10" fillId="0" borderId="0" xfId="0" applyNumberFormat="1" applyFont="1"/>
    <xf numFmtId="164" fontId="10" fillId="0" borderId="0" xfId="1" applyNumberFormat="1" applyFont="1"/>
    <xf numFmtId="164" fontId="12" fillId="0" borderId="0" xfId="0" applyNumberFormat="1" applyFont="1"/>
    <xf numFmtId="0" fontId="12" fillId="0" borderId="0" xfId="0" applyFont="1"/>
    <xf numFmtId="0" fontId="13" fillId="0" borderId="1" xfId="2" applyFont="1" applyFill="1" applyBorder="1" applyAlignment="1">
      <alignment horizontal="center" vertical="center"/>
    </xf>
    <xf numFmtId="0" fontId="13" fillId="2" borderId="7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left"/>
    </xf>
    <xf numFmtId="0" fontId="15" fillId="2" borderId="0" xfId="2" applyFont="1" applyFill="1" applyBorder="1" applyAlignment="1">
      <alignment horizontal="left"/>
    </xf>
    <xf numFmtId="0" fontId="15" fillId="0" borderId="1" xfId="0" applyFont="1" applyBorder="1" applyAlignment="1">
      <alignment horizontal="center" vertical="center"/>
    </xf>
    <xf numFmtId="0" fontId="15" fillId="0" borderId="0" xfId="0" applyFont="1"/>
    <xf numFmtId="0" fontId="15" fillId="0" borderId="1" xfId="3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1" xfId="2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2" borderId="6" xfId="3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vertical="center"/>
    </xf>
    <xf numFmtId="0" fontId="4" fillId="2" borderId="4" xfId="3" applyNumberFormat="1" applyFont="1" applyFill="1" applyBorder="1" applyAlignment="1">
      <alignment horizontal="left" vertical="center"/>
    </xf>
    <xf numFmtId="0" fontId="5" fillId="2" borderId="9" xfId="0" applyNumberFormat="1" applyFont="1" applyFill="1" applyBorder="1" applyAlignment="1">
      <alignment horizontal="left" vertical="center" wrapText="1"/>
    </xf>
    <xf numFmtId="0" fontId="5" fillId="2" borderId="10" xfId="0" applyNumberFormat="1" applyFont="1" applyFill="1" applyBorder="1" applyAlignment="1">
      <alignment horizontal="center" vertical="center" wrapText="1"/>
    </xf>
    <xf numFmtId="0" fontId="4" fillId="2" borderId="1" xfId="3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164" fontId="17" fillId="0" borderId="11" xfId="1" applyNumberFormat="1" applyFont="1" applyBorder="1" applyAlignment="1">
      <alignment vertical="center"/>
    </xf>
    <xf numFmtId="164" fontId="16" fillId="0" borderId="1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64" fontId="10" fillId="0" borderId="0" xfId="0" applyNumberFormat="1" applyFont="1" applyFill="1"/>
    <xf numFmtId="0" fontId="5" fillId="2" borderId="1" xfId="0" applyNumberFormat="1" applyFont="1" applyFill="1" applyBorder="1" applyAlignment="1">
      <alignment horizontal="center" vertical="center"/>
    </xf>
    <xf numFmtId="0" fontId="9" fillId="2" borderId="0" xfId="1" applyNumberFormat="1" applyFont="1" applyFill="1" applyBorder="1" applyAlignment="1">
      <alignment horizontal="center" vertical="center"/>
    </xf>
    <xf numFmtId="0" fontId="9" fillId="2" borderId="3" xfId="1" applyNumberFormat="1" applyFont="1" applyFill="1" applyBorder="1" applyAlignment="1">
      <alignment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left" vertical="center"/>
    </xf>
    <xf numFmtId="0" fontId="9" fillId="2" borderId="10" xfId="0" applyNumberFormat="1" applyFont="1" applyFill="1" applyBorder="1" applyAlignment="1">
      <alignment horizontal="center" vertical="center" textRotation="90"/>
    </xf>
    <xf numFmtId="164" fontId="9" fillId="2" borderId="10" xfId="1" applyNumberFormat="1" applyFont="1" applyFill="1" applyBorder="1" applyAlignment="1">
      <alignment horizontal="center" vertical="center" textRotation="90"/>
    </xf>
    <xf numFmtId="0" fontId="9" fillId="2" borderId="1" xfId="0" applyNumberFormat="1" applyFont="1" applyFill="1" applyBorder="1" applyAlignment="1">
      <alignment horizontal="center" vertical="center" textRotation="90"/>
    </xf>
    <xf numFmtId="0" fontId="9" fillId="2" borderId="7" xfId="0" applyNumberFormat="1" applyFont="1" applyFill="1" applyBorder="1" applyAlignment="1">
      <alignment horizontal="center" vertical="center" textRotation="90"/>
    </xf>
    <xf numFmtId="0" fontId="4" fillId="2" borderId="1" xfId="2" applyNumberFormat="1" applyFont="1" applyFill="1" applyBorder="1" applyAlignment="1">
      <alignment horizontal="left" vertical="center"/>
    </xf>
    <xf numFmtId="0" fontId="4" fillId="2" borderId="1" xfId="2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center" vertical="center"/>
    </xf>
    <xf numFmtId="164" fontId="5" fillId="2" borderId="1" xfId="3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>
      <alignment horizontal="center" vertical="center"/>
    </xf>
    <xf numFmtId="0" fontId="9" fillId="2" borderId="0" xfId="0" applyNumberFormat="1" applyFont="1" applyFill="1" applyAlignment="1">
      <alignment horizontal="left" vertical="center"/>
    </xf>
    <xf numFmtId="164" fontId="9" fillId="2" borderId="0" xfId="1" applyNumberFormat="1" applyFont="1" applyFill="1" applyAlignment="1">
      <alignment horizontal="center" vertical="center"/>
    </xf>
    <xf numFmtId="0" fontId="10" fillId="2" borderId="0" xfId="0" applyNumberFormat="1" applyFont="1" applyFill="1" applyAlignment="1">
      <alignment horizontal="center" vertical="center"/>
    </xf>
    <xf numFmtId="0" fontId="4" fillId="2" borderId="1" xfId="3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 textRotation="90"/>
    </xf>
    <xf numFmtId="0" fontId="9" fillId="2" borderId="5" xfId="0" applyNumberFormat="1" applyFont="1" applyFill="1" applyBorder="1" applyAlignment="1">
      <alignment horizontal="left" vertical="center"/>
    </xf>
    <xf numFmtId="0" fontId="4" fillId="2" borderId="3" xfId="0" applyNumberFormat="1" applyFont="1" applyFill="1" applyBorder="1" applyAlignment="1">
      <alignment horizontal="center" vertical="center"/>
    </xf>
    <xf numFmtId="0" fontId="10" fillId="2" borderId="1" xfId="1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4" fillId="2" borderId="1" xfId="2" applyNumberFormat="1" applyFont="1" applyFill="1" applyBorder="1" applyAlignment="1"/>
    <xf numFmtId="0" fontId="9" fillId="2" borderId="0" xfId="0" applyNumberFormat="1" applyFont="1" applyFill="1" applyAlignment="1"/>
    <xf numFmtId="164" fontId="18" fillId="2" borderId="5" xfId="3" applyNumberFormat="1" applyFont="1" applyFill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4" fillId="2" borderId="1" xfId="2" applyNumberFormat="1" applyFont="1" applyFill="1" applyBorder="1" applyAlignment="1">
      <alignment horizontal="center" indent="1"/>
    </xf>
    <xf numFmtId="0" fontId="5" fillId="2" borderId="7" xfId="0" applyNumberFormat="1" applyFont="1" applyFill="1" applyBorder="1" applyAlignment="1">
      <alignment vertical="center" wrapText="1"/>
    </xf>
    <xf numFmtId="0" fontId="4" fillId="2" borderId="7" xfId="3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vertical="center"/>
    </xf>
    <xf numFmtId="0" fontId="5" fillId="2" borderId="8" xfId="0" applyNumberFormat="1" applyFont="1" applyFill="1" applyBorder="1" applyAlignment="1">
      <alignment horizontal="center" vertical="center"/>
    </xf>
    <xf numFmtId="164" fontId="9" fillId="2" borderId="7" xfId="1" applyNumberFormat="1" applyFont="1" applyFill="1" applyBorder="1" applyAlignment="1">
      <alignment horizontal="center" vertical="center" textRotation="90"/>
    </xf>
    <xf numFmtId="0" fontId="10" fillId="2" borderId="0" xfId="0" applyNumberFormat="1" applyFont="1" applyFill="1" applyAlignment="1">
      <alignment vertical="center" textRotation="90"/>
    </xf>
    <xf numFmtId="0" fontId="5" fillId="2" borderId="0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left" vertical="center"/>
    </xf>
    <xf numFmtId="164" fontId="5" fillId="2" borderId="1" xfId="1" applyNumberFormat="1" applyFont="1" applyFill="1" applyBorder="1" applyAlignment="1">
      <alignment horizontal="left" vertical="center"/>
    </xf>
    <xf numFmtId="0" fontId="4" fillId="2" borderId="1" xfId="2" applyNumberFormat="1" applyFont="1" applyFill="1" applyBorder="1" applyAlignment="1">
      <alignment vertical="center"/>
    </xf>
    <xf numFmtId="164" fontId="4" fillId="2" borderId="1" xfId="2" applyNumberFormat="1" applyFont="1" applyFill="1" applyBorder="1" applyAlignment="1">
      <alignment horizontal="center"/>
    </xf>
    <xf numFmtId="0" fontId="9" fillId="2" borderId="1" xfId="3" applyNumberFormat="1" applyFont="1" applyFill="1" applyBorder="1" applyAlignment="1">
      <alignment horizontal="center" vertical="center"/>
    </xf>
    <xf numFmtId="164" fontId="9" fillId="2" borderId="1" xfId="1" applyNumberFormat="1" applyFont="1" applyFill="1" applyBorder="1" applyAlignment="1">
      <alignment horizontal="center" vertical="center"/>
    </xf>
    <xf numFmtId="164" fontId="9" fillId="2" borderId="1" xfId="3" applyNumberFormat="1" applyFont="1" applyFill="1" applyBorder="1" applyAlignment="1">
      <alignment horizontal="center" vertical="center"/>
    </xf>
    <xf numFmtId="164" fontId="9" fillId="2" borderId="10" xfId="3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164" fontId="4" fillId="2" borderId="0" xfId="1" applyNumberFormat="1" applyFont="1" applyFill="1" applyAlignment="1">
      <alignment vertical="center"/>
    </xf>
    <xf numFmtId="0" fontId="10" fillId="0" borderId="1" xfId="0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vertical="center" wrapText="1"/>
    </xf>
    <xf numFmtId="164" fontId="9" fillId="0" borderId="2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horizontal="center" vertical="center" wrapText="1"/>
    </xf>
    <xf numFmtId="164" fontId="18" fillId="2" borderId="1" xfId="1" applyNumberFormat="1" applyFont="1" applyFill="1" applyBorder="1" applyAlignment="1">
      <alignment horizontal="right" vertical="center"/>
    </xf>
    <xf numFmtId="164" fontId="18" fillId="2" borderId="5" xfId="1" applyNumberFormat="1" applyFont="1" applyFill="1" applyBorder="1" applyAlignment="1">
      <alignment horizontal="right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10" xfId="3" applyNumberFormat="1" applyFont="1" applyFill="1" applyBorder="1" applyAlignment="1">
      <alignment horizontal="center" vertical="center"/>
    </xf>
    <xf numFmtId="164" fontId="4" fillId="2" borderId="10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vertical="center"/>
    </xf>
    <xf numFmtId="0" fontId="9" fillId="2" borderId="9" xfId="0" applyNumberFormat="1" applyFont="1" applyFill="1" applyBorder="1" applyAlignment="1">
      <alignment horizontal="center" vertical="center" textRotation="90"/>
    </xf>
    <xf numFmtId="164" fontId="4" fillId="2" borderId="8" xfId="3" applyNumberFormat="1" applyFont="1" applyFill="1" applyBorder="1" applyAlignment="1">
      <alignment horizontal="center" vertical="center"/>
    </xf>
    <xf numFmtId="164" fontId="4" fillId="2" borderId="1" xfId="3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left" vertical="center"/>
    </xf>
    <xf numFmtId="0" fontId="5" fillId="3" borderId="1" xfId="0" applyNumberFormat="1" applyFont="1" applyFill="1" applyBorder="1" applyAlignment="1">
      <alignment horizontal="center" vertical="center" textRotation="90"/>
    </xf>
    <xf numFmtId="0" fontId="9" fillId="3" borderId="7" xfId="0" applyNumberFormat="1" applyFont="1" applyFill="1" applyBorder="1" applyAlignment="1">
      <alignment horizontal="center" vertical="center" textRotation="90"/>
    </xf>
    <xf numFmtId="0" fontId="19" fillId="2" borderId="0" xfId="0" applyFont="1" applyFill="1"/>
    <xf numFmtId="0" fontId="7" fillId="2" borderId="3" xfId="1" applyNumberFormat="1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 textRotation="90"/>
    </xf>
    <xf numFmtId="0" fontId="4" fillId="2" borderId="2" xfId="2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4" borderId="1" xfId="2" applyNumberFormat="1" applyFont="1" applyFill="1" applyBorder="1" applyAlignment="1">
      <alignment horizontal="left" vertical="center"/>
    </xf>
    <xf numFmtId="0" fontId="19" fillId="2" borderId="1" xfId="0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left" vertical="center"/>
    </xf>
    <xf numFmtId="0" fontId="7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20" fillId="2" borderId="1" xfId="3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9" fillId="3" borderId="1" xfId="0" applyNumberFormat="1" applyFont="1" applyFill="1" applyBorder="1" applyAlignment="1">
      <alignment horizontal="center" vertical="center" textRotation="90"/>
    </xf>
    <xf numFmtId="0" fontId="9" fillId="3" borderId="1" xfId="0" applyFont="1" applyFill="1" applyBorder="1" applyAlignment="1">
      <alignment vertical="center" textRotation="90"/>
    </xf>
    <xf numFmtId="0" fontId="5" fillId="2" borderId="5" xfId="0" applyFont="1" applyFill="1" applyBorder="1"/>
    <xf numFmtId="0" fontId="9" fillId="3" borderId="3" xfId="0" applyNumberFormat="1" applyFont="1" applyFill="1" applyBorder="1" applyAlignment="1">
      <alignment horizontal="center" vertical="center" textRotation="90"/>
    </xf>
    <xf numFmtId="0" fontId="4" fillId="4" borderId="5" xfId="3" applyNumberFormat="1" applyFont="1" applyFill="1" applyBorder="1" applyAlignment="1">
      <alignment horizontal="left" vertical="center"/>
    </xf>
    <xf numFmtId="0" fontId="4" fillId="4" borderId="1" xfId="3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164" fontId="4" fillId="4" borderId="1" xfId="1" applyNumberFormat="1" applyFont="1" applyFill="1" applyBorder="1" applyAlignment="1">
      <alignment horizontal="center" vertical="center"/>
    </xf>
    <xf numFmtId="164" fontId="4" fillId="4" borderId="2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164" fontId="18" fillId="4" borderId="1" xfId="1" applyNumberFormat="1" applyFont="1" applyFill="1" applyBorder="1" applyAlignment="1">
      <alignment horizontal="center" vertical="center"/>
    </xf>
    <xf numFmtId="164" fontId="18" fillId="3" borderId="3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vertical="center"/>
    </xf>
    <xf numFmtId="0" fontId="5" fillId="2" borderId="5" xfId="0" applyFont="1" applyFill="1" applyBorder="1"/>
    <xf numFmtId="0" fontId="9" fillId="2" borderId="4" xfId="1" applyNumberFormat="1" applyFont="1" applyFill="1" applyBorder="1" applyAlignment="1">
      <alignment horizontal="center" vertical="center" wrapText="1"/>
    </xf>
    <xf numFmtId="0" fontId="5" fillId="2" borderId="4" xfId="1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textRotation="90"/>
    </xf>
    <xf numFmtId="164" fontId="4" fillId="4" borderId="5" xfId="1" applyNumberFormat="1" applyFont="1" applyFill="1" applyBorder="1" applyAlignment="1">
      <alignment horizontal="center" vertical="center"/>
    </xf>
    <xf numFmtId="9" fontId="10" fillId="2" borderId="10" xfId="6" applyFont="1" applyFill="1" applyBorder="1" applyAlignment="1">
      <alignment horizontal="center" vertical="center" textRotation="90"/>
    </xf>
    <xf numFmtId="0" fontId="9" fillId="2" borderId="3" xfId="1" applyNumberFormat="1" applyFont="1" applyFill="1" applyBorder="1" applyAlignment="1">
      <alignment vertical="center"/>
    </xf>
    <xf numFmtId="0" fontId="9" fillId="2" borderId="4" xfId="1" applyNumberFormat="1" applyFont="1" applyFill="1" applyBorder="1" applyAlignment="1">
      <alignment vertical="center"/>
    </xf>
    <xf numFmtId="0" fontId="9" fillId="2" borderId="3" xfId="1" applyNumberFormat="1" applyFont="1" applyFill="1" applyBorder="1" applyAlignment="1">
      <alignment horizontal="center" vertical="center" wrapText="1"/>
    </xf>
    <xf numFmtId="0" fontId="9" fillId="2" borderId="4" xfId="1" applyNumberFormat="1" applyFont="1" applyFill="1" applyBorder="1" applyAlignment="1">
      <alignment horizontal="center" vertical="center" wrapText="1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4" xfId="1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 wrapText="1"/>
    </xf>
    <xf numFmtId="0" fontId="5" fillId="2" borderId="4" xfId="1" applyNumberFormat="1" applyFont="1" applyFill="1" applyBorder="1" applyAlignment="1">
      <alignment horizontal="center" vertical="center" wrapText="1"/>
    </xf>
    <xf numFmtId="0" fontId="9" fillId="2" borderId="8" xfId="1" applyNumberFormat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>
      <alignment horizontal="center" vertical="center"/>
    </xf>
    <xf numFmtId="164" fontId="9" fillId="2" borderId="4" xfId="1" applyNumberFormat="1" applyFont="1" applyFill="1" applyBorder="1" applyAlignment="1">
      <alignment horizontal="center" vertical="center" wrapText="1"/>
    </xf>
    <xf numFmtId="0" fontId="7" fillId="2" borderId="8" xfId="1" applyNumberFormat="1" applyFont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0" fontId="7" fillId="2" borderId="4" xfId="1" applyNumberFormat="1" applyFont="1" applyFill="1" applyBorder="1" applyAlignment="1">
      <alignment horizontal="center" vertical="center" wrapText="1"/>
    </xf>
    <xf numFmtId="0" fontId="7" fillId="2" borderId="4" xfId="0" applyFont="1" applyFill="1" applyBorder="1"/>
    <xf numFmtId="0" fontId="5" fillId="2" borderId="5" xfId="0" applyFont="1" applyFill="1" applyBorder="1"/>
    <xf numFmtId="0" fontId="11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7">
    <cellStyle name="Comma" xfId="1" builtinId="3"/>
    <cellStyle name="Comma 2" xfId="4"/>
    <cellStyle name="Normal" xfId="0" builtinId="0"/>
    <cellStyle name="Normal 2" xfId="2"/>
    <cellStyle name="Normal 3" xfId="3"/>
    <cellStyle name="Normal 4" xfId="5"/>
    <cellStyle name="Percent" xfId="6" builtinId="5"/>
  </cellStyles>
  <dxfs count="0"/>
  <tableStyles count="0" defaultTableStyle="TableStyleMedium9" defaultPivotStyle="PivotStyleLight16"/>
  <colors>
    <mruColors>
      <color rgb="FF0F0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1</xdr:row>
      <xdr:rowOff>123825</xdr:rowOff>
    </xdr:from>
    <xdr:to>
      <xdr:col>3</xdr:col>
      <xdr:colOff>2847975</xdr:colOff>
      <xdr:row>1</xdr:row>
      <xdr:rowOff>1304925</xdr:rowOff>
    </xdr:to>
    <xdr:pic>
      <xdr:nvPicPr>
        <xdr:cNvPr id="2" name="Picture 1" descr="C:\Users\ga5\AppData\Desktop\20150903_1119\2015-09-03 11.00.24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43475" y="1123950"/>
          <a:ext cx="26955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7</xdr:row>
      <xdr:rowOff>161925</xdr:rowOff>
    </xdr:from>
    <xdr:to>
      <xdr:col>3</xdr:col>
      <xdr:colOff>2686050</xdr:colOff>
      <xdr:row>7</xdr:row>
      <xdr:rowOff>1276350</xdr:rowOff>
    </xdr:to>
    <xdr:pic>
      <xdr:nvPicPr>
        <xdr:cNvPr id="3" name="Picture 2" descr="C:\Users\phyophyoaung\Desktop\482067129_586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248150" y="8867775"/>
          <a:ext cx="253365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171450</xdr:colOff>
      <xdr:row>8</xdr:row>
      <xdr:rowOff>76200</xdr:rowOff>
    </xdr:from>
    <xdr:to>
      <xdr:col>3</xdr:col>
      <xdr:colOff>2533650</xdr:colOff>
      <xdr:row>8</xdr:row>
      <xdr:rowOff>1295400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962525" y="10610850"/>
          <a:ext cx="2362200" cy="12192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88107</xdr:colOff>
      <xdr:row>4</xdr:row>
      <xdr:rowOff>30955</xdr:rowOff>
    </xdr:from>
    <xdr:to>
      <xdr:col>3</xdr:col>
      <xdr:colOff>2593182</xdr:colOff>
      <xdr:row>4</xdr:row>
      <xdr:rowOff>1183480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83857" y="4638674"/>
          <a:ext cx="2505075" cy="1152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257175</xdr:colOff>
      <xdr:row>5</xdr:row>
      <xdr:rowOff>85726</xdr:rowOff>
    </xdr:from>
    <xdr:to>
      <xdr:col>3</xdr:col>
      <xdr:colOff>2619375</xdr:colOff>
      <xdr:row>5</xdr:row>
      <xdr:rowOff>1285876</xdr:rowOff>
    </xdr:to>
    <xdr:pic>
      <xdr:nvPicPr>
        <xdr:cNvPr id="7" name="Picture 6" descr="C:\Users\phyophyoaung\Desktop\Today Work\Stationery Photo File\A4 half.jp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048250" y="6534151"/>
          <a:ext cx="2362200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219074</xdr:colOff>
      <xdr:row>9</xdr:row>
      <xdr:rowOff>38100</xdr:rowOff>
    </xdr:from>
    <xdr:to>
      <xdr:col>3</xdr:col>
      <xdr:colOff>2552699</xdr:colOff>
      <xdr:row>9</xdr:row>
      <xdr:rowOff>1304925</xdr:rowOff>
    </xdr:to>
    <xdr:pic>
      <xdr:nvPicPr>
        <xdr:cNvPr id="8" name="Picture 7" descr="C:\Users\phyophyoaung\Desktop\Today Work\Stationery Photo File\A4 Alblum File.jp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010149" y="11934825"/>
          <a:ext cx="2333625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247650</xdr:colOff>
      <xdr:row>10</xdr:row>
      <xdr:rowOff>95251</xdr:rowOff>
    </xdr:from>
    <xdr:to>
      <xdr:col>3</xdr:col>
      <xdr:colOff>2524125</xdr:colOff>
      <xdr:row>10</xdr:row>
      <xdr:rowOff>1266825</xdr:rowOff>
    </xdr:to>
    <xdr:pic>
      <xdr:nvPicPr>
        <xdr:cNvPr id="9" name="Picture 8" descr="C:\Users\phyophyoaung\Desktop\A4 Plastic Card.jp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038725" y="13354051"/>
          <a:ext cx="2276475" cy="1171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342899</xdr:colOff>
      <xdr:row>12</xdr:row>
      <xdr:rowOff>38100</xdr:rowOff>
    </xdr:from>
    <xdr:to>
      <xdr:col>3</xdr:col>
      <xdr:colOff>2733674</xdr:colOff>
      <xdr:row>12</xdr:row>
      <xdr:rowOff>1343025</xdr:rowOff>
    </xdr:to>
    <xdr:pic>
      <xdr:nvPicPr>
        <xdr:cNvPr id="10" name="Picture 9" descr="C:\Users\phyophyoaung\Desktop\Battery AAA.jp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133974" y="16021050"/>
          <a:ext cx="239077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495300</xdr:colOff>
      <xdr:row>13</xdr:row>
      <xdr:rowOff>104775</xdr:rowOff>
    </xdr:from>
    <xdr:to>
      <xdr:col>3</xdr:col>
      <xdr:colOff>2486026</xdr:colOff>
      <xdr:row>13</xdr:row>
      <xdr:rowOff>1219200</xdr:rowOff>
    </xdr:to>
    <xdr:pic>
      <xdr:nvPicPr>
        <xdr:cNvPr id="11" name="Picture 10" descr="C:\Users\phyophyoaung\Desktop\Batter AA.jp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286375" y="17449800"/>
          <a:ext cx="1990726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571500</xdr:colOff>
      <xdr:row>19</xdr:row>
      <xdr:rowOff>76200</xdr:rowOff>
    </xdr:from>
    <xdr:to>
      <xdr:col>3</xdr:col>
      <xdr:colOff>2124075</xdr:colOff>
      <xdr:row>19</xdr:row>
      <xdr:rowOff>1323975</xdr:rowOff>
    </xdr:to>
    <xdr:pic>
      <xdr:nvPicPr>
        <xdr:cNvPr id="12" name="Picture 11" descr="C:\Users\phyophyoaung\Desktop\Box File Blue.jp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362575" y="25593675"/>
          <a:ext cx="1552575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390525</xdr:colOff>
      <xdr:row>21</xdr:row>
      <xdr:rowOff>76200</xdr:rowOff>
    </xdr:from>
    <xdr:to>
      <xdr:col>3</xdr:col>
      <xdr:colOff>2533650</xdr:colOff>
      <xdr:row>21</xdr:row>
      <xdr:rowOff>1314450</xdr:rowOff>
    </xdr:to>
    <xdr:pic>
      <xdr:nvPicPr>
        <xdr:cNvPr id="13" name="Picture 12" descr="C:\Users\phyophyoaung\Desktop\Box File Red.jp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181600" y="28317825"/>
          <a:ext cx="2143125" cy="1238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438150</xdr:colOff>
      <xdr:row>20</xdr:row>
      <xdr:rowOff>28575</xdr:rowOff>
    </xdr:from>
    <xdr:to>
      <xdr:col>3</xdr:col>
      <xdr:colOff>2581275</xdr:colOff>
      <xdr:row>20</xdr:row>
      <xdr:rowOff>1333501</xdr:rowOff>
    </xdr:to>
    <xdr:pic>
      <xdr:nvPicPr>
        <xdr:cNvPr id="14" name="Picture 13" descr="C:\Users\phyophyoaung\Desktop\Box File Black.jp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229225" y="26908125"/>
          <a:ext cx="2143125" cy="1304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523875</xdr:colOff>
      <xdr:row>25</xdr:row>
      <xdr:rowOff>85725</xdr:rowOff>
    </xdr:from>
    <xdr:to>
      <xdr:col>3</xdr:col>
      <xdr:colOff>2333625</xdr:colOff>
      <xdr:row>25</xdr:row>
      <xdr:rowOff>1219201</xdr:rowOff>
    </xdr:to>
    <xdr:pic>
      <xdr:nvPicPr>
        <xdr:cNvPr id="15" name="Picture 14" descr="C:\Users\phyophyoaung\Desktop\Today Work\Stationery Photo File\Binder Clip 0.5.jp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314950" y="33775650"/>
          <a:ext cx="1809750" cy="11334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428624</xdr:colOff>
      <xdr:row>24</xdr:row>
      <xdr:rowOff>66674</xdr:rowOff>
    </xdr:from>
    <xdr:to>
      <xdr:col>3</xdr:col>
      <xdr:colOff>2247899</xdr:colOff>
      <xdr:row>24</xdr:row>
      <xdr:rowOff>1285875</xdr:rowOff>
    </xdr:to>
    <xdr:pic>
      <xdr:nvPicPr>
        <xdr:cNvPr id="16" name="Picture 15" descr="C:\Users\phyophyoaung\Desktop\Today Work\Stationery Photo File\Binder Clip 1.jp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219699" y="32394524"/>
          <a:ext cx="1819275" cy="12192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342900</xdr:colOff>
      <xdr:row>22</xdr:row>
      <xdr:rowOff>114300</xdr:rowOff>
    </xdr:from>
    <xdr:to>
      <xdr:col>3</xdr:col>
      <xdr:colOff>2133599</xdr:colOff>
      <xdr:row>22</xdr:row>
      <xdr:rowOff>1276350</xdr:rowOff>
    </xdr:to>
    <xdr:pic>
      <xdr:nvPicPr>
        <xdr:cNvPr id="17" name="Picture 16" descr="C:\Users\phyophyoaung\Desktop\Today Work\Stationery Photo File\Binder Clip 2.jp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133975" y="29718000"/>
          <a:ext cx="1790699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171449</xdr:colOff>
      <xdr:row>23</xdr:row>
      <xdr:rowOff>95250</xdr:rowOff>
    </xdr:from>
    <xdr:to>
      <xdr:col>3</xdr:col>
      <xdr:colOff>2638424</xdr:colOff>
      <xdr:row>23</xdr:row>
      <xdr:rowOff>1295400</xdr:rowOff>
    </xdr:to>
    <xdr:pic>
      <xdr:nvPicPr>
        <xdr:cNvPr id="18" name="Picture 17" descr="C:\Users\phyophyoaung\Desktop\Binder.jp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019674" y="31061025"/>
          <a:ext cx="2466975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800100</xdr:colOff>
      <xdr:row>27</xdr:row>
      <xdr:rowOff>38100</xdr:rowOff>
    </xdr:from>
    <xdr:to>
      <xdr:col>3</xdr:col>
      <xdr:colOff>2028825</xdr:colOff>
      <xdr:row>27</xdr:row>
      <xdr:rowOff>1285875</xdr:rowOff>
    </xdr:to>
    <xdr:pic>
      <xdr:nvPicPr>
        <xdr:cNvPr id="19" name="Picture 18" descr="C:\Users\phyophyoaung\Desktop\Binding Tape Black.jp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648325" y="36452175"/>
          <a:ext cx="1228725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28</xdr:row>
      <xdr:rowOff>57150</xdr:rowOff>
    </xdr:from>
    <xdr:to>
      <xdr:col>3</xdr:col>
      <xdr:colOff>2371725</xdr:colOff>
      <xdr:row>28</xdr:row>
      <xdr:rowOff>1304925</xdr:rowOff>
    </xdr:to>
    <xdr:pic>
      <xdr:nvPicPr>
        <xdr:cNvPr id="20" name="Picture 19" descr="C:\Users\phyophyoaung\Desktop\Binding Tape 1.jp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114925" y="37833300"/>
          <a:ext cx="2105025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552449</xdr:colOff>
      <xdr:row>26</xdr:row>
      <xdr:rowOff>47625</xdr:rowOff>
    </xdr:from>
    <xdr:to>
      <xdr:col>3</xdr:col>
      <xdr:colOff>2428874</xdr:colOff>
      <xdr:row>26</xdr:row>
      <xdr:rowOff>1295401</xdr:rowOff>
    </xdr:to>
    <xdr:pic>
      <xdr:nvPicPr>
        <xdr:cNvPr id="21" name="Picture 20" descr="C:\Users\phyophyoaung\Desktop\Binding Tape Blue.jp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400674" y="35099625"/>
          <a:ext cx="1876425" cy="12477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542925</xdr:colOff>
      <xdr:row>31</xdr:row>
      <xdr:rowOff>104775</xdr:rowOff>
    </xdr:from>
    <xdr:to>
      <xdr:col>3</xdr:col>
      <xdr:colOff>2543175</xdr:colOff>
      <xdr:row>31</xdr:row>
      <xdr:rowOff>1238250</xdr:rowOff>
    </xdr:to>
    <xdr:pic>
      <xdr:nvPicPr>
        <xdr:cNvPr id="22" name="Picture 21" descr="C:\Users\phyophyoaung\Desktop\Binding Tape B2.jp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391150" y="41967150"/>
          <a:ext cx="200025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323849</xdr:colOff>
      <xdr:row>30</xdr:row>
      <xdr:rowOff>66674</xdr:rowOff>
    </xdr:from>
    <xdr:to>
      <xdr:col>3</xdr:col>
      <xdr:colOff>2752725</xdr:colOff>
      <xdr:row>30</xdr:row>
      <xdr:rowOff>1295399</xdr:rowOff>
    </xdr:to>
    <xdr:pic>
      <xdr:nvPicPr>
        <xdr:cNvPr id="23" name="Picture 22" descr="C:\Users\phyophyoaung\Desktop\Binding Tape 2G.jp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172074" y="40566974"/>
          <a:ext cx="2428876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29</xdr:row>
      <xdr:rowOff>38100</xdr:rowOff>
    </xdr:from>
    <xdr:to>
      <xdr:col>3</xdr:col>
      <xdr:colOff>2771775</xdr:colOff>
      <xdr:row>29</xdr:row>
      <xdr:rowOff>1266825</xdr:rowOff>
    </xdr:to>
    <xdr:pic>
      <xdr:nvPicPr>
        <xdr:cNvPr id="24" name="Picture 23" descr="C:\Users\phyophyoaung\Desktop\Binding Tape 2B.jp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067300" y="39176325"/>
          <a:ext cx="2552700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438150</xdr:colOff>
      <xdr:row>33</xdr:row>
      <xdr:rowOff>66675</xdr:rowOff>
    </xdr:from>
    <xdr:to>
      <xdr:col>3</xdr:col>
      <xdr:colOff>2333626</xdr:colOff>
      <xdr:row>33</xdr:row>
      <xdr:rowOff>1304925</xdr:rowOff>
    </xdr:to>
    <xdr:pic>
      <xdr:nvPicPr>
        <xdr:cNvPr id="25" name="Picture 24" descr="C:\Users\phyophyoaung\Desktop\Today Work\Stationery Photo File\Calculator Small.jp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286375" y="44653200"/>
          <a:ext cx="1895476" cy="1238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485775</xdr:colOff>
      <xdr:row>32</xdr:row>
      <xdr:rowOff>66675</xdr:rowOff>
    </xdr:from>
    <xdr:to>
      <xdr:col>3</xdr:col>
      <xdr:colOff>2628900</xdr:colOff>
      <xdr:row>33</xdr:row>
      <xdr:rowOff>28575</xdr:rowOff>
    </xdr:to>
    <xdr:pic>
      <xdr:nvPicPr>
        <xdr:cNvPr id="26" name="Picture 25" descr="C:\Users\phyophyoaung\Desktop\Calcuator Big.jp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334000" y="43291125"/>
          <a:ext cx="2143125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438151</xdr:colOff>
      <xdr:row>34</xdr:row>
      <xdr:rowOff>123825</xdr:rowOff>
    </xdr:from>
    <xdr:to>
      <xdr:col>3</xdr:col>
      <xdr:colOff>2543175</xdr:colOff>
      <xdr:row>34</xdr:row>
      <xdr:rowOff>1247774</xdr:rowOff>
    </xdr:to>
    <xdr:pic>
      <xdr:nvPicPr>
        <xdr:cNvPr id="27" name="Picture 26" descr="C:\Users\phyophyoaung\Desktop\Clip File.jp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286376" y="46072425"/>
          <a:ext cx="2105024" cy="1123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314325</xdr:colOff>
      <xdr:row>35</xdr:row>
      <xdr:rowOff>66675</xdr:rowOff>
    </xdr:from>
    <xdr:to>
      <xdr:col>3</xdr:col>
      <xdr:colOff>2505075</xdr:colOff>
      <xdr:row>35</xdr:row>
      <xdr:rowOff>1266825</xdr:rowOff>
    </xdr:to>
    <xdr:pic>
      <xdr:nvPicPr>
        <xdr:cNvPr id="28" name="Picture 27" descr="C:\Users\phyophyoaung\Desktop\Clear Bag.jp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810000" y="47377350"/>
          <a:ext cx="2190750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1000125</xdr:colOff>
      <xdr:row>36</xdr:row>
      <xdr:rowOff>28575</xdr:rowOff>
    </xdr:from>
    <xdr:to>
      <xdr:col>3</xdr:col>
      <xdr:colOff>1533525</xdr:colOff>
      <xdr:row>36</xdr:row>
      <xdr:rowOff>1304925</xdr:rowOff>
    </xdr:to>
    <xdr:pic>
      <xdr:nvPicPr>
        <xdr:cNvPr id="29" name="Picture 28" descr="C:\Users\phyophyoaung\Desktop\Clear Tape .5.jp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95800" y="48701325"/>
          <a:ext cx="53340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676276</xdr:colOff>
      <xdr:row>38</xdr:row>
      <xdr:rowOff>19050</xdr:rowOff>
    </xdr:from>
    <xdr:to>
      <xdr:col>3</xdr:col>
      <xdr:colOff>2105026</xdr:colOff>
      <xdr:row>38</xdr:row>
      <xdr:rowOff>1333500</xdr:rowOff>
    </xdr:to>
    <xdr:pic>
      <xdr:nvPicPr>
        <xdr:cNvPr id="30" name="Picture 29" descr="C:\Users\phyophyoaung\Desktop\Clear Tape 1.jp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71951" y="51415950"/>
          <a:ext cx="1428750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37</xdr:row>
      <xdr:rowOff>66675</xdr:rowOff>
    </xdr:from>
    <xdr:to>
      <xdr:col>3</xdr:col>
      <xdr:colOff>2209800</xdr:colOff>
      <xdr:row>37</xdr:row>
      <xdr:rowOff>1285875</xdr:rowOff>
    </xdr:to>
    <xdr:pic>
      <xdr:nvPicPr>
        <xdr:cNvPr id="31" name="Picture 30" descr="C:\Users\phyophyoaung\Desktop\Clear Tape 1.jpe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876675" y="50101500"/>
          <a:ext cx="1828800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857250</xdr:colOff>
      <xdr:row>39</xdr:row>
      <xdr:rowOff>190500</xdr:rowOff>
    </xdr:from>
    <xdr:to>
      <xdr:col>3</xdr:col>
      <xdr:colOff>2047875</xdr:colOff>
      <xdr:row>39</xdr:row>
      <xdr:rowOff>1238250</xdr:rowOff>
    </xdr:to>
    <xdr:pic>
      <xdr:nvPicPr>
        <xdr:cNvPr id="32" name="Picture 31" descr="C:\Users\phyophyoaung\Desktop\Today Work\Stationery Photo File\Clip Board new.jp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352925" y="52949475"/>
          <a:ext cx="119062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390525</xdr:colOff>
      <xdr:row>40</xdr:row>
      <xdr:rowOff>95250</xdr:rowOff>
    </xdr:from>
    <xdr:to>
      <xdr:col>3</xdr:col>
      <xdr:colOff>2466975</xdr:colOff>
      <xdr:row>40</xdr:row>
      <xdr:rowOff>1200150</xdr:rowOff>
    </xdr:to>
    <xdr:pic>
      <xdr:nvPicPr>
        <xdr:cNvPr id="33" name="Picture 32" descr="C:\Users\phyophyoaung\Desktop\CD marker Pen.jp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67175" y="54216300"/>
          <a:ext cx="20764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333374</xdr:colOff>
      <xdr:row>41</xdr:row>
      <xdr:rowOff>104775</xdr:rowOff>
    </xdr:from>
    <xdr:to>
      <xdr:col>3</xdr:col>
      <xdr:colOff>2571750</xdr:colOff>
      <xdr:row>41</xdr:row>
      <xdr:rowOff>1285875</xdr:rowOff>
    </xdr:to>
    <xdr:pic>
      <xdr:nvPicPr>
        <xdr:cNvPr id="35" name="Picture 34" descr="C:\Users\phyophyoaung\Desktop\CD.jp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10024" y="55587900"/>
          <a:ext cx="2238376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42</xdr:row>
      <xdr:rowOff>66675</xdr:rowOff>
    </xdr:from>
    <xdr:to>
      <xdr:col>3</xdr:col>
      <xdr:colOff>2209800</xdr:colOff>
      <xdr:row>42</xdr:row>
      <xdr:rowOff>1295400</xdr:rowOff>
    </xdr:to>
    <xdr:pic>
      <xdr:nvPicPr>
        <xdr:cNvPr id="36" name="Picture 35" descr="C:\Users\phyophyoaung\Desktop\CD Bag.jp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57650" y="56911875"/>
          <a:ext cx="1828800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228600</xdr:colOff>
      <xdr:row>43</xdr:row>
      <xdr:rowOff>142876</xdr:rowOff>
    </xdr:from>
    <xdr:to>
      <xdr:col>3</xdr:col>
      <xdr:colOff>2505075</xdr:colOff>
      <xdr:row>43</xdr:row>
      <xdr:rowOff>1304926</xdr:rowOff>
    </xdr:to>
    <xdr:pic>
      <xdr:nvPicPr>
        <xdr:cNvPr id="37" name="Picture 36" descr="C:\Users\phyophyoaung\Desktop\Carbon Paper.jp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05250" y="58350151"/>
          <a:ext cx="22764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438150</xdr:colOff>
      <xdr:row>59</xdr:row>
      <xdr:rowOff>57149</xdr:rowOff>
    </xdr:from>
    <xdr:to>
      <xdr:col>3</xdr:col>
      <xdr:colOff>2247899</xdr:colOff>
      <xdr:row>59</xdr:row>
      <xdr:rowOff>1314450</xdr:rowOff>
    </xdr:to>
    <xdr:pic>
      <xdr:nvPicPr>
        <xdr:cNvPr id="38" name="Picture 37" descr="C:\Users\phyophyoaung\Desktop\Today Work\Stationery Photo File\DVD 4.7.jp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14800" y="85505924"/>
          <a:ext cx="1809749" cy="12573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380999</xdr:colOff>
      <xdr:row>50</xdr:row>
      <xdr:rowOff>95249</xdr:rowOff>
    </xdr:from>
    <xdr:to>
      <xdr:col>3</xdr:col>
      <xdr:colOff>2447924</xdr:colOff>
      <xdr:row>50</xdr:row>
      <xdr:rowOff>1276350</xdr:rowOff>
    </xdr:to>
    <xdr:pic>
      <xdr:nvPicPr>
        <xdr:cNvPr id="40" name="Picture 39" descr="C:\Users\phyophyoaung\Desktop\Today Work\Stationery Photo File\Colour Tape Red0.5.jp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57649" y="73285349"/>
          <a:ext cx="2066925" cy="11811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419099</xdr:colOff>
      <xdr:row>51</xdr:row>
      <xdr:rowOff>95250</xdr:rowOff>
    </xdr:from>
    <xdr:to>
      <xdr:col>3</xdr:col>
      <xdr:colOff>2476500</xdr:colOff>
      <xdr:row>51</xdr:row>
      <xdr:rowOff>1257299</xdr:rowOff>
    </xdr:to>
    <xdr:pic>
      <xdr:nvPicPr>
        <xdr:cNvPr id="41" name="Picture 40" descr="C:\Users\phyophyoaung\Desktop\Today Work\Stationery Photo File\Colour Tape Yellow0.65.jp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95749" y="74647425"/>
          <a:ext cx="2057401" cy="1162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914400</xdr:colOff>
      <xdr:row>52</xdr:row>
      <xdr:rowOff>66675</xdr:rowOff>
    </xdr:from>
    <xdr:to>
      <xdr:col>3</xdr:col>
      <xdr:colOff>2200274</xdr:colOff>
      <xdr:row>52</xdr:row>
      <xdr:rowOff>1304925</xdr:rowOff>
    </xdr:to>
    <xdr:pic>
      <xdr:nvPicPr>
        <xdr:cNvPr id="42" name="Picture 41" descr="C:\Users\phyophyoaung\Desktop\Colour Tape Green.jp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591050" y="75980925"/>
          <a:ext cx="1285874" cy="1238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1123950</xdr:colOff>
      <xdr:row>53</xdr:row>
      <xdr:rowOff>76201</xdr:rowOff>
    </xdr:from>
    <xdr:to>
      <xdr:col>3</xdr:col>
      <xdr:colOff>1962150</xdr:colOff>
      <xdr:row>53</xdr:row>
      <xdr:rowOff>1285875</xdr:rowOff>
    </xdr:to>
    <xdr:pic>
      <xdr:nvPicPr>
        <xdr:cNvPr id="43" name="Picture 42" descr="C:\Users\phyophyoaung\Desktop\Colour Tape 0.5B.jp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800600" y="77352526"/>
          <a:ext cx="838200" cy="1209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409574</xdr:colOff>
      <xdr:row>56</xdr:row>
      <xdr:rowOff>38100</xdr:rowOff>
    </xdr:from>
    <xdr:to>
      <xdr:col>3</xdr:col>
      <xdr:colOff>2305049</xdr:colOff>
      <xdr:row>56</xdr:row>
      <xdr:rowOff>1314450</xdr:rowOff>
    </xdr:to>
    <xdr:pic>
      <xdr:nvPicPr>
        <xdr:cNvPr id="44" name="Picture 43" descr="C:\Users\phyophyoaung\Desktop\Double Tape.jp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86224" y="81400650"/>
          <a:ext cx="18954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361950</xdr:colOff>
      <xdr:row>57</xdr:row>
      <xdr:rowOff>152400</xdr:rowOff>
    </xdr:from>
    <xdr:to>
      <xdr:col>3</xdr:col>
      <xdr:colOff>2686050</xdr:colOff>
      <xdr:row>57</xdr:row>
      <xdr:rowOff>1276350</xdr:rowOff>
    </xdr:to>
    <xdr:pic>
      <xdr:nvPicPr>
        <xdr:cNvPr id="45" name="Picture 44" descr="C:\Users\phyophyoaung\Desktop\DB.jp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38600" y="82877025"/>
          <a:ext cx="23241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380999</xdr:colOff>
      <xdr:row>58</xdr:row>
      <xdr:rowOff>57151</xdr:rowOff>
    </xdr:from>
    <xdr:to>
      <xdr:col>3</xdr:col>
      <xdr:colOff>2752724</xdr:colOff>
      <xdr:row>58</xdr:row>
      <xdr:rowOff>1219201</xdr:rowOff>
    </xdr:to>
    <xdr:pic>
      <xdr:nvPicPr>
        <xdr:cNvPr id="46" name="Picture 45" descr="C:\Users\phyophyoaung\Desktop\DPP.jp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57649" y="84143851"/>
          <a:ext cx="237172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276225</xdr:colOff>
      <xdr:row>61</xdr:row>
      <xdr:rowOff>76200</xdr:rowOff>
    </xdr:from>
    <xdr:to>
      <xdr:col>3</xdr:col>
      <xdr:colOff>2657475</xdr:colOff>
      <xdr:row>61</xdr:row>
      <xdr:rowOff>1247775</xdr:rowOff>
    </xdr:to>
    <xdr:pic>
      <xdr:nvPicPr>
        <xdr:cNvPr id="47" name="Picture 46" descr="C:\Users\phyophyoaung\Desktop\Today Work\Stationery Photo File\electric tape.jp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52875" y="88249125"/>
          <a:ext cx="2381250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390525</xdr:colOff>
      <xdr:row>62</xdr:row>
      <xdr:rowOff>66675</xdr:rowOff>
    </xdr:from>
    <xdr:to>
      <xdr:col>3</xdr:col>
      <xdr:colOff>2524125</xdr:colOff>
      <xdr:row>62</xdr:row>
      <xdr:rowOff>1266825</xdr:rowOff>
    </xdr:to>
    <xdr:pic>
      <xdr:nvPicPr>
        <xdr:cNvPr id="48" name="Picture 47" descr="C:\Users\phyophyoaung\Desktop\Today Work\Stationery Photo File\Exercise Book.jp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067175" y="89601675"/>
          <a:ext cx="2133600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371475</xdr:colOff>
      <xdr:row>68</xdr:row>
      <xdr:rowOff>66676</xdr:rowOff>
    </xdr:from>
    <xdr:to>
      <xdr:col>3</xdr:col>
      <xdr:colOff>2409825</xdr:colOff>
      <xdr:row>68</xdr:row>
      <xdr:rowOff>1285876</xdr:rowOff>
    </xdr:to>
    <xdr:pic>
      <xdr:nvPicPr>
        <xdr:cNvPr id="49" name="Picture 48" descr="C:\Users\phyophyoaung\Desktop\Today Work\Stationery Photo File\Envelope white small.jp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48125" y="97774126"/>
          <a:ext cx="2038350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476250</xdr:colOff>
      <xdr:row>64</xdr:row>
      <xdr:rowOff>38100</xdr:rowOff>
    </xdr:from>
    <xdr:to>
      <xdr:col>3</xdr:col>
      <xdr:colOff>2295525</xdr:colOff>
      <xdr:row>64</xdr:row>
      <xdr:rowOff>1314450</xdr:rowOff>
    </xdr:to>
    <xdr:pic>
      <xdr:nvPicPr>
        <xdr:cNvPr id="50" name="Picture 49" descr="C:\Users\phyophyoaung\Desktop\Today Work\Stationery Photo File\envelope brown legal.jp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52900" y="92297250"/>
          <a:ext cx="18192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495300</xdr:colOff>
      <xdr:row>65</xdr:row>
      <xdr:rowOff>85725</xdr:rowOff>
    </xdr:from>
    <xdr:to>
      <xdr:col>3</xdr:col>
      <xdr:colOff>2438400</xdr:colOff>
      <xdr:row>65</xdr:row>
      <xdr:rowOff>1285875</xdr:rowOff>
    </xdr:to>
    <xdr:pic>
      <xdr:nvPicPr>
        <xdr:cNvPr id="51" name="Picture 50" descr="C:\Users\phyophyoaung\Desktop\Today Work\Stationery Photo File\envelope brown small.jp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71950" y="93706950"/>
          <a:ext cx="1943100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504824</xdr:colOff>
      <xdr:row>91</xdr:row>
      <xdr:rowOff>209550</xdr:rowOff>
    </xdr:from>
    <xdr:to>
      <xdr:col>3</xdr:col>
      <xdr:colOff>2666999</xdr:colOff>
      <xdr:row>91</xdr:row>
      <xdr:rowOff>1295400</xdr:rowOff>
    </xdr:to>
    <xdr:pic>
      <xdr:nvPicPr>
        <xdr:cNvPr id="53" name="Picture 52" descr="C:\Users\phyophyoaung\Desktop\Today Work\Stationery Photo File\Paper Fanstener].jp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81474" y="131968875"/>
          <a:ext cx="2162175" cy="1085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438150</xdr:colOff>
      <xdr:row>92</xdr:row>
      <xdr:rowOff>85725</xdr:rowOff>
    </xdr:from>
    <xdr:to>
      <xdr:col>3</xdr:col>
      <xdr:colOff>2505075</xdr:colOff>
      <xdr:row>92</xdr:row>
      <xdr:rowOff>1276350</xdr:rowOff>
    </xdr:to>
    <xdr:pic>
      <xdr:nvPicPr>
        <xdr:cNvPr id="54" name="Picture 53" descr="C:\Users\phyophyoaung\Desktop\Today Work\Stationery Photo File\Paper Clip.jp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14800" y="133207125"/>
          <a:ext cx="2066925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428625</xdr:colOff>
      <xdr:row>94</xdr:row>
      <xdr:rowOff>104774</xdr:rowOff>
    </xdr:from>
    <xdr:to>
      <xdr:col>3</xdr:col>
      <xdr:colOff>2333625</xdr:colOff>
      <xdr:row>94</xdr:row>
      <xdr:rowOff>1285875</xdr:rowOff>
    </xdr:to>
    <xdr:pic>
      <xdr:nvPicPr>
        <xdr:cNvPr id="55" name="Picture 54" descr="C:\Users\phyophyoaung\Desktop\Today Work\Stationery Photo File\Paper File.gif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05275" y="135950324"/>
          <a:ext cx="1905000" cy="11811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438150</xdr:colOff>
      <xdr:row>98</xdr:row>
      <xdr:rowOff>104776</xdr:rowOff>
    </xdr:from>
    <xdr:to>
      <xdr:col>3</xdr:col>
      <xdr:colOff>2486025</xdr:colOff>
      <xdr:row>98</xdr:row>
      <xdr:rowOff>1238250</xdr:rowOff>
    </xdr:to>
    <xdr:pic>
      <xdr:nvPicPr>
        <xdr:cNvPr id="57" name="Picture 56" descr="C:\Users\phyophyoaung\Desktop\Today Work\Stationery Photo File\Pencil.jp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14800" y="141398626"/>
          <a:ext cx="2047875" cy="11334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400050</xdr:colOff>
      <xdr:row>127</xdr:row>
      <xdr:rowOff>76200</xdr:rowOff>
    </xdr:from>
    <xdr:to>
      <xdr:col>3</xdr:col>
      <xdr:colOff>2486025</xdr:colOff>
      <xdr:row>127</xdr:row>
      <xdr:rowOff>1190625</xdr:rowOff>
    </xdr:to>
    <xdr:pic>
      <xdr:nvPicPr>
        <xdr:cNvPr id="58" name="Picture 57" descr="C:\Users\phyophyoaung\Desktop\Pilot Red.jp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76700" y="180870225"/>
          <a:ext cx="2085975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457200</xdr:colOff>
      <xdr:row>126</xdr:row>
      <xdr:rowOff>133350</xdr:rowOff>
    </xdr:from>
    <xdr:to>
      <xdr:col>3</xdr:col>
      <xdr:colOff>2505075</xdr:colOff>
      <xdr:row>126</xdr:row>
      <xdr:rowOff>1228725</xdr:rowOff>
    </xdr:to>
    <xdr:pic>
      <xdr:nvPicPr>
        <xdr:cNvPr id="59" name="Picture 58" descr="C:\Users\phyophyoaung\Desktop\Pilot Black.jp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33850" y="179565300"/>
          <a:ext cx="2047875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666749</xdr:colOff>
      <xdr:row>78</xdr:row>
      <xdr:rowOff>123825</xdr:rowOff>
    </xdr:from>
    <xdr:to>
      <xdr:col>3</xdr:col>
      <xdr:colOff>2228850</xdr:colOff>
      <xdr:row>78</xdr:row>
      <xdr:rowOff>1276350</xdr:rowOff>
    </xdr:to>
    <xdr:pic>
      <xdr:nvPicPr>
        <xdr:cNvPr id="60" name="Picture 59" descr="C:\Users\phyophyoaung\Desktop\Today Work\Stationery Photo File\L file Legal.jp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43399" y="114176175"/>
          <a:ext cx="1562101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800099</xdr:colOff>
      <xdr:row>77</xdr:row>
      <xdr:rowOff>161926</xdr:rowOff>
    </xdr:from>
    <xdr:to>
      <xdr:col>3</xdr:col>
      <xdr:colOff>2124074</xdr:colOff>
      <xdr:row>77</xdr:row>
      <xdr:rowOff>1247776</xdr:rowOff>
    </xdr:to>
    <xdr:pic>
      <xdr:nvPicPr>
        <xdr:cNvPr id="61" name="Picture 60" descr="C:\Users\phyophyoaung\Desktop\Today Work\Stationery Photo File\L File A4.jp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76749" y="112852201"/>
          <a:ext cx="1323975" cy="1085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733425</xdr:colOff>
      <xdr:row>72</xdr:row>
      <xdr:rowOff>85725</xdr:rowOff>
    </xdr:from>
    <xdr:to>
      <xdr:col>3</xdr:col>
      <xdr:colOff>1876424</xdr:colOff>
      <xdr:row>72</xdr:row>
      <xdr:rowOff>1257300</xdr:rowOff>
    </xdr:to>
    <xdr:pic>
      <xdr:nvPicPr>
        <xdr:cNvPr id="62" name="Picture 61" descr="C:\Users\phyophyoaung\Desktop\Today Work\Stationery Photo File\Glue Stick.jp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410075" y="105965625"/>
          <a:ext cx="1142999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781050</xdr:colOff>
      <xdr:row>74</xdr:row>
      <xdr:rowOff>104776</xdr:rowOff>
    </xdr:from>
    <xdr:to>
      <xdr:col>3</xdr:col>
      <xdr:colOff>2752726</xdr:colOff>
      <xdr:row>74</xdr:row>
      <xdr:rowOff>1304926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457700" y="108708826"/>
          <a:ext cx="1971676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495300</xdr:colOff>
      <xdr:row>103</xdr:row>
      <xdr:rowOff>28575</xdr:rowOff>
    </xdr:from>
    <xdr:to>
      <xdr:col>3</xdr:col>
      <xdr:colOff>2085975</xdr:colOff>
      <xdr:row>103</xdr:row>
      <xdr:rowOff>1314451</xdr:rowOff>
    </xdr:to>
    <xdr:pic>
      <xdr:nvPicPr>
        <xdr:cNvPr id="66" name="Picture 65" descr="C:\Users\phyophyoaung\Desktop\Ring Black.jp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71950" y="148132800"/>
          <a:ext cx="1590675" cy="12858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866774</xdr:colOff>
      <xdr:row>102</xdr:row>
      <xdr:rowOff>47625</xdr:rowOff>
    </xdr:from>
    <xdr:to>
      <xdr:col>3</xdr:col>
      <xdr:colOff>2266950</xdr:colOff>
      <xdr:row>102</xdr:row>
      <xdr:rowOff>1333500</xdr:rowOff>
    </xdr:to>
    <xdr:pic>
      <xdr:nvPicPr>
        <xdr:cNvPr id="67" name="Picture 66" descr="C:\Users\phyophyoaung\Desktop\Ring Red.jp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543424" y="146789775"/>
          <a:ext cx="1400176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485775</xdr:colOff>
      <xdr:row>109</xdr:row>
      <xdr:rowOff>123825</xdr:rowOff>
    </xdr:from>
    <xdr:to>
      <xdr:col>3</xdr:col>
      <xdr:colOff>2295525</xdr:colOff>
      <xdr:row>109</xdr:row>
      <xdr:rowOff>1276351</xdr:rowOff>
    </xdr:to>
    <xdr:pic>
      <xdr:nvPicPr>
        <xdr:cNvPr id="68" name="Picture 67" descr="C:\Users\phyophyoaung\Desktop\Sr.jp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62425" y="156400500"/>
          <a:ext cx="1809750" cy="11525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428625</xdr:colOff>
      <xdr:row>111</xdr:row>
      <xdr:rowOff>142876</xdr:rowOff>
    </xdr:from>
    <xdr:to>
      <xdr:col>3</xdr:col>
      <xdr:colOff>2219324</xdr:colOff>
      <xdr:row>111</xdr:row>
      <xdr:rowOff>1247776</xdr:rowOff>
    </xdr:to>
    <xdr:pic>
      <xdr:nvPicPr>
        <xdr:cNvPr id="70" name="Picture 69" descr="C:\Users\phyophyoaung\Desktop\Stapler 24.jp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05275" y="159143701"/>
          <a:ext cx="1790699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400050</xdr:colOff>
      <xdr:row>112</xdr:row>
      <xdr:rowOff>142875</xdr:rowOff>
    </xdr:from>
    <xdr:to>
      <xdr:col>3</xdr:col>
      <xdr:colOff>2200275</xdr:colOff>
      <xdr:row>112</xdr:row>
      <xdr:rowOff>1238250</xdr:rowOff>
    </xdr:to>
    <xdr:pic>
      <xdr:nvPicPr>
        <xdr:cNvPr id="71" name="Picture 70" descr="C:\Users\phyophyoaung\Desktop\Stapler 24 Pin.jp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76700" y="160505775"/>
          <a:ext cx="1800225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523875</xdr:colOff>
      <xdr:row>117</xdr:row>
      <xdr:rowOff>0</xdr:rowOff>
    </xdr:from>
    <xdr:to>
      <xdr:col>3</xdr:col>
      <xdr:colOff>2324101</xdr:colOff>
      <xdr:row>117</xdr:row>
      <xdr:rowOff>1228725</xdr:rowOff>
    </xdr:to>
    <xdr:pic>
      <xdr:nvPicPr>
        <xdr:cNvPr id="72" name="Picture 71" descr="C:\Users\phyophyoaung\Desktop\Stapler 23 Pin.jp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00525" y="167259000"/>
          <a:ext cx="1800226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428625</xdr:colOff>
      <xdr:row>117</xdr:row>
      <xdr:rowOff>57150</xdr:rowOff>
    </xdr:from>
    <xdr:to>
      <xdr:col>3</xdr:col>
      <xdr:colOff>2247899</xdr:colOff>
      <xdr:row>117</xdr:row>
      <xdr:rowOff>1238250</xdr:rowOff>
    </xdr:to>
    <xdr:pic>
      <xdr:nvPicPr>
        <xdr:cNvPr id="73" name="Picture 72" descr="C:\Users\phyophyoaung\Desktop\Stapler 10 Pin.jp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05275" y="168592500"/>
          <a:ext cx="1819274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723899</xdr:colOff>
      <xdr:row>134</xdr:row>
      <xdr:rowOff>57150</xdr:rowOff>
    </xdr:from>
    <xdr:to>
      <xdr:col>3</xdr:col>
      <xdr:colOff>2285998</xdr:colOff>
      <xdr:row>134</xdr:row>
      <xdr:rowOff>1152525</xdr:rowOff>
    </xdr:to>
    <xdr:pic>
      <xdr:nvPicPr>
        <xdr:cNvPr id="74" name="Picture 73" descr="C:\Users\phyophyoaung\Desktop\Today Work\Stationery Photo File\zip file A4.jp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400549" y="193109850"/>
          <a:ext cx="156209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876300</xdr:colOff>
      <xdr:row>135</xdr:row>
      <xdr:rowOff>47625</xdr:rowOff>
    </xdr:from>
    <xdr:to>
      <xdr:col>3</xdr:col>
      <xdr:colOff>2009775</xdr:colOff>
      <xdr:row>135</xdr:row>
      <xdr:rowOff>1276349</xdr:rowOff>
    </xdr:to>
    <xdr:pic>
      <xdr:nvPicPr>
        <xdr:cNvPr id="75" name="Picture 74" descr="C:\Users\phyophyoaung\Desktop\Today Work\Stationery Photo File\zip file legal.jp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52950" y="191738250"/>
          <a:ext cx="1133475" cy="1228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447675</xdr:colOff>
      <xdr:row>125</xdr:row>
      <xdr:rowOff>95250</xdr:rowOff>
    </xdr:from>
    <xdr:to>
      <xdr:col>3</xdr:col>
      <xdr:colOff>2247900</xdr:colOff>
      <xdr:row>125</xdr:row>
      <xdr:rowOff>1209675</xdr:rowOff>
    </xdr:to>
    <xdr:pic>
      <xdr:nvPicPr>
        <xdr:cNvPr id="76" name="Picture 75" descr="C:\Users\phyophyoaung\Desktop\Whit Blue.jp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24325" y="180889275"/>
          <a:ext cx="1800225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542925</xdr:colOff>
      <xdr:row>124</xdr:row>
      <xdr:rowOff>133350</xdr:rowOff>
    </xdr:from>
    <xdr:to>
      <xdr:col>3</xdr:col>
      <xdr:colOff>2324099</xdr:colOff>
      <xdr:row>124</xdr:row>
      <xdr:rowOff>1152525</xdr:rowOff>
    </xdr:to>
    <xdr:pic>
      <xdr:nvPicPr>
        <xdr:cNvPr id="77" name="Picture 76" descr="C:\Users\phyophyoaung\Desktop\White Duster.jp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19575" y="179565300"/>
          <a:ext cx="1781174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390525</xdr:colOff>
      <xdr:row>84</xdr:row>
      <xdr:rowOff>76200</xdr:rowOff>
    </xdr:from>
    <xdr:to>
      <xdr:col>3</xdr:col>
      <xdr:colOff>2295525</xdr:colOff>
      <xdr:row>84</xdr:row>
      <xdr:rowOff>1133475</xdr:rowOff>
    </xdr:to>
    <xdr:pic>
      <xdr:nvPicPr>
        <xdr:cNvPr id="79" name="Picture 78" descr="C:\Users\phyophyoaung\Desktop\Punch small.jp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67175" y="122301000"/>
          <a:ext cx="1905000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590551</xdr:colOff>
      <xdr:row>85</xdr:row>
      <xdr:rowOff>28575</xdr:rowOff>
    </xdr:from>
    <xdr:to>
      <xdr:col>3</xdr:col>
      <xdr:colOff>2171701</xdr:colOff>
      <xdr:row>85</xdr:row>
      <xdr:rowOff>1295400</xdr:rowOff>
    </xdr:to>
    <xdr:pic>
      <xdr:nvPicPr>
        <xdr:cNvPr id="80" name="Picture 79" descr="C:\Users\phyophyoaung\Desktop\Punch Medium.jp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67201" y="123615450"/>
          <a:ext cx="158115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561976</xdr:colOff>
      <xdr:row>86</xdr:row>
      <xdr:rowOff>104776</xdr:rowOff>
    </xdr:from>
    <xdr:to>
      <xdr:col>3</xdr:col>
      <xdr:colOff>2409826</xdr:colOff>
      <xdr:row>86</xdr:row>
      <xdr:rowOff>1266826</xdr:rowOff>
    </xdr:to>
    <xdr:pic>
      <xdr:nvPicPr>
        <xdr:cNvPr id="81" name="Picture 80" descr="C:\Users\phyophyoaung\Desktop\Punch Big.jp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38626" y="125053726"/>
          <a:ext cx="18478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819151</xdr:colOff>
      <xdr:row>87</xdr:row>
      <xdr:rowOff>38101</xdr:rowOff>
    </xdr:from>
    <xdr:to>
      <xdr:col>3</xdr:col>
      <xdr:colOff>2190751</xdr:colOff>
      <xdr:row>87</xdr:row>
      <xdr:rowOff>1285875</xdr:rowOff>
    </xdr:to>
    <xdr:pic>
      <xdr:nvPicPr>
        <xdr:cNvPr id="82" name="Picture 81" descr="C:\Users\phyophyoaung\Desktop\PaperTape0.5.jp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495801" y="126349126"/>
          <a:ext cx="1371600" cy="1247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771525</xdr:colOff>
      <xdr:row>88</xdr:row>
      <xdr:rowOff>38100</xdr:rowOff>
    </xdr:from>
    <xdr:to>
      <xdr:col>3</xdr:col>
      <xdr:colOff>2547937</xdr:colOff>
      <xdr:row>88</xdr:row>
      <xdr:rowOff>1304925</xdr:rowOff>
    </xdr:to>
    <xdr:pic>
      <xdr:nvPicPr>
        <xdr:cNvPr id="83" name="Picture 82" descr="C:\Users\phyophyoaung\Desktop\PaperTape1.jp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065713" y="118656100"/>
          <a:ext cx="1776412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352425</xdr:colOff>
      <xdr:row>89</xdr:row>
      <xdr:rowOff>133350</xdr:rowOff>
    </xdr:from>
    <xdr:to>
      <xdr:col>3</xdr:col>
      <xdr:colOff>2524125</xdr:colOff>
      <xdr:row>89</xdr:row>
      <xdr:rowOff>1190625</xdr:rowOff>
    </xdr:to>
    <xdr:pic>
      <xdr:nvPicPr>
        <xdr:cNvPr id="84" name="Picture 83" descr="C:\Users\phyophyoaung\Desktop\PaperTape2.jp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29075" y="129168525"/>
          <a:ext cx="2171700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257175</xdr:colOff>
      <xdr:row>90</xdr:row>
      <xdr:rowOff>152401</xdr:rowOff>
    </xdr:from>
    <xdr:to>
      <xdr:col>3</xdr:col>
      <xdr:colOff>2400300</xdr:colOff>
      <xdr:row>90</xdr:row>
      <xdr:rowOff>1238251</xdr:rowOff>
    </xdr:to>
    <xdr:pic>
      <xdr:nvPicPr>
        <xdr:cNvPr id="85" name="Picture 84" descr="C:\Users\phyophyoaung\Desktop\PackingTape.jp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33825" y="130549651"/>
          <a:ext cx="2143125" cy="1085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257175</xdr:colOff>
      <xdr:row>93</xdr:row>
      <xdr:rowOff>95250</xdr:rowOff>
    </xdr:from>
    <xdr:to>
      <xdr:col>3</xdr:col>
      <xdr:colOff>2486025</xdr:colOff>
      <xdr:row>93</xdr:row>
      <xdr:rowOff>1190625</xdr:rowOff>
    </xdr:to>
    <xdr:pic>
      <xdr:nvPicPr>
        <xdr:cNvPr id="86" name="Picture 85" descr="C:\Users\phyophyoaung\Desktop\Paid.jp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33825" y="134578725"/>
          <a:ext cx="2228850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238125</xdr:colOff>
      <xdr:row>95</xdr:row>
      <xdr:rowOff>180975</xdr:rowOff>
    </xdr:from>
    <xdr:to>
      <xdr:col>3</xdr:col>
      <xdr:colOff>2552700</xdr:colOff>
      <xdr:row>95</xdr:row>
      <xdr:rowOff>1238250</xdr:rowOff>
    </xdr:to>
    <xdr:pic>
      <xdr:nvPicPr>
        <xdr:cNvPr id="87" name="Picture 86" descr="C:\Users\phyophyoaung\Desktop\Per Blue.jp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14775" y="137388600"/>
          <a:ext cx="231457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323850</xdr:colOff>
      <xdr:row>97</xdr:row>
      <xdr:rowOff>95249</xdr:rowOff>
    </xdr:from>
    <xdr:to>
      <xdr:col>3</xdr:col>
      <xdr:colOff>2600325</xdr:colOff>
      <xdr:row>97</xdr:row>
      <xdr:rowOff>1323974</xdr:rowOff>
    </xdr:to>
    <xdr:pic>
      <xdr:nvPicPr>
        <xdr:cNvPr id="88" name="Picture 87" descr="C:\Users\phyophyoaung\Desktop\Per Black.jp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00500" y="140027024"/>
          <a:ext cx="2276475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161925</xdr:colOff>
      <xdr:row>96</xdr:row>
      <xdr:rowOff>142876</xdr:rowOff>
    </xdr:from>
    <xdr:to>
      <xdr:col>3</xdr:col>
      <xdr:colOff>2476500</xdr:colOff>
      <xdr:row>96</xdr:row>
      <xdr:rowOff>1171576</xdr:rowOff>
    </xdr:to>
    <xdr:pic>
      <xdr:nvPicPr>
        <xdr:cNvPr id="89" name="Picture 88" descr="C:\Users\phyophyoaung\Desktop\Per Red.jp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838575" y="138712576"/>
          <a:ext cx="2314575" cy="1028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209550</xdr:colOff>
      <xdr:row>69</xdr:row>
      <xdr:rowOff>47625</xdr:rowOff>
    </xdr:from>
    <xdr:to>
      <xdr:col>3</xdr:col>
      <xdr:colOff>2686050</xdr:colOff>
      <xdr:row>69</xdr:row>
      <xdr:rowOff>1276350</xdr:rowOff>
    </xdr:to>
    <xdr:pic>
      <xdr:nvPicPr>
        <xdr:cNvPr id="90" name="Picture 89" descr="C:\Users\phyophyoaung\Desktop\E White A4.jp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886200" y="99117150"/>
          <a:ext cx="2476500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85725</xdr:colOff>
      <xdr:row>67</xdr:row>
      <xdr:rowOff>133350</xdr:rowOff>
    </xdr:from>
    <xdr:to>
      <xdr:col>3</xdr:col>
      <xdr:colOff>2943225</xdr:colOff>
      <xdr:row>67</xdr:row>
      <xdr:rowOff>1247775</xdr:rowOff>
    </xdr:to>
    <xdr:pic>
      <xdr:nvPicPr>
        <xdr:cNvPr id="91" name="Picture 90" descr="C:\Users\phyophyoaung\Desktop\E Whit Legal.jp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62375" y="96478725"/>
          <a:ext cx="285750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647701</xdr:colOff>
      <xdr:row>66</xdr:row>
      <xdr:rowOff>47625</xdr:rowOff>
    </xdr:from>
    <xdr:to>
      <xdr:col>3</xdr:col>
      <xdr:colOff>2057401</xdr:colOff>
      <xdr:row>66</xdr:row>
      <xdr:rowOff>1238250</xdr:rowOff>
    </xdr:to>
    <xdr:pic>
      <xdr:nvPicPr>
        <xdr:cNvPr id="92" name="Picture 91" descr="C:\Users\phyophyoaung\Desktop\E BR A4.jp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324351" y="95030925"/>
          <a:ext cx="1409700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552450</xdr:colOff>
      <xdr:row>63</xdr:row>
      <xdr:rowOff>133350</xdr:rowOff>
    </xdr:from>
    <xdr:to>
      <xdr:col>3</xdr:col>
      <xdr:colOff>2438400</xdr:colOff>
      <xdr:row>63</xdr:row>
      <xdr:rowOff>1266825</xdr:rowOff>
    </xdr:to>
    <xdr:pic>
      <xdr:nvPicPr>
        <xdr:cNvPr id="93" name="Picture 92" descr="F:\DCIM\100MSDCF\DSC05121.JP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229100" y="91030425"/>
          <a:ext cx="188595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438150</xdr:colOff>
      <xdr:row>44</xdr:row>
      <xdr:rowOff>57150</xdr:rowOff>
    </xdr:from>
    <xdr:to>
      <xdr:col>3</xdr:col>
      <xdr:colOff>2152650</xdr:colOff>
      <xdr:row>44</xdr:row>
      <xdr:rowOff>1285875</xdr:rowOff>
    </xdr:to>
    <xdr:pic>
      <xdr:nvPicPr>
        <xdr:cNvPr id="94" name="Picture 93" descr="C:\Users\phyophyoaung\Desktop\Colour Tape 2.jp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14800" y="59626500"/>
          <a:ext cx="1714500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390525</xdr:colOff>
      <xdr:row>46</xdr:row>
      <xdr:rowOff>47624</xdr:rowOff>
    </xdr:from>
    <xdr:to>
      <xdr:col>3</xdr:col>
      <xdr:colOff>2628900</xdr:colOff>
      <xdr:row>46</xdr:row>
      <xdr:rowOff>1238249</xdr:rowOff>
    </xdr:to>
    <xdr:pic>
      <xdr:nvPicPr>
        <xdr:cNvPr id="95" name="Picture 94" descr="C:\Users\phyophyoaung\Desktop\Today Work\Stationery Photo File\Colour paper Green.jp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67175" y="62341124"/>
          <a:ext cx="2238375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314324</xdr:colOff>
      <xdr:row>47</xdr:row>
      <xdr:rowOff>57150</xdr:rowOff>
    </xdr:from>
    <xdr:to>
      <xdr:col>3</xdr:col>
      <xdr:colOff>2571749</xdr:colOff>
      <xdr:row>47</xdr:row>
      <xdr:rowOff>1219200</xdr:rowOff>
    </xdr:to>
    <xdr:pic>
      <xdr:nvPicPr>
        <xdr:cNvPr id="96" name="Picture 95" descr="C:\Users\phyophyoaung\Desktop\Colour Re.jp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90974" y="63712725"/>
          <a:ext cx="225742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581025</xdr:colOff>
      <xdr:row>48</xdr:row>
      <xdr:rowOff>123826</xdr:rowOff>
    </xdr:from>
    <xdr:to>
      <xdr:col>3</xdr:col>
      <xdr:colOff>2400300</xdr:colOff>
      <xdr:row>48</xdr:row>
      <xdr:rowOff>1304926</xdr:rowOff>
    </xdr:to>
    <xdr:pic>
      <xdr:nvPicPr>
        <xdr:cNvPr id="97" name="Picture 96" descr="C:\Users\phyophyoaung\Desktop\Colour B.jp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57675" y="65141476"/>
          <a:ext cx="18192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400050</xdr:colOff>
      <xdr:row>79</xdr:row>
      <xdr:rowOff>114301</xdr:rowOff>
    </xdr:from>
    <xdr:to>
      <xdr:col>3</xdr:col>
      <xdr:colOff>2543175</xdr:colOff>
      <xdr:row>79</xdr:row>
      <xdr:rowOff>1162051</xdr:rowOff>
    </xdr:to>
    <xdr:pic>
      <xdr:nvPicPr>
        <xdr:cNvPr id="98" name="Picture 97" descr="C:\Users\phyophyoaung\Desktop\Ledger Book.jp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76700" y="115528726"/>
          <a:ext cx="214312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80</xdr:row>
      <xdr:rowOff>133350</xdr:rowOff>
    </xdr:from>
    <xdr:to>
      <xdr:col>3</xdr:col>
      <xdr:colOff>2409825</xdr:colOff>
      <xdr:row>80</xdr:row>
      <xdr:rowOff>1181100</xdr:rowOff>
    </xdr:to>
    <xdr:pic>
      <xdr:nvPicPr>
        <xdr:cNvPr id="99" name="Picture 98" descr="C:\Users\phyophyoaung\Desktop\Ledger Book.jp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43350" y="116909850"/>
          <a:ext cx="214312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457200</xdr:colOff>
      <xdr:row>71</xdr:row>
      <xdr:rowOff>85724</xdr:rowOff>
    </xdr:from>
    <xdr:to>
      <xdr:col>3</xdr:col>
      <xdr:colOff>2276474</xdr:colOff>
      <xdr:row>71</xdr:row>
      <xdr:rowOff>1304925</xdr:rowOff>
    </xdr:to>
    <xdr:pic>
      <xdr:nvPicPr>
        <xdr:cNvPr id="100" name="Picture 99" descr="C:\Users\phyophyoaung\Desktop\Today Work\Stationery Photo File\Flip Chart.jp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33850" y="104603549"/>
          <a:ext cx="1819274" cy="12192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485773</xdr:colOff>
      <xdr:row>99</xdr:row>
      <xdr:rowOff>161927</xdr:rowOff>
    </xdr:from>
    <xdr:to>
      <xdr:col>3</xdr:col>
      <xdr:colOff>2352675</xdr:colOff>
      <xdr:row>99</xdr:row>
      <xdr:rowOff>1266824</xdr:rowOff>
    </xdr:to>
    <xdr:pic>
      <xdr:nvPicPr>
        <xdr:cNvPr id="101" name="Picture 100" descr="C:\Users\phyophyoaung\AppData\Local\Microsoft\Windows\Temporary Internet Files\Content.Word\IMG_0595.jp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3" y="142817852"/>
          <a:ext cx="1866902" cy="11048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257175</xdr:colOff>
      <xdr:row>104</xdr:row>
      <xdr:rowOff>95250</xdr:rowOff>
    </xdr:from>
    <xdr:to>
      <xdr:col>3</xdr:col>
      <xdr:colOff>2667000</xdr:colOff>
      <xdr:row>104</xdr:row>
      <xdr:rowOff>1133475</xdr:rowOff>
    </xdr:to>
    <xdr:pic>
      <xdr:nvPicPr>
        <xdr:cNvPr id="102" name="Picture 101" descr="C:\Users\phyophyoaung\Desktop\Ruler.jp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33825" y="149561550"/>
          <a:ext cx="24098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209549</xdr:colOff>
      <xdr:row>105</xdr:row>
      <xdr:rowOff>200025</xdr:rowOff>
    </xdr:from>
    <xdr:to>
      <xdr:col>3</xdr:col>
      <xdr:colOff>2524124</xdr:colOff>
      <xdr:row>105</xdr:row>
      <xdr:rowOff>1238250</xdr:rowOff>
    </xdr:to>
    <xdr:pic>
      <xdr:nvPicPr>
        <xdr:cNvPr id="103" name="Picture 102" descr="C:\Users\phyophyoaung\Desktop\Today Work\Stationery Photo File\Siccor Big.jp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886199" y="151028400"/>
          <a:ext cx="231457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419100</xdr:colOff>
      <xdr:row>16</xdr:row>
      <xdr:rowOff>66675</xdr:rowOff>
    </xdr:from>
    <xdr:to>
      <xdr:col>3</xdr:col>
      <xdr:colOff>2209800</xdr:colOff>
      <xdr:row>16</xdr:row>
      <xdr:rowOff>1257300</xdr:rowOff>
    </xdr:to>
    <xdr:pic>
      <xdr:nvPicPr>
        <xdr:cNvPr id="104" name="Picture 103" descr="C:\Users\phyophyoaung\Desktop\Black.jp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95750" y="21497925"/>
          <a:ext cx="1790700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904875</xdr:colOff>
      <xdr:row>15</xdr:row>
      <xdr:rowOff>133350</xdr:rowOff>
    </xdr:from>
    <xdr:to>
      <xdr:col>3</xdr:col>
      <xdr:colOff>2038350</xdr:colOff>
      <xdr:row>15</xdr:row>
      <xdr:rowOff>1228725</xdr:rowOff>
    </xdr:to>
    <xdr:pic>
      <xdr:nvPicPr>
        <xdr:cNvPr id="105" name="Picture 104" descr="C:\Users\phyophyoaung\Desktop\Ball Pen Red.jp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581525" y="20202525"/>
          <a:ext cx="1133475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781050</xdr:colOff>
      <xdr:row>14</xdr:row>
      <xdr:rowOff>142876</xdr:rowOff>
    </xdr:from>
    <xdr:to>
      <xdr:col>3</xdr:col>
      <xdr:colOff>2238375</xdr:colOff>
      <xdr:row>14</xdr:row>
      <xdr:rowOff>1152526</xdr:rowOff>
    </xdr:to>
    <xdr:pic>
      <xdr:nvPicPr>
        <xdr:cNvPr id="106" name="Picture 105" descr="C:\Users\phyophyoaung\Desktop\Ball Pen Blue.jp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457700" y="18849976"/>
          <a:ext cx="14573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17</xdr:row>
      <xdr:rowOff>133351</xdr:rowOff>
    </xdr:from>
    <xdr:to>
      <xdr:col>3</xdr:col>
      <xdr:colOff>2762250</xdr:colOff>
      <xdr:row>17</xdr:row>
      <xdr:rowOff>1219201</xdr:rowOff>
    </xdr:to>
    <xdr:pic>
      <xdr:nvPicPr>
        <xdr:cNvPr id="107" name="Picture 106" descr="C:\Users\phyophyoaung\Desktop\Ball Pen G.jp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57650" y="22926676"/>
          <a:ext cx="2381250" cy="1085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304800</xdr:colOff>
      <xdr:row>18</xdr:row>
      <xdr:rowOff>85725</xdr:rowOff>
    </xdr:from>
    <xdr:to>
      <xdr:col>3</xdr:col>
      <xdr:colOff>2762250</xdr:colOff>
      <xdr:row>18</xdr:row>
      <xdr:rowOff>1238250</xdr:rowOff>
    </xdr:to>
    <xdr:pic>
      <xdr:nvPicPr>
        <xdr:cNvPr id="108" name="Picture 107" descr="C:\Users\phyophyoaung\Desktop\Ball Pen V.jp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81450" y="24241125"/>
          <a:ext cx="2457450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342900</xdr:colOff>
      <xdr:row>45</xdr:row>
      <xdr:rowOff>114300</xdr:rowOff>
    </xdr:from>
    <xdr:to>
      <xdr:col>3</xdr:col>
      <xdr:colOff>2676525</xdr:colOff>
      <xdr:row>45</xdr:row>
      <xdr:rowOff>1123950</xdr:rowOff>
    </xdr:to>
    <xdr:pic>
      <xdr:nvPicPr>
        <xdr:cNvPr id="109" name="Picture 108" descr="C:\Users\phyophyoaung\Desktop\Colour Paper Pink.jp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19550" y="61045725"/>
          <a:ext cx="23336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55</xdr:row>
      <xdr:rowOff>76200</xdr:rowOff>
    </xdr:from>
    <xdr:to>
      <xdr:col>3</xdr:col>
      <xdr:colOff>2409825</xdr:colOff>
      <xdr:row>55</xdr:row>
      <xdr:rowOff>1323975</xdr:rowOff>
    </xdr:to>
    <xdr:pic>
      <xdr:nvPicPr>
        <xdr:cNvPr id="110" name="Picture 109" descr="C:\Users\phyophyoaung\Desktop\Divider.jp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43350" y="80076675"/>
          <a:ext cx="2143125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390524</xdr:colOff>
      <xdr:row>60</xdr:row>
      <xdr:rowOff>123825</xdr:rowOff>
    </xdr:from>
    <xdr:to>
      <xdr:col>3</xdr:col>
      <xdr:colOff>2581275</xdr:colOff>
      <xdr:row>60</xdr:row>
      <xdr:rowOff>1266825</xdr:rowOff>
    </xdr:to>
    <xdr:pic>
      <xdr:nvPicPr>
        <xdr:cNvPr id="111" name="Picture 110" descr="C:\Users\phyophyoaung\Desktop\Er.jp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067174" y="86934675"/>
          <a:ext cx="2190751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409575</xdr:colOff>
      <xdr:row>70</xdr:row>
      <xdr:rowOff>57150</xdr:rowOff>
    </xdr:from>
    <xdr:to>
      <xdr:col>3</xdr:col>
      <xdr:colOff>2238375</xdr:colOff>
      <xdr:row>70</xdr:row>
      <xdr:rowOff>1285875</xdr:rowOff>
    </xdr:to>
    <xdr:pic>
      <xdr:nvPicPr>
        <xdr:cNvPr id="112" name="Picture 111" descr="C:\Users\phyophyoaung\Desktop\Today Work\Stationery Photo File\File Stand 3 Roll.jp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86225" y="103212900"/>
          <a:ext cx="1828800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142875</xdr:colOff>
      <xdr:row>73</xdr:row>
      <xdr:rowOff>152400</xdr:rowOff>
    </xdr:from>
    <xdr:to>
      <xdr:col>3</xdr:col>
      <xdr:colOff>2771775</xdr:colOff>
      <xdr:row>73</xdr:row>
      <xdr:rowOff>1238250</xdr:rowOff>
    </xdr:to>
    <xdr:pic>
      <xdr:nvPicPr>
        <xdr:cNvPr id="113" name="Picture 112" descr="C:\Users\phyophyoaung\Desktop\Super Glue.jp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819525" y="107394375"/>
          <a:ext cx="2628900" cy="1085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495300</xdr:colOff>
      <xdr:row>83</xdr:row>
      <xdr:rowOff>66675</xdr:rowOff>
    </xdr:from>
    <xdr:to>
      <xdr:col>3</xdr:col>
      <xdr:colOff>2324100</xdr:colOff>
      <xdr:row>83</xdr:row>
      <xdr:rowOff>1285875</xdr:rowOff>
    </xdr:to>
    <xdr:pic>
      <xdr:nvPicPr>
        <xdr:cNvPr id="114" name="Picture 113" descr="C:\Users\phyophyoaung\Desktop\paper_plain_5reams.jp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71950" y="120929400"/>
          <a:ext cx="1828800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409575</xdr:colOff>
      <xdr:row>81</xdr:row>
      <xdr:rowOff>85725</xdr:rowOff>
    </xdr:from>
    <xdr:to>
      <xdr:col>3</xdr:col>
      <xdr:colOff>2371725</xdr:colOff>
      <xdr:row>81</xdr:row>
      <xdr:rowOff>1200150</xdr:rowOff>
    </xdr:to>
    <xdr:pic>
      <xdr:nvPicPr>
        <xdr:cNvPr id="115" name="Picture 114" descr="C:\Users\phyophyoaung\Desktop\Legal Plastic Card.jp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86225" y="118224300"/>
          <a:ext cx="196215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304800</xdr:colOff>
      <xdr:row>82</xdr:row>
      <xdr:rowOff>47626</xdr:rowOff>
    </xdr:from>
    <xdr:to>
      <xdr:col>3</xdr:col>
      <xdr:colOff>2447925</xdr:colOff>
      <xdr:row>82</xdr:row>
      <xdr:rowOff>1323976</xdr:rowOff>
    </xdr:to>
    <xdr:pic>
      <xdr:nvPicPr>
        <xdr:cNvPr id="116" name="Picture 115" descr="C:\Users\phyophyoaung\Desktop\Liminate.jp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81450" y="119548276"/>
          <a:ext cx="214312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276225</xdr:colOff>
      <xdr:row>100</xdr:row>
      <xdr:rowOff>95251</xdr:rowOff>
    </xdr:from>
    <xdr:to>
      <xdr:col>3</xdr:col>
      <xdr:colOff>2419350</xdr:colOff>
      <xdr:row>100</xdr:row>
      <xdr:rowOff>1238251</xdr:rowOff>
    </xdr:to>
    <xdr:pic>
      <xdr:nvPicPr>
        <xdr:cNvPr id="117" name="Picture 116" descr="C:\Users\phyophyoaung\Desktop\Refill.jp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952875" y="144113251"/>
          <a:ext cx="214312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352425</xdr:colOff>
      <xdr:row>101</xdr:row>
      <xdr:rowOff>104775</xdr:rowOff>
    </xdr:from>
    <xdr:to>
      <xdr:col>3</xdr:col>
      <xdr:colOff>2390775</xdr:colOff>
      <xdr:row>101</xdr:row>
      <xdr:rowOff>1295400</xdr:rowOff>
    </xdr:to>
    <xdr:pic>
      <xdr:nvPicPr>
        <xdr:cNvPr id="118" name="Picture 117" descr="C:\Users\phyophyoaung\Desktop\Photo Paper.jp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29075" y="145484850"/>
          <a:ext cx="2038350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657226</xdr:colOff>
      <xdr:row>107</xdr:row>
      <xdr:rowOff>190500</xdr:rowOff>
    </xdr:from>
    <xdr:to>
      <xdr:col>3</xdr:col>
      <xdr:colOff>2438400</xdr:colOff>
      <xdr:row>107</xdr:row>
      <xdr:rowOff>1171576</xdr:rowOff>
    </xdr:to>
    <xdr:pic>
      <xdr:nvPicPr>
        <xdr:cNvPr id="119" name="Picture 118" descr="C:\Users\phyophyoaung\Desktop\Sheet A4.jp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333876" y="153743025"/>
          <a:ext cx="1781174" cy="9810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533400</xdr:colOff>
      <xdr:row>106</xdr:row>
      <xdr:rowOff>133350</xdr:rowOff>
    </xdr:from>
    <xdr:to>
      <xdr:col>3</xdr:col>
      <xdr:colOff>2390775</xdr:colOff>
      <xdr:row>106</xdr:row>
      <xdr:rowOff>1276350</xdr:rowOff>
    </xdr:to>
    <xdr:pic>
      <xdr:nvPicPr>
        <xdr:cNvPr id="120" name="Picture 119" descr="C:\Users\phyophyoaung\Desktop\Sheet Legal.jp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10050" y="152323800"/>
          <a:ext cx="18573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419100</xdr:colOff>
      <xdr:row>108</xdr:row>
      <xdr:rowOff>85725</xdr:rowOff>
    </xdr:from>
    <xdr:to>
      <xdr:col>3</xdr:col>
      <xdr:colOff>2552700</xdr:colOff>
      <xdr:row>108</xdr:row>
      <xdr:rowOff>1238250</xdr:rowOff>
    </xdr:to>
    <xdr:pic>
      <xdr:nvPicPr>
        <xdr:cNvPr id="121" name="Picture 120" descr="C:\Users\phyophyoaung\Desktop\Scissor Small.jp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95750" y="155000325"/>
          <a:ext cx="2133600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352425</xdr:colOff>
      <xdr:row>110</xdr:row>
      <xdr:rowOff>114300</xdr:rowOff>
    </xdr:from>
    <xdr:to>
      <xdr:col>3</xdr:col>
      <xdr:colOff>2600325</xdr:colOff>
      <xdr:row>110</xdr:row>
      <xdr:rowOff>1333500</xdr:rowOff>
    </xdr:to>
    <xdr:pic>
      <xdr:nvPicPr>
        <xdr:cNvPr id="122" name="Picture 121" descr="C:\Users\phyophyoaung\Desktop\Stapler 23.jp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29075" y="157753050"/>
          <a:ext cx="2247900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552449</xdr:colOff>
      <xdr:row>113</xdr:row>
      <xdr:rowOff>104775</xdr:rowOff>
    </xdr:from>
    <xdr:to>
      <xdr:col>3</xdr:col>
      <xdr:colOff>2333624</xdr:colOff>
      <xdr:row>113</xdr:row>
      <xdr:rowOff>1228725</xdr:rowOff>
    </xdr:to>
    <xdr:pic>
      <xdr:nvPicPr>
        <xdr:cNvPr id="123" name="Picture 122" descr="C:\Users\phyophyoaung\Desktop\pin 238.jp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29099" y="161829750"/>
          <a:ext cx="178117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342900</xdr:colOff>
      <xdr:row>114</xdr:row>
      <xdr:rowOff>19050</xdr:rowOff>
    </xdr:from>
    <xdr:to>
      <xdr:col>3</xdr:col>
      <xdr:colOff>2362200</xdr:colOff>
      <xdr:row>114</xdr:row>
      <xdr:rowOff>1276350</xdr:rowOff>
    </xdr:to>
    <xdr:pic>
      <xdr:nvPicPr>
        <xdr:cNvPr id="124" name="Picture 123" descr="C:\Users\phyophyoaung\Desktop\Stapl237.jp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19550" y="163106100"/>
          <a:ext cx="2019300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352425</xdr:colOff>
      <xdr:row>115</xdr:row>
      <xdr:rowOff>57150</xdr:rowOff>
    </xdr:from>
    <xdr:to>
      <xdr:col>3</xdr:col>
      <xdr:colOff>2562225</xdr:colOff>
      <xdr:row>115</xdr:row>
      <xdr:rowOff>1304925</xdr:rowOff>
    </xdr:to>
    <xdr:pic>
      <xdr:nvPicPr>
        <xdr:cNvPr id="125" name="Picture 124" descr="C:\Users\phyophyoaung\Desktop\pin236.jp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29075" y="164506275"/>
          <a:ext cx="220980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352425</xdr:colOff>
      <xdr:row>116</xdr:row>
      <xdr:rowOff>76201</xdr:rowOff>
    </xdr:from>
    <xdr:to>
      <xdr:col>3</xdr:col>
      <xdr:colOff>2495550</xdr:colOff>
      <xdr:row>116</xdr:row>
      <xdr:rowOff>1228725</xdr:rowOff>
    </xdr:to>
    <xdr:pic>
      <xdr:nvPicPr>
        <xdr:cNvPr id="126" name="Picture 125" descr="C:\Users\phyophyoaung\Desktop\P2310.jp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29075" y="165887401"/>
          <a:ext cx="2143125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552450</xdr:colOff>
      <xdr:row>118</xdr:row>
      <xdr:rowOff>161925</xdr:rowOff>
    </xdr:from>
    <xdr:to>
      <xdr:col>3</xdr:col>
      <xdr:colOff>2619375</xdr:colOff>
      <xdr:row>118</xdr:row>
      <xdr:rowOff>1181100</xdr:rowOff>
    </xdr:to>
    <xdr:pic>
      <xdr:nvPicPr>
        <xdr:cNvPr id="127" name="Picture 126" descr="C:\Users\phyophyoaung\Desktop\S.jp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29100" y="168697275"/>
          <a:ext cx="206692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542925</xdr:colOff>
      <xdr:row>119</xdr:row>
      <xdr:rowOff>161925</xdr:rowOff>
    </xdr:from>
    <xdr:to>
      <xdr:col>3</xdr:col>
      <xdr:colOff>2609850</xdr:colOff>
      <xdr:row>119</xdr:row>
      <xdr:rowOff>1181100</xdr:rowOff>
    </xdr:to>
    <xdr:pic>
      <xdr:nvPicPr>
        <xdr:cNvPr id="128" name="Picture 127" descr="C:\Users\phyophyoaung\Desktop\S.jp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19575" y="170059350"/>
          <a:ext cx="206692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523875</xdr:colOff>
      <xdr:row>120</xdr:row>
      <xdr:rowOff>142875</xdr:rowOff>
    </xdr:from>
    <xdr:to>
      <xdr:col>3</xdr:col>
      <xdr:colOff>2590800</xdr:colOff>
      <xdr:row>120</xdr:row>
      <xdr:rowOff>1162050</xdr:rowOff>
    </xdr:to>
    <xdr:pic>
      <xdr:nvPicPr>
        <xdr:cNvPr id="129" name="Picture 128" descr="C:\Users\phyophyoaung\Desktop\S.jp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00525" y="171402375"/>
          <a:ext cx="206692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495300</xdr:colOff>
      <xdr:row>121</xdr:row>
      <xdr:rowOff>66674</xdr:rowOff>
    </xdr:from>
    <xdr:to>
      <xdr:col>3</xdr:col>
      <xdr:colOff>2400300</xdr:colOff>
      <xdr:row>121</xdr:row>
      <xdr:rowOff>1333499</xdr:rowOff>
    </xdr:to>
    <xdr:pic>
      <xdr:nvPicPr>
        <xdr:cNvPr id="130" name="Picture 129" descr="C:\Users\phyophyoaung\Desktop\Stick.jp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71950" y="172688249"/>
          <a:ext cx="19050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485775</xdr:colOff>
      <xdr:row>122</xdr:row>
      <xdr:rowOff>66675</xdr:rowOff>
    </xdr:from>
    <xdr:to>
      <xdr:col>3</xdr:col>
      <xdr:colOff>2333625</xdr:colOff>
      <xdr:row>122</xdr:row>
      <xdr:rowOff>1323975</xdr:rowOff>
    </xdr:to>
    <xdr:pic>
      <xdr:nvPicPr>
        <xdr:cNvPr id="131" name="Picture 130" descr="C:\Users\phyophyoaung\Desktop\Stick L.jp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62425" y="174050325"/>
          <a:ext cx="1847850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352424</xdr:colOff>
      <xdr:row>128</xdr:row>
      <xdr:rowOff>95250</xdr:rowOff>
    </xdr:from>
    <xdr:to>
      <xdr:col>3</xdr:col>
      <xdr:colOff>2686049</xdr:colOff>
      <xdr:row>128</xdr:row>
      <xdr:rowOff>1190625</xdr:rowOff>
    </xdr:to>
    <xdr:pic>
      <xdr:nvPicPr>
        <xdr:cNvPr id="132" name="Picture 131" descr="C:\Users\phyophyoaung\Desktop\WB G.jp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29074" y="182251350"/>
          <a:ext cx="2333625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619125</xdr:colOff>
      <xdr:row>130</xdr:row>
      <xdr:rowOff>114300</xdr:rowOff>
    </xdr:from>
    <xdr:to>
      <xdr:col>3</xdr:col>
      <xdr:colOff>2238375</xdr:colOff>
      <xdr:row>130</xdr:row>
      <xdr:rowOff>1190625</xdr:rowOff>
    </xdr:to>
    <xdr:pic>
      <xdr:nvPicPr>
        <xdr:cNvPr id="133" name="Picture 132" descr="C:\Users\phyophyoaung\Desktop\Black.jp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95775" y="184994550"/>
          <a:ext cx="161925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657225</xdr:colOff>
      <xdr:row>132</xdr:row>
      <xdr:rowOff>57150</xdr:rowOff>
    </xdr:from>
    <xdr:to>
      <xdr:col>3</xdr:col>
      <xdr:colOff>2486025</xdr:colOff>
      <xdr:row>132</xdr:row>
      <xdr:rowOff>1266825</xdr:rowOff>
    </xdr:to>
    <xdr:pic>
      <xdr:nvPicPr>
        <xdr:cNvPr id="134" name="Picture 133" descr="C:\Users\phyophyoaung\Desktop\Red.jp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333875" y="187661550"/>
          <a:ext cx="182880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600075</xdr:colOff>
      <xdr:row>129</xdr:row>
      <xdr:rowOff>66675</xdr:rowOff>
    </xdr:from>
    <xdr:to>
      <xdr:col>3</xdr:col>
      <xdr:colOff>2486025</xdr:colOff>
      <xdr:row>129</xdr:row>
      <xdr:rowOff>1314450</xdr:rowOff>
    </xdr:to>
    <xdr:pic>
      <xdr:nvPicPr>
        <xdr:cNvPr id="135" name="Picture 134" descr="C:\Users\phyophyoaung\Desktop\Blue.jp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76725" y="183584850"/>
          <a:ext cx="188595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466724</xdr:colOff>
      <xdr:row>131</xdr:row>
      <xdr:rowOff>76201</xdr:rowOff>
    </xdr:from>
    <xdr:to>
      <xdr:col>3</xdr:col>
      <xdr:colOff>2524125</xdr:colOff>
      <xdr:row>131</xdr:row>
      <xdr:rowOff>1247775</xdr:rowOff>
    </xdr:to>
    <xdr:pic>
      <xdr:nvPicPr>
        <xdr:cNvPr id="136" name="Picture 135" descr="C:\Users\phyophyoaung\Desktop\Green.jp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43374" y="186318526"/>
          <a:ext cx="2057401" cy="1171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371475</xdr:colOff>
      <xdr:row>133</xdr:row>
      <xdr:rowOff>95249</xdr:rowOff>
    </xdr:from>
    <xdr:to>
      <xdr:col>3</xdr:col>
      <xdr:colOff>2514600</xdr:colOff>
      <xdr:row>133</xdr:row>
      <xdr:rowOff>1219200</xdr:rowOff>
    </xdr:to>
    <xdr:pic>
      <xdr:nvPicPr>
        <xdr:cNvPr id="137" name="Picture 136" descr="C:\Users\phyophyoaung\Desktop\Ink Pad.jp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48125" y="189061724"/>
          <a:ext cx="2143125" cy="1123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371475</xdr:colOff>
      <xdr:row>136</xdr:row>
      <xdr:rowOff>66675</xdr:rowOff>
    </xdr:from>
    <xdr:to>
      <xdr:col>3</xdr:col>
      <xdr:colOff>2486025</xdr:colOff>
      <xdr:row>136</xdr:row>
      <xdr:rowOff>1257300</xdr:rowOff>
    </xdr:to>
    <xdr:pic>
      <xdr:nvPicPr>
        <xdr:cNvPr id="138" name="Picture 137" descr="C:\Users\phyophyoaung\Desktop\A4 Half.jp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48125" y="193119375"/>
          <a:ext cx="2114550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78581</xdr:colOff>
      <xdr:row>2</xdr:row>
      <xdr:rowOff>71437</xdr:rowOff>
    </xdr:from>
    <xdr:to>
      <xdr:col>3</xdr:col>
      <xdr:colOff>2545556</xdr:colOff>
      <xdr:row>2</xdr:row>
      <xdr:rowOff>1271588</xdr:rowOff>
    </xdr:to>
    <xdr:pic>
      <xdr:nvPicPr>
        <xdr:cNvPr id="139" name="Picture 138" descr="C:\Users\phyophyoaung\Desktop\A55.jp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74331" y="1964531"/>
          <a:ext cx="2466975" cy="12001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64294</xdr:colOff>
      <xdr:row>3</xdr:row>
      <xdr:rowOff>73819</xdr:rowOff>
    </xdr:from>
    <xdr:to>
      <xdr:col>3</xdr:col>
      <xdr:colOff>2207419</xdr:colOff>
      <xdr:row>3</xdr:row>
      <xdr:rowOff>1226344</xdr:rowOff>
    </xdr:to>
    <xdr:pic>
      <xdr:nvPicPr>
        <xdr:cNvPr id="140" name="Picture 139" descr="C:\Users\phyophyoaung\Desktop\Ard Card A4.jp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60044" y="3324225"/>
          <a:ext cx="2143125" cy="1152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704850</xdr:colOff>
      <xdr:row>11</xdr:row>
      <xdr:rowOff>85726</xdr:rowOff>
    </xdr:from>
    <xdr:to>
      <xdr:col>3</xdr:col>
      <xdr:colOff>2314575</xdr:colOff>
      <xdr:row>11</xdr:row>
      <xdr:rowOff>1285876</xdr:rowOff>
    </xdr:to>
    <xdr:pic>
      <xdr:nvPicPr>
        <xdr:cNvPr id="141" name="Picture 140" descr="C:\Users\phyophyoaung\Desktop\Ard Card A4.jp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381500" y="14706601"/>
          <a:ext cx="1609725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495300</xdr:colOff>
      <xdr:row>76</xdr:row>
      <xdr:rowOff>104776</xdr:rowOff>
    </xdr:from>
    <xdr:to>
      <xdr:col>3</xdr:col>
      <xdr:colOff>2124075</xdr:colOff>
      <xdr:row>76</xdr:row>
      <xdr:rowOff>1314450</xdr:rowOff>
    </xdr:to>
    <xdr:pic>
      <xdr:nvPicPr>
        <xdr:cNvPr id="142" name="Picture 141" descr="C:\Users\phyophyoaung\Desktop\Legal sticker paper.jp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171950" y="111432976"/>
          <a:ext cx="1628775" cy="1209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75</xdr:row>
      <xdr:rowOff>123824</xdr:rowOff>
    </xdr:from>
    <xdr:to>
      <xdr:col>3</xdr:col>
      <xdr:colOff>2457450</xdr:colOff>
      <xdr:row>75</xdr:row>
      <xdr:rowOff>1295399</xdr:rowOff>
    </xdr:to>
    <xdr:pic>
      <xdr:nvPicPr>
        <xdr:cNvPr id="143" name="Picture 142" descr="C:\Users\phyophyoaung\Desktop\Label.jp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057650" y="110089949"/>
          <a:ext cx="2076450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838200</xdr:colOff>
      <xdr:row>6</xdr:row>
      <xdr:rowOff>152401</xdr:rowOff>
    </xdr:from>
    <xdr:to>
      <xdr:col>3</xdr:col>
      <xdr:colOff>2333625</xdr:colOff>
      <xdr:row>6</xdr:row>
      <xdr:rowOff>1257301</xdr:rowOff>
    </xdr:to>
    <xdr:pic>
      <xdr:nvPicPr>
        <xdr:cNvPr id="144" name="Picture 143" descr="C:\Users\phyophyoaung\Desktop\images.jp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933950" y="7962901"/>
          <a:ext cx="149542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333375</xdr:colOff>
      <xdr:row>123</xdr:row>
      <xdr:rowOff>85725</xdr:rowOff>
    </xdr:from>
    <xdr:to>
      <xdr:col>3</xdr:col>
      <xdr:colOff>2486025</xdr:colOff>
      <xdr:row>123</xdr:row>
      <xdr:rowOff>1276350</xdr:rowOff>
    </xdr:to>
    <xdr:pic>
      <xdr:nvPicPr>
        <xdr:cNvPr id="145" name="Picture 144" descr="C:\Users\phyophyoaung\Desktop\T.jp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429125" y="175431450"/>
          <a:ext cx="2152650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onery%20request%20%20list%20%20for%20Jun'25%20-%20(Ko%20Lay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onary Photo"/>
      <sheetName val="Stationary"/>
      <sheetName val="Printer &amp; Fax"/>
      <sheetName val="Kitchen Ware"/>
      <sheetName val="Medicine"/>
      <sheetName val="Total (2)"/>
    </sheetNames>
    <sheetDataSet>
      <sheetData sheetId="0"/>
      <sheetData sheetId="1">
        <row r="86">
          <cell r="G86">
            <v>7996080</v>
          </cell>
        </row>
      </sheetData>
      <sheetData sheetId="2">
        <row r="18">
          <cell r="G18">
            <v>3087000</v>
          </cell>
        </row>
      </sheetData>
      <sheetData sheetId="3">
        <row r="45">
          <cell r="G45">
            <v>4893100</v>
          </cell>
        </row>
      </sheetData>
      <sheetData sheetId="4">
        <row r="14">
          <cell r="G14">
            <v>1047400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9"/>
  <sheetViews>
    <sheetView zoomScale="80" zoomScaleNormal="80" workbookViewId="0">
      <pane ySplit="1" topLeftCell="A128" activePane="bottomLeft" state="frozen"/>
      <selection pane="bottomLeft" sqref="A1:C137"/>
    </sheetView>
  </sheetViews>
  <sheetFormatPr defaultColWidth="9.140625" defaultRowHeight="107.25" customHeight="1" x14ac:dyDescent="0.55000000000000004"/>
  <cols>
    <col min="1" max="1" width="6.42578125" style="18" customWidth="1"/>
    <col min="2" max="2" width="43.42578125" style="18" customWidth="1"/>
    <col min="3" max="3" width="11.5703125" style="18" customWidth="1"/>
    <col min="4" max="4" width="45.85546875" style="18" customWidth="1"/>
    <col min="5" max="16384" width="9.140625" style="12"/>
  </cols>
  <sheetData>
    <row r="1" spans="1:10" s="10" customFormat="1" ht="42" customHeight="1" x14ac:dyDescent="0.55000000000000004">
      <c r="A1" s="7" t="s">
        <v>0</v>
      </c>
      <c r="B1" s="7" t="s">
        <v>34</v>
      </c>
      <c r="C1" s="8" t="s">
        <v>35</v>
      </c>
      <c r="D1" s="8" t="s">
        <v>36</v>
      </c>
      <c r="E1" s="9"/>
      <c r="F1" s="9"/>
      <c r="G1" s="9"/>
      <c r="H1" s="9"/>
      <c r="I1" s="9"/>
      <c r="J1" s="9"/>
    </row>
    <row r="2" spans="1:10" ht="107.25" customHeight="1" x14ac:dyDescent="0.55000000000000004">
      <c r="A2" s="11">
        <v>1</v>
      </c>
      <c r="B2" s="11" t="s">
        <v>44</v>
      </c>
      <c r="C2" s="11" t="s">
        <v>25</v>
      </c>
      <c r="D2" s="11"/>
    </row>
    <row r="3" spans="1:10" ht="107.25" customHeight="1" x14ac:dyDescent="0.55000000000000004">
      <c r="A3" s="11" t="s">
        <v>157</v>
      </c>
      <c r="B3" s="13" t="s">
        <v>45</v>
      </c>
      <c r="C3" s="11" t="s">
        <v>25</v>
      </c>
      <c r="D3" s="11"/>
    </row>
    <row r="4" spans="1:10" ht="107.25" customHeight="1" x14ac:dyDescent="0.55000000000000004">
      <c r="A4" s="11">
        <v>3</v>
      </c>
      <c r="B4" s="11" t="s">
        <v>37</v>
      </c>
      <c r="C4" s="11" t="s">
        <v>25</v>
      </c>
      <c r="D4" s="11"/>
    </row>
    <row r="5" spans="1:10" ht="107.25" customHeight="1" x14ac:dyDescent="0.55000000000000004">
      <c r="A5" s="11">
        <v>4</v>
      </c>
      <c r="B5" s="11" t="s">
        <v>46</v>
      </c>
      <c r="C5" s="11" t="s">
        <v>25</v>
      </c>
      <c r="D5" s="11"/>
    </row>
    <row r="6" spans="1:10" ht="107.25" customHeight="1" x14ac:dyDescent="0.55000000000000004">
      <c r="A6" s="11">
        <v>5</v>
      </c>
      <c r="B6" s="11" t="s">
        <v>38</v>
      </c>
      <c r="C6" s="11" t="s">
        <v>25</v>
      </c>
      <c r="D6" s="11"/>
    </row>
    <row r="7" spans="1:10" ht="107.25" customHeight="1" x14ac:dyDescent="0.55000000000000004">
      <c r="A7" s="11">
        <v>6</v>
      </c>
      <c r="B7" s="14" t="s">
        <v>133</v>
      </c>
      <c r="C7" s="11" t="s">
        <v>25</v>
      </c>
      <c r="D7" s="11"/>
    </row>
    <row r="8" spans="1:10" ht="107.25" customHeight="1" x14ac:dyDescent="0.55000000000000004">
      <c r="A8" s="11">
        <v>7</v>
      </c>
      <c r="B8" s="11" t="s">
        <v>5</v>
      </c>
      <c r="C8" s="11" t="s">
        <v>25</v>
      </c>
      <c r="D8" s="11"/>
    </row>
    <row r="9" spans="1:10" ht="107.25" customHeight="1" x14ac:dyDescent="0.55000000000000004">
      <c r="A9" s="11">
        <v>8</v>
      </c>
      <c r="B9" s="11" t="s">
        <v>4</v>
      </c>
      <c r="C9" s="11" t="s">
        <v>25</v>
      </c>
      <c r="D9" s="11"/>
    </row>
    <row r="10" spans="1:10" ht="107.25" customHeight="1" x14ac:dyDescent="0.55000000000000004">
      <c r="A10" s="11">
        <v>9</v>
      </c>
      <c r="B10" s="11" t="s">
        <v>47</v>
      </c>
      <c r="C10" s="11" t="s">
        <v>26</v>
      </c>
      <c r="D10" s="11"/>
    </row>
    <row r="11" spans="1:10" ht="107.25" customHeight="1" x14ac:dyDescent="0.55000000000000004">
      <c r="A11" s="11">
        <v>10</v>
      </c>
      <c r="B11" s="11" t="s">
        <v>39</v>
      </c>
      <c r="C11" s="11" t="s">
        <v>25</v>
      </c>
      <c r="D11" s="11"/>
    </row>
    <row r="12" spans="1:10" ht="107.25" customHeight="1" x14ac:dyDescent="0.55000000000000004">
      <c r="A12" s="11">
        <v>11</v>
      </c>
      <c r="B12" s="11" t="s">
        <v>40</v>
      </c>
      <c r="C12" s="11" t="s">
        <v>25</v>
      </c>
      <c r="D12" s="11"/>
    </row>
    <row r="13" spans="1:10" ht="107.25" customHeight="1" x14ac:dyDescent="0.55000000000000004">
      <c r="A13" s="11">
        <v>12</v>
      </c>
      <c r="B13" s="14" t="s">
        <v>134</v>
      </c>
      <c r="C13" s="11" t="s">
        <v>26</v>
      </c>
      <c r="D13" s="11"/>
    </row>
    <row r="14" spans="1:10" ht="107.25" customHeight="1" x14ac:dyDescent="0.55000000000000004">
      <c r="A14" s="11">
        <v>13</v>
      </c>
      <c r="B14" s="14" t="s">
        <v>135</v>
      </c>
      <c r="C14" s="11" t="s">
        <v>26</v>
      </c>
      <c r="D14" s="11"/>
    </row>
    <row r="15" spans="1:10" ht="107.25" customHeight="1" x14ac:dyDescent="0.55000000000000004">
      <c r="A15" s="11">
        <v>14</v>
      </c>
      <c r="B15" s="14" t="s">
        <v>136</v>
      </c>
      <c r="C15" s="11" t="s">
        <v>26</v>
      </c>
      <c r="D15" s="11"/>
    </row>
    <row r="16" spans="1:10" ht="107.25" customHeight="1" x14ac:dyDescent="0.55000000000000004">
      <c r="A16" s="11">
        <v>15</v>
      </c>
      <c r="B16" s="14" t="s">
        <v>137</v>
      </c>
      <c r="C16" s="11" t="s">
        <v>26</v>
      </c>
      <c r="D16" s="11"/>
    </row>
    <row r="17" spans="1:4" ht="107.25" customHeight="1" x14ac:dyDescent="0.55000000000000004">
      <c r="A17" s="11">
        <v>16</v>
      </c>
      <c r="B17" s="14" t="s">
        <v>138</v>
      </c>
      <c r="C17" s="11" t="s">
        <v>26</v>
      </c>
      <c r="D17" s="11"/>
    </row>
    <row r="18" spans="1:4" ht="107.25" customHeight="1" x14ac:dyDescent="0.55000000000000004">
      <c r="A18" s="11">
        <v>17</v>
      </c>
      <c r="B18" s="14" t="s">
        <v>139</v>
      </c>
      <c r="C18" s="11" t="s">
        <v>26</v>
      </c>
      <c r="D18" s="11"/>
    </row>
    <row r="19" spans="1:4" ht="107.25" customHeight="1" x14ac:dyDescent="0.55000000000000004">
      <c r="A19" s="11">
        <v>18</v>
      </c>
      <c r="B19" s="14" t="s">
        <v>140</v>
      </c>
      <c r="C19" s="11" t="s">
        <v>26</v>
      </c>
      <c r="D19" s="11"/>
    </row>
    <row r="20" spans="1:4" ht="107.25" customHeight="1" x14ac:dyDescent="0.55000000000000004">
      <c r="A20" s="11">
        <v>19</v>
      </c>
      <c r="B20" s="11" t="s">
        <v>41</v>
      </c>
      <c r="C20" s="11" t="s">
        <v>26</v>
      </c>
      <c r="D20" s="11"/>
    </row>
    <row r="21" spans="1:4" ht="107.25" customHeight="1" x14ac:dyDescent="0.55000000000000004">
      <c r="A21" s="11">
        <v>20</v>
      </c>
      <c r="B21" s="11" t="s">
        <v>42</v>
      </c>
      <c r="C21" s="11" t="s">
        <v>26</v>
      </c>
      <c r="D21" s="11"/>
    </row>
    <row r="22" spans="1:4" ht="107.25" customHeight="1" x14ac:dyDescent="0.55000000000000004">
      <c r="A22" s="11">
        <v>21</v>
      </c>
      <c r="B22" s="11" t="s">
        <v>43</v>
      </c>
      <c r="C22" s="11" t="s">
        <v>26</v>
      </c>
      <c r="D22" s="11"/>
    </row>
    <row r="23" spans="1:4" ht="107.25" customHeight="1" x14ac:dyDescent="0.55000000000000004">
      <c r="A23" s="11">
        <v>22</v>
      </c>
      <c r="B23" s="14" t="s">
        <v>144</v>
      </c>
      <c r="C23" s="14" t="s">
        <v>26</v>
      </c>
      <c r="D23" s="11"/>
    </row>
    <row r="24" spans="1:4" ht="107.25" customHeight="1" x14ac:dyDescent="0.55000000000000004">
      <c r="A24" s="11">
        <v>23</v>
      </c>
      <c r="B24" s="14" t="s">
        <v>143</v>
      </c>
      <c r="C24" s="11" t="s">
        <v>26</v>
      </c>
      <c r="D24" s="11"/>
    </row>
    <row r="25" spans="1:4" ht="107.25" customHeight="1" x14ac:dyDescent="0.55000000000000004">
      <c r="A25" s="11">
        <v>24</v>
      </c>
      <c r="B25" s="14" t="s">
        <v>142</v>
      </c>
      <c r="C25" s="11" t="s">
        <v>26</v>
      </c>
      <c r="D25" s="11"/>
    </row>
    <row r="26" spans="1:4" ht="107.25" customHeight="1" x14ac:dyDescent="0.55000000000000004">
      <c r="A26" s="11">
        <v>25</v>
      </c>
      <c r="B26" s="14" t="s">
        <v>141</v>
      </c>
      <c r="C26" s="11" t="s">
        <v>26</v>
      </c>
      <c r="D26" s="11"/>
    </row>
    <row r="27" spans="1:4" ht="107.25" customHeight="1" x14ac:dyDescent="0.55000000000000004">
      <c r="A27" s="11">
        <v>26</v>
      </c>
      <c r="B27" s="14" t="s">
        <v>145</v>
      </c>
      <c r="C27" s="11" t="s">
        <v>26</v>
      </c>
      <c r="D27" s="11"/>
    </row>
    <row r="28" spans="1:4" ht="107.25" customHeight="1" x14ac:dyDescent="0.55000000000000004">
      <c r="A28" s="11">
        <v>27</v>
      </c>
      <c r="B28" s="14" t="s">
        <v>146</v>
      </c>
      <c r="C28" s="11" t="s">
        <v>26</v>
      </c>
      <c r="D28" s="11"/>
    </row>
    <row r="29" spans="1:4" ht="107.25" customHeight="1" x14ac:dyDescent="0.55000000000000004">
      <c r="A29" s="11">
        <v>28</v>
      </c>
      <c r="B29" s="14" t="s">
        <v>147</v>
      </c>
      <c r="C29" s="11" t="s">
        <v>26</v>
      </c>
      <c r="D29" s="11"/>
    </row>
    <row r="30" spans="1:4" ht="107.25" customHeight="1" x14ac:dyDescent="0.55000000000000004">
      <c r="A30" s="11">
        <v>29</v>
      </c>
      <c r="B30" s="14" t="s">
        <v>148</v>
      </c>
      <c r="C30" s="11" t="s">
        <v>26</v>
      </c>
      <c r="D30" s="11"/>
    </row>
    <row r="31" spans="1:4" ht="107.25" customHeight="1" x14ac:dyDescent="0.55000000000000004">
      <c r="A31" s="11">
        <v>30</v>
      </c>
      <c r="B31" s="14" t="s">
        <v>149</v>
      </c>
      <c r="C31" s="11" t="s">
        <v>26</v>
      </c>
      <c r="D31" s="11"/>
    </row>
    <row r="32" spans="1:4" ht="107.25" customHeight="1" x14ac:dyDescent="0.55000000000000004">
      <c r="A32" s="11">
        <v>31</v>
      </c>
      <c r="B32" s="14" t="s">
        <v>150</v>
      </c>
      <c r="C32" s="11" t="s">
        <v>26</v>
      </c>
      <c r="D32" s="11"/>
    </row>
    <row r="33" spans="1:9" ht="107.25" customHeight="1" x14ac:dyDescent="0.55000000000000004">
      <c r="A33" s="11">
        <v>32</v>
      </c>
      <c r="B33" s="14" t="s">
        <v>151</v>
      </c>
      <c r="C33" s="11" t="s">
        <v>26</v>
      </c>
      <c r="D33" s="11"/>
    </row>
    <row r="34" spans="1:9" ht="107.25" customHeight="1" x14ac:dyDescent="0.55000000000000004">
      <c r="A34" s="11">
        <v>33</v>
      </c>
      <c r="B34" s="14" t="s">
        <v>152</v>
      </c>
      <c r="C34" s="11" t="s">
        <v>26</v>
      </c>
      <c r="D34" s="11"/>
    </row>
    <row r="35" spans="1:9" ht="107.25" customHeight="1" x14ac:dyDescent="0.55000000000000004">
      <c r="A35" s="11">
        <v>34</v>
      </c>
      <c r="B35" s="14" t="s">
        <v>153</v>
      </c>
      <c r="C35" s="11" t="s">
        <v>26</v>
      </c>
      <c r="D35" s="11"/>
    </row>
    <row r="36" spans="1:9" ht="107.25" customHeight="1" x14ac:dyDescent="0.55000000000000004">
      <c r="A36" s="11">
        <v>35</v>
      </c>
      <c r="B36" s="14" t="s">
        <v>154</v>
      </c>
      <c r="C36" s="11" t="s">
        <v>26</v>
      </c>
      <c r="D36" s="11"/>
    </row>
    <row r="37" spans="1:9" ht="107.25" customHeight="1" x14ac:dyDescent="0.55000000000000004">
      <c r="A37" s="11">
        <v>36</v>
      </c>
      <c r="B37" s="15" t="s">
        <v>48</v>
      </c>
      <c r="C37" s="11" t="s">
        <v>26</v>
      </c>
      <c r="D37" s="11"/>
    </row>
    <row r="38" spans="1:9" ht="107.25" customHeight="1" x14ac:dyDescent="0.55000000000000004">
      <c r="A38" s="11">
        <v>37</v>
      </c>
      <c r="B38" s="15" t="s">
        <v>49</v>
      </c>
      <c r="C38" s="11" t="s">
        <v>26</v>
      </c>
      <c r="D38" s="11"/>
    </row>
    <row r="39" spans="1:9" ht="107.25" customHeight="1" x14ac:dyDescent="0.55000000000000004">
      <c r="A39" s="11">
        <v>38</v>
      </c>
      <c r="B39" s="15" t="s">
        <v>50</v>
      </c>
      <c r="C39" s="11" t="s">
        <v>26</v>
      </c>
      <c r="D39" s="11"/>
    </row>
    <row r="40" spans="1:9" ht="107.25" customHeight="1" x14ac:dyDescent="0.55000000000000004">
      <c r="A40" s="11">
        <v>39</v>
      </c>
      <c r="B40" s="15" t="s">
        <v>51</v>
      </c>
      <c r="C40" s="11" t="s">
        <v>26</v>
      </c>
      <c r="D40" s="11"/>
    </row>
    <row r="41" spans="1:9" ht="107.25" customHeight="1" x14ac:dyDescent="0.55000000000000004">
      <c r="A41" s="11">
        <v>40</v>
      </c>
      <c r="B41" s="15" t="s">
        <v>53</v>
      </c>
      <c r="C41" s="11" t="s">
        <v>26</v>
      </c>
      <c r="D41" s="11"/>
    </row>
    <row r="42" spans="1:9" ht="107.25" customHeight="1" x14ac:dyDescent="0.55000000000000004">
      <c r="A42" s="11">
        <v>41</v>
      </c>
      <c r="B42" s="13" t="s">
        <v>52</v>
      </c>
      <c r="C42" s="11" t="s">
        <v>26</v>
      </c>
      <c r="D42" s="11"/>
    </row>
    <row r="43" spans="1:9" ht="107.25" customHeight="1" x14ac:dyDescent="0.55000000000000004">
      <c r="A43" s="11">
        <v>42</v>
      </c>
      <c r="B43" s="15" t="s">
        <v>54</v>
      </c>
      <c r="C43" s="11" t="s">
        <v>26</v>
      </c>
      <c r="D43" s="11"/>
    </row>
    <row r="44" spans="1:9" ht="107.25" customHeight="1" x14ac:dyDescent="0.55000000000000004">
      <c r="A44" s="11">
        <v>43</v>
      </c>
      <c r="B44" s="15" t="s">
        <v>55</v>
      </c>
      <c r="C44" s="11" t="s">
        <v>25</v>
      </c>
      <c r="D44" s="11"/>
      <c r="I44" s="16"/>
    </row>
    <row r="45" spans="1:9" ht="107.25" customHeight="1" x14ac:dyDescent="0.55000000000000004">
      <c r="A45" s="11">
        <v>44</v>
      </c>
      <c r="B45" s="15" t="s">
        <v>56</v>
      </c>
      <c r="C45" s="11" t="s">
        <v>26</v>
      </c>
      <c r="D45" s="11"/>
    </row>
    <row r="46" spans="1:9" ht="107.25" customHeight="1" x14ac:dyDescent="0.55000000000000004">
      <c r="A46" s="11">
        <v>45</v>
      </c>
      <c r="B46" s="15" t="s">
        <v>57</v>
      </c>
      <c r="C46" s="11" t="s">
        <v>25</v>
      </c>
      <c r="D46" s="11"/>
    </row>
    <row r="47" spans="1:9" ht="107.25" customHeight="1" x14ac:dyDescent="0.55000000000000004">
      <c r="A47" s="11">
        <v>46</v>
      </c>
      <c r="B47" s="15" t="s">
        <v>58</v>
      </c>
      <c r="C47" s="11" t="s">
        <v>25</v>
      </c>
      <c r="D47" s="11"/>
    </row>
    <row r="48" spans="1:9" ht="107.25" customHeight="1" x14ac:dyDescent="0.55000000000000004">
      <c r="A48" s="11">
        <v>47</v>
      </c>
      <c r="B48" s="15" t="s">
        <v>59</v>
      </c>
      <c r="C48" s="11" t="s">
        <v>25</v>
      </c>
      <c r="D48" s="11"/>
    </row>
    <row r="49" spans="1:4" ht="107.25" customHeight="1" x14ac:dyDescent="0.55000000000000004">
      <c r="A49" s="11">
        <v>48</v>
      </c>
      <c r="B49" s="15" t="s">
        <v>60</v>
      </c>
      <c r="C49" s="11" t="s">
        <v>25</v>
      </c>
      <c r="D49" s="11"/>
    </row>
    <row r="50" spans="1:4" ht="107.25" customHeight="1" x14ac:dyDescent="0.55000000000000004">
      <c r="A50" s="11">
        <v>49</v>
      </c>
      <c r="B50" s="13" t="s">
        <v>6</v>
      </c>
      <c r="C50" s="11" t="s">
        <v>25</v>
      </c>
      <c r="D50" s="11"/>
    </row>
    <row r="51" spans="1:4" ht="107.25" customHeight="1" x14ac:dyDescent="0.55000000000000004">
      <c r="A51" s="11">
        <v>50</v>
      </c>
      <c r="B51" s="15" t="s">
        <v>61</v>
      </c>
      <c r="C51" s="11" t="s">
        <v>26</v>
      </c>
      <c r="D51" s="11"/>
    </row>
    <row r="52" spans="1:4" ht="107.25" customHeight="1" x14ac:dyDescent="0.55000000000000004">
      <c r="A52" s="11">
        <v>51</v>
      </c>
      <c r="B52" s="15" t="s">
        <v>62</v>
      </c>
      <c r="C52" s="11" t="s">
        <v>26</v>
      </c>
      <c r="D52" s="11"/>
    </row>
    <row r="53" spans="1:4" ht="107.25" customHeight="1" x14ac:dyDescent="0.55000000000000004">
      <c r="A53" s="11">
        <v>52</v>
      </c>
      <c r="B53" s="15" t="s">
        <v>63</v>
      </c>
      <c r="C53" s="11" t="s">
        <v>26</v>
      </c>
      <c r="D53" s="11"/>
    </row>
    <row r="54" spans="1:4" ht="107.25" customHeight="1" x14ac:dyDescent="0.55000000000000004">
      <c r="A54" s="11">
        <v>53</v>
      </c>
      <c r="B54" s="15" t="s">
        <v>64</v>
      </c>
      <c r="C54" s="11" t="s">
        <v>26</v>
      </c>
      <c r="D54" s="11"/>
    </row>
    <row r="55" spans="1:4" ht="107.25" customHeight="1" x14ac:dyDescent="0.55000000000000004">
      <c r="A55" s="11">
        <v>54</v>
      </c>
      <c r="B55" s="13" t="s">
        <v>7</v>
      </c>
      <c r="C55" s="11" t="s">
        <v>25</v>
      </c>
      <c r="D55" s="11"/>
    </row>
    <row r="56" spans="1:4" ht="107.25" customHeight="1" x14ac:dyDescent="0.55000000000000004">
      <c r="A56" s="11">
        <v>55</v>
      </c>
      <c r="B56" s="15" t="s">
        <v>65</v>
      </c>
      <c r="C56" s="11" t="s">
        <v>25</v>
      </c>
      <c r="D56" s="11"/>
    </row>
    <row r="57" spans="1:4" ht="107.25" customHeight="1" x14ac:dyDescent="0.55000000000000004">
      <c r="A57" s="11">
        <v>56</v>
      </c>
      <c r="B57" s="15" t="s">
        <v>67</v>
      </c>
      <c r="C57" s="11" t="s">
        <v>26</v>
      </c>
      <c r="D57" s="11"/>
    </row>
    <row r="58" spans="1:4" ht="107.25" customHeight="1" x14ac:dyDescent="0.55000000000000004">
      <c r="A58" s="11">
        <v>57</v>
      </c>
      <c r="B58" s="15" t="s">
        <v>68</v>
      </c>
      <c r="C58" s="11" t="s">
        <v>26</v>
      </c>
      <c r="D58" s="11"/>
    </row>
    <row r="59" spans="1:4" ht="107.25" customHeight="1" x14ac:dyDescent="0.55000000000000004">
      <c r="A59" s="11">
        <v>58</v>
      </c>
      <c r="B59" s="15" t="s">
        <v>66</v>
      </c>
      <c r="C59" s="11" t="s">
        <v>26</v>
      </c>
      <c r="D59" s="11"/>
    </row>
    <row r="60" spans="1:4" ht="107.25" customHeight="1" x14ac:dyDescent="0.55000000000000004">
      <c r="A60" s="11">
        <v>59</v>
      </c>
      <c r="B60" s="15" t="s">
        <v>69</v>
      </c>
      <c r="C60" s="11" t="s">
        <v>26</v>
      </c>
      <c r="D60" s="11"/>
    </row>
    <row r="61" spans="1:4" ht="107.25" customHeight="1" x14ac:dyDescent="0.55000000000000004">
      <c r="A61" s="11">
        <v>60</v>
      </c>
      <c r="B61" s="15" t="s">
        <v>70</v>
      </c>
      <c r="C61" s="11" t="s">
        <v>26</v>
      </c>
      <c r="D61" s="11"/>
    </row>
    <row r="62" spans="1:4" ht="107.25" customHeight="1" x14ac:dyDescent="0.55000000000000004">
      <c r="A62" s="11">
        <v>61</v>
      </c>
      <c r="B62" s="15" t="s">
        <v>71</v>
      </c>
      <c r="C62" s="11" t="s">
        <v>26</v>
      </c>
      <c r="D62" s="11"/>
    </row>
    <row r="63" spans="1:4" ht="107.25" customHeight="1" x14ac:dyDescent="0.55000000000000004">
      <c r="A63" s="11">
        <v>62</v>
      </c>
      <c r="B63" s="15" t="s">
        <v>72</v>
      </c>
      <c r="C63" s="11" t="s">
        <v>26</v>
      </c>
      <c r="D63" s="11"/>
    </row>
    <row r="64" spans="1:4" ht="107.25" customHeight="1" x14ac:dyDescent="0.55000000000000004">
      <c r="A64" s="11">
        <v>63</v>
      </c>
      <c r="B64" s="15" t="s">
        <v>73</v>
      </c>
      <c r="C64" s="11" t="s">
        <v>26</v>
      </c>
      <c r="D64" s="11"/>
    </row>
    <row r="65" spans="1:4" ht="107.25" customHeight="1" x14ac:dyDescent="0.55000000000000004">
      <c r="A65" s="11">
        <v>64</v>
      </c>
      <c r="B65" s="15" t="s">
        <v>74</v>
      </c>
      <c r="C65" s="11" t="s">
        <v>25</v>
      </c>
      <c r="D65" s="11"/>
    </row>
    <row r="66" spans="1:4" ht="107.25" customHeight="1" x14ac:dyDescent="0.55000000000000004">
      <c r="A66" s="11">
        <v>65</v>
      </c>
      <c r="B66" s="15" t="s">
        <v>75</v>
      </c>
      <c r="C66" s="11" t="s">
        <v>25</v>
      </c>
      <c r="D66" s="11"/>
    </row>
    <row r="67" spans="1:4" ht="107.25" customHeight="1" x14ac:dyDescent="0.55000000000000004">
      <c r="A67" s="11">
        <v>66</v>
      </c>
      <c r="B67" s="15" t="s">
        <v>76</v>
      </c>
      <c r="C67" s="11" t="s">
        <v>25</v>
      </c>
      <c r="D67" s="11"/>
    </row>
    <row r="68" spans="1:4" ht="107.25" customHeight="1" x14ac:dyDescent="0.55000000000000004">
      <c r="A68" s="11">
        <v>67</v>
      </c>
      <c r="B68" s="15" t="s">
        <v>77</v>
      </c>
      <c r="C68" s="11" t="s">
        <v>25</v>
      </c>
      <c r="D68" s="11"/>
    </row>
    <row r="69" spans="1:4" ht="107.25" customHeight="1" x14ac:dyDescent="0.55000000000000004">
      <c r="A69" s="11">
        <v>68</v>
      </c>
      <c r="B69" s="15" t="s">
        <v>78</v>
      </c>
      <c r="C69" s="11" t="s">
        <v>25</v>
      </c>
      <c r="D69" s="11"/>
    </row>
    <row r="70" spans="1:4" ht="107.25" customHeight="1" x14ac:dyDescent="0.55000000000000004">
      <c r="A70" s="11">
        <v>69</v>
      </c>
      <c r="B70" s="15" t="s">
        <v>79</v>
      </c>
      <c r="C70" s="11" t="s">
        <v>25</v>
      </c>
      <c r="D70" s="11"/>
    </row>
    <row r="71" spans="1:4" ht="107.25" customHeight="1" x14ac:dyDescent="0.55000000000000004">
      <c r="A71" s="11">
        <v>70</v>
      </c>
      <c r="B71" s="15" t="s">
        <v>80</v>
      </c>
      <c r="C71" s="11" t="s">
        <v>26</v>
      </c>
      <c r="D71" s="11"/>
    </row>
    <row r="72" spans="1:4" ht="107.25" customHeight="1" x14ac:dyDescent="0.55000000000000004">
      <c r="A72" s="11">
        <v>71</v>
      </c>
      <c r="B72" s="13" t="s">
        <v>8</v>
      </c>
      <c r="C72" s="11" t="s">
        <v>26</v>
      </c>
      <c r="D72" s="11"/>
    </row>
    <row r="73" spans="1:4" ht="107.25" customHeight="1" x14ac:dyDescent="0.55000000000000004">
      <c r="A73" s="11">
        <v>72</v>
      </c>
      <c r="B73" s="15" t="s">
        <v>81</v>
      </c>
      <c r="C73" s="11" t="s">
        <v>26</v>
      </c>
      <c r="D73" s="11"/>
    </row>
    <row r="74" spans="1:4" ht="107.25" customHeight="1" x14ac:dyDescent="0.55000000000000004">
      <c r="A74" s="11">
        <v>73</v>
      </c>
      <c r="B74" s="15" t="s">
        <v>82</v>
      </c>
      <c r="C74" s="11" t="s">
        <v>26</v>
      </c>
      <c r="D74" s="11"/>
    </row>
    <row r="75" spans="1:4" ht="107.25" customHeight="1" x14ac:dyDescent="0.55000000000000004">
      <c r="A75" s="11">
        <v>74</v>
      </c>
      <c r="B75" s="15" t="s">
        <v>83</v>
      </c>
      <c r="C75" s="11" t="s">
        <v>26</v>
      </c>
      <c r="D75" s="11"/>
    </row>
    <row r="76" spans="1:4" ht="107.25" customHeight="1" x14ac:dyDescent="0.55000000000000004">
      <c r="A76" s="11">
        <v>75</v>
      </c>
      <c r="B76" s="15" t="s">
        <v>84</v>
      </c>
      <c r="C76" s="11" t="s">
        <v>26</v>
      </c>
      <c r="D76" s="11"/>
    </row>
    <row r="77" spans="1:4" ht="107.25" customHeight="1" x14ac:dyDescent="0.55000000000000004">
      <c r="A77" s="11">
        <v>76</v>
      </c>
      <c r="B77" s="15" t="s">
        <v>85</v>
      </c>
      <c r="C77" s="11" t="s">
        <v>25</v>
      </c>
      <c r="D77" s="11"/>
    </row>
    <row r="78" spans="1:4" ht="107.25" customHeight="1" x14ac:dyDescent="0.55000000000000004">
      <c r="A78" s="11">
        <v>77</v>
      </c>
      <c r="B78" s="15" t="s">
        <v>86</v>
      </c>
      <c r="C78" s="11" t="s">
        <v>25</v>
      </c>
      <c r="D78" s="11"/>
    </row>
    <row r="79" spans="1:4" ht="107.25" customHeight="1" x14ac:dyDescent="0.55000000000000004">
      <c r="A79" s="11">
        <v>78</v>
      </c>
      <c r="B79" s="15" t="s">
        <v>87</v>
      </c>
      <c r="C79" s="11" t="s">
        <v>26</v>
      </c>
      <c r="D79" s="11"/>
    </row>
    <row r="80" spans="1:4" ht="107.25" customHeight="1" x14ac:dyDescent="0.55000000000000004">
      <c r="A80" s="11">
        <v>79</v>
      </c>
      <c r="B80" s="15" t="s">
        <v>88</v>
      </c>
      <c r="C80" s="11" t="s">
        <v>26</v>
      </c>
      <c r="D80" s="11"/>
    </row>
    <row r="81" spans="1:4" ht="107.25" customHeight="1" x14ac:dyDescent="0.55000000000000004">
      <c r="A81" s="11">
        <v>80</v>
      </c>
      <c r="B81" s="15" t="s">
        <v>89</v>
      </c>
      <c r="C81" s="11" t="s">
        <v>26</v>
      </c>
      <c r="D81" s="11"/>
    </row>
    <row r="82" spans="1:4" ht="107.25" customHeight="1" x14ac:dyDescent="0.55000000000000004">
      <c r="A82" s="11">
        <v>81</v>
      </c>
      <c r="B82" s="15" t="s">
        <v>90</v>
      </c>
      <c r="C82" s="11" t="s">
        <v>25</v>
      </c>
      <c r="D82" s="11"/>
    </row>
    <row r="83" spans="1:4" ht="107.25" customHeight="1" x14ac:dyDescent="0.55000000000000004">
      <c r="A83" s="11">
        <v>82</v>
      </c>
      <c r="B83" s="13" t="s">
        <v>10</v>
      </c>
      <c r="C83" s="11" t="s">
        <v>25</v>
      </c>
      <c r="D83" s="11"/>
    </row>
    <row r="84" spans="1:4" ht="107.25" customHeight="1" x14ac:dyDescent="0.55000000000000004">
      <c r="A84" s="11">
        <v>83</v>
      </c>
      <c r="B84" s="13" t="s">
        <v>11</v>
      </c>
      <c r="C84" s="11" t="s">
        <v>25</v>
      </c>
      <c r="D84" s="11"/>
    </row>
    <row r="85" spans="1:4" ht="107.25" customHeight="1" x14ac:dyDescent="0.55000000000000004">
      <c r="A85" s="11">
        <v>84</v>
      </c>
      <c r="B85" s="15" t="s">
        <v>93</v>
      </c>
      <c r="C85" s="11" t="s">
        <v>26</v>
      </c>
      <c r="D85" s="11"/>
    </row>
    <row r="86" spans="1:4" ht="107.25" customHeight="1" x14ac:dyDescent="0.55000000000000004">
      <c r="A86" s="11">
        <v>85</v>
      </c>
      <c r="B86" s="15" t="s">
        <v>92</v>
      </c>
      <c r="C86" s="11" t="s">
        <v>26</v>
      </c>
      <c r="D86" s="11"/>
    </row>
    <row r="87" spans="1:4" ht="107.25" customHeight="1" x14ac:dyDescent="0.55000000000000004">
      <c r="A87" s="11">
        <v>86</v>
      </c>
      <c r="B87" s="15" t="s">
        <v>91</v>
      </c>
      <c r="C87" s="11" t="s">
        <v>26</v>
      </c>
      <c r="D87" s="11"/>
    </row>
    <row r="88" spans="1:4" ht="107.25" customHeight="1" x14ac:dyDescent="0.55000000000000004">
      <c r="A88" s="11">
        <v>87</v>
      </c>
      <c r="B88" s="15" t="s">
        <v>94</v>
      </c>
      <c r="C88" s="11" t="s">
        <v>26</v>
      </c>
      <c r="D88" s="11"/>
    </row>
    <row r="89" spans="1:4" ht="107.25" customHeight="1" x14ac:dyDescent="0.55000000000000004">
      <c r="A89" s="11">
        <v>88</v>
      </c>
      <c r="B89" s="15" t="s">
        <v>95</v>
      </c>
      <c r="C89" s="11" t="s">
        <v>26</v>
      </c>
      <c r="D89" s="11"/>
    </row>
    <row r="90" spans="1:4" ht="107.25" customHeight="1" x14ac:dyDescent="0.55000000000000004">
      <c r="A90" s="11">
        <v>89</v>
      </c>
      <c r="B90" s="15" t="s">
        <v>96</v>
      </c>
      <c r="C90" s="11" t="s">
        <v>26</v>
      </c>
      <c r="D90" s="11"/>
    </row>
    <row r="91" spans="1:4" ht="107.25" customHeight="1" x14ac:dyDescent="0.55000000000000004">
      <c r="A91" s="11">
        <v>90</v>
      </c>
      <c r="B91" s="15" t="s">
        <v>97</v>
      </c>
      <c r="C91" s="11" t="s">
        <v>26</v>
      </c>
      <c r="D91" s="11"/>
    </row>
    <row r="92" spans="1:4" ht="107.25" customHeight="1" x14ac:dyDescent="0.55000000000000004">
      <c r="A92" s="11">
        <v>91</v>
      </c>
      <c r="B92" s="15" t="s">
        <v>98</v>
      </c>
      <c r="C92" s="11" t="s">
        <v>24</v>
      </c>
      <c r="D92" s="11"/>
    </row>
    <row r="93" spans="1:4" ht="107.25" customHeight="1" x14ac:dyDescent="0.55000000000000004">
      <c r="A93" s="11">
        <v>92</v>
      </c>
      <c r="B93" s="15" t="s">
        <v>99</v>
      </c>
      <c r="C93" s="11" t="s">
        <v>24</v>
      </c>
      <c r="D93" s="11"/>
    </row>
    <row r="94" spans="1:4" ht="107.25" customHeight="1" x14ac:dyDescent="0.55000000000000004">
      <c r="A94" s="11">
        <v>93</v>
      </c>
      <c r="B94" s="13" t="s">
        <v>13</v>
      </c>
      <c r="C94" s="11" t="s">
        <v>26</v>
      </c>
      <c r="D94" s="11"/>
    </row>
    <row r="95" spans="1:4" ht="107.25" customHeight="1" x14ac:dyDescent="0.55000000000000004">
      <c r="A95" s="11">
        <v>94</v>
      </c>
      <c r="B95" s="15" t="s">
        <v>100</v>
      </c>
      <c r="C95" s="11" t="s">
        <v>26</v>
      </c>
      <c r="D95" s="11"/>
    </row>
    <row r="96" spans="1:4" ht="107.25" customHeight="1" x14ac:dyDescent="0.55000000000000004">
      <c r="A96" s="11">
        <v>95</v>
      </c>
      <c r="B96" s="13" t="s">
        <v>14</v>
      </c>
      <c r="C96" s="11" t="s">
        <v>26</v>
      </c>
      <c r="D96" s="11"/>
    </row>
    <row r="97" spans="1:4" ht="107.25" customHeight="1" x14ac:dyDescent="0.55000000000000004">
      <c r="A97" s="11">
        <v>96</v>
      </c>
      <c r="B97" s="13" t="s">
        <v>15</v>
      </c>
      <c r="C97" s="11" t="s">
        <v>26</v>
      </c>
      <c r="D97" s="11"/>
    </row>
    <row r="98" spans="1:4" ht="107.25" customHeight="1" x14ac:dyDescent="0.55000000000000004">
      <c r="A98" s="11">
        <v>97</v>
      </c>
      <c r="B98" s="13" t="s">
        <v>16</v>
      </c>
      <c r="C98" s="11" t="s">
        <v>26</v>
      </c>
      <c r="D98" s="11"/>
    </row>
    <row r="99" spans="1:4" ht="107.25" customHeight="1" x14ac:dyDescent="0.55000000000000004">
      <c r="A99" s="11">
        <v>98</v>
      </c>
      <c r="B99" s="15" t="s">
        <v>101</v>
      </c>
      <c r="C99" s="11" t="s">
        <v>26</v>
      </c>
      <c r="D99" s="11"/>
    </row>
    <row r="100" spans="1:4" ht="107.25" customHeight="1" x14ac:dyDescent="0.55000000000000004">
      <c r="A100" s="11">
        <v>99</v>
      </c>
      <c r="B100" s="15" t="s">
        <v>102</v>
      </c>
      <c r="C100" s="11" t="s">
        <v>26</v>
      </c>
      <c r="D100" s="11"/>
    </row>
    <row r="101" spans="1:4" ht="107.25" customHeight="1" x14ac:dyDescent="0.55000000000000004">
      <c r="A101" s="11">
        <v>100</v>
      </c>
      <c r="B101" s="15" t="s">
        <v>103</v>
      </c>
      <c r="C101" s="11" t="s">
        <v>26</v>
      </c>
      <c r="D101" s="11"/>
    </row>
    <row r="102" spans="1:4" ht="107.25" customHeight="1" x14ac:dyDescent="0.55000000000000004">
      <c r="A102" s="11">
        <v>101</v>
      </c>
      <c r="B102" s="15" t="s">
        <v>104</v>
      </c>
      <c r="C102" s="11" t="s">
        <v>25</v>
      </c>
      <c r="D102" s="11"/>
    </row>
    <row r="103" spans="1:4" ht="107.25" customHeight="1" x14ac:dyDescent="0.55000000000000004">
      <c r="A103" s="11">
        <v>102</v>
      </c>
      <c r="B103" s="13" t="s">
        <v>17</v>
      </c>
      <c r="C103" s="11" t="s">
        <v>26</v>
      </c>
      <c r="D103" s="11"/>
    </row>
    <row r="104" spans="1:4" ht="107.25" customHeight="1" x14ac:dyDescent="0.55000000000000004">
      <c r="A104" s="11">
        <v>103</v>
      </c>
      <c r="B104" s="13" t="s">
        <v>18</v>
      </c>
      <c r="C104" s="11" t="s">
        <v>26</v>
      </c>
      <c r="D104" s="11"/>
    </row>
    <row r="105" spans="1:4" ht="107.25" customHeight="1" x14ac:dyDescent="0.55000000000000004">
      <c r="A105" s="11">
        <v>104</v>
      </c>
      <c r="B105" s="15" t="s">
        <v>105</v>
      </c>
      <c r="C105" s="11" t="s">
        <v>26</v>
      </c>
      <c r="D105" s="11"/>
    </row>
    <row r="106" spans="1:4" ht="107.25" customHeight="1" x14ac:dyDescent="0.55000000000000004">
      <c r="A106" s="11">
        <v>105</v>
      </c>
      <c r="B106" s="15" t="s">
        <v>106</v>
      </c>
      <c r="C106" s="11" t="s">
        <v>26</v>
      </c>
      <c r="D106" s="11"/>
    </row>
    <row r="107" spans="1:4" ht="107.25" customHeight="1" x14ac:dyDescent="0.55000000000000004">
      <c r="A107" s="11">
        <v>106</v>
      </c>
      <c r="B107" s="15" t="s">
        <v>107</v>
      </c>
      <c r="C107" s="11" t="s">
        <v>26</v>
      </c>
      <c r="D107" s="11"/>
    </row>
    <row r="108" spans="1:4" ht="107.25" customHeight="1" x14ac:dyDescent="0.55000000000000004">
      <c r="A108" s="11">
        <v>107</v>
      </c>
      <c r="B108" s="15" t="s">
        <v>108</v>
      </c>
      <c r="C108" s="11" t="s">
        <v>26</v>
      </c>
      <c r="D108" s="11"/>
    </row>
    <row r="109" spans="1:4" ht="107.25" customHeight="1" x14ac:dyDescent="0.55000000000000004">
      <c r="A109" s="11">
        <v>108</v>
      </c>
      <c r="B109" s="15" t="s">
        <v>109</v>
      </c>
      <c r="C109" s="11" t="s">
        <v>26</v>
      </c>
      <c r="D109" s="11"/>
    </row>
    <row r="110" spans="1:4" ht="107.25" customHeight="1" x14ac:dyDescent="0.55000000000000004">
      <c r="A110" s="11">
        <v>109</v>
      </c>
      <c r="B110" s="15" t="s">
        <v>110</v>
      </c>
      <c r="C110" s="11" t="s">
        <v>26</v>
      </c>
      <c r="D110" s="11"/>
    </row>
    <row r="111" spans="1:4" ht="107.25" customHeight="1" x14ac:dyDescent="0.55000000000000004">
      <c r="A111" s="11">
        <v>110</v>
      </c>
      <c r="B111" s="15" t="s">
        <v>111</v>
      </c>
      <c r="C111" s="11" t="s">
        <v>26</v>
      </c>
      <c r="D111" s="11"/>
    </row>
    <row r="112" spans="1:4" ht="107.25" customHeight="1" x14ac:dyDescent="0.55000000000000004">
      <c r="A112" s="11">
        <v>111</v>
      </c>
      <c r="B112" s="15" t="s">
        <v>112</v>
      </c>
      <c r="C112" s="11" t="s">
        <v>26</v>
      </c>
      <c r="D112" s="11"/>
    </row>
    <row r="113" spans="1:4" ht="107.25" customHeight="1" x14ac:dyDescent="0.55000000000000004">
      <c r="A113" s="11">
        <v>112</v>
      </c>
      <c r="B113" s="15" t="s">
        <v>113</v>
      </c>
      <c r="C113" s="11" t="s">
        <v>26</v>
      </c>
      <c r="D113" s="11"/>
    </row>
    <row r="114" spans="1:4" ht="107.25" customHeight="1" x14ac:dyDescent="0.55000000000000004">
      <c r="A114" s="11">
        <v>113</v>
      </c>
      <c r="B114" s="17" t="s">
        <v>114</v>
      </c>
      <c r="C114" s="11" t="s">
        <v>26</v>
      </c>
      <c r="D114" s="11"/>
    </row>
    <row r="115" spans="1:4" ht="107.25" customHeight="1" x14ac:dyDescent="0.55000000000000004">
      <c r="A115" s="11">
        <v>114</v>
      </c>
      <c r="B115" s="17" t="s">
        <v>115</v>
      </c>
      <c r="C115" s="11" t="s">
        <v>26</v>
      </c>
      <c r="D115" s="11"/>
    </row>
    <row r="116" spans="1:4" ht="107.25" customHeight="1" x14ac:dyDescent="0.55000000000000004">
      <c r="A116" s="11">
        <v>115</v>
      </c>
      <c r="B116" s="17" t="s">
        <v>116</v>
      </c>
      <c r="C116" s="11" t="s">
        <v>26</v>
      </c>
      <c r="D116" s="11"/>
    </row>
    <row r="117" spans="1:4" ht="107.25" customHeight="1" x14ac:dyDescent="0.55000000000000004">
      <c r="A117" s="11">
        <v>116</v>
      </c>
      <c r="B117" s="17" t="s">
        <v>117</v>
      </c>
      <c r="C117" s="11" t="s">
        <v>26</v>
      </c>
      <c r="D117" s="11"/>
    </row>
    <row r="118" spans="1:4" ht="107.25" customHeight="1" x14ac:dyDescent="0.55000000000000004">
      <c r="A118" s="11">
        <v>117</v>
      </c>
      <c r="B118" s="15" t="s">
        <v>118</v>
      </c>
      <c r="C118" s="11" t="s">
        <v>26</v>
      </c>
      <c r="D118" s="11"/>
    </row>
    <row r="119" spans="1:4" ht="107.25" customHeight="1" x14ac:dyDescent="0.55000000000000004">
      <c r="A119" s="11">
        <v>118</v>
      </c>
      <c r="B119" s="13" t="s">
        <v>19</v>
      </c>
      <c r="C119" s="11" t="s">
        <v>26</v>
      </c>
      <c r="D119" s="11"/>
    </row>
    <row r="120" spans="1:4" ht="107.25" customHeight="1" x14ac:dyDescent="0.55000000000000004">
      <c r="A120" s="11">
        <v>119</v>
      </c>
      <c r="B120" s="13" t="s">
        <v>20</v>
      </c>
      <c r="C120" s="11" t="s">
        <v>26</v>
      </c>
      <c r="D120" s="11"/>
    </row>
    <row r="121" spans="1:4" ht="107.25" customHeight="1" x14ac:dyDescent="0.55000000000000004">
      <c r="A121" s="11">
        <v>120</v>
      </c>
      <c r="B121" s="13" t="s">
        <v>21</v>
      </c>
      <c r="C121" s="11" t="s">
        <v>26</v>
      </c>
      <c r="D121" s="11"/>
    </row>
    <row r="122" spans="1:4" ht="107.25" customHeight="1" x14ac:dyDescent="0.55000000000000004">
      <c r="A122" s="11">
        <v>121</v>
      </c>
      <c r="B122" s="15" t="s">
        <v>119</v>
      </c>
      <c r="C122" s="11" t="s">
        <v>26</v>
      </c>
      <c r="D122" s="11"/>
    </row>
    <row r="123" spans="1:4" ht="107.25" customHeight="1" x14ac:dyDescent="0.55000000000000004">
      <c r="A123" s="11">
        <v>122</v>
      </c>
      <c r="B123" s="15" t="s">
        <v>120</v>
      </c>
      <c r="C123" s="11" t="s">
        <v>26</v>
      </c>
      <c r="D123" s="11"/>
    </row>
    <row r="124" spans="1:4" ht="107.25" customHeight="1" x14ac:dyDescent="0.55000000000000004">
      <c r="A124" s="11">
        <v>123</v>
      </c>
      <c r="B124" s="13" t="s">
        <v>22</v>
      </c>
      <c r="C124" s="11" t="s">
        <v>26</v>
      </c>
      <c r="D124" s="11"/>
    </row>
    <row r="125" spans="1:4" ht="107.25" customHeight="1" x14ac:dyDescent="0.55000000000000004">
      <c r="A125" s="11">
        <v>124</v>
      </c>
      <c r="B125" s="15" t="s">
        <v>121</v>
      </c>
      <c r="C125" s="11" t="s">
        <v>26</v>
      </c>
      <c r="D125" s="11"/>
    </row>
    <row r="126" spans="1:4" ht="107.25" customHeight="1" x14ac:dyDescent="0.55000000000000004">
      <c r="A126" s="11">
        <v>125</v>
      </c>
      <c r="B126" s="15" t="s">
        <v>122</v>
      </c>
      <c r="C126" s="11" t="s">
        <v>26</v>
      </c>
      <c r="D126" s="11"/>
    </row>
    <row r="127" spans="1:4" ht="107.25" customHeight="1" x14ac:dyDescent="0.55000000000000004">
      <c r="A127" s="11">
        <v>126</v>
      </c>
      <c r="B127" s="15" t="s">
        <v>123</v>
      </c>
      <c r="C127" s="11" t="s">
        <v>26</v>
      </c>
      <c r="D127" s="11"/>
    </row>
    <row r="128" spans="1:4" ht="107.25" customHeight="1" x14ac:dyDescent="0.55000000000000004">
      <c r="A128" s="11">
        <v>127</v>
      </c>
      <c r="B128" s="15" t="s">
        <v>124</v>
      </c>
      <c r="C128" s="11" t="s">
        <v>26</v>
      </c>
      <c r="D128" s="11"/>
    </row>
    <row r="129" spans="1:4" ht="107.25" customHeight="1" x14ac:dyDescent="0.55000000000000004">
      <c r="A129" s="11">
        <v>128</v>
      </c>
      <c r="B129" s="15" t="s">
        <v>125</v>
      </c>
      <c r="C129" s="11" t="s">
        <v>26</v>
      </c>
      <c r="D129" s="11"/>
    </row>
    <row r="130" spans="1:4" ht="107.25" customHeight="1" x14ac:dyDescent="0.55000000000000004">
      <c r="A130" s="11">
        <v>129</v>
      </c>
      <c r="B130" s="15" t="s">
        <v>126</v>
      </c>
      <c r="C130" s="11" t="s">
        <v>26</v>
      </c>
      <c r="D130" s="11"/>
    </row>
    <row r="131" spans="1:4" ht="107.25" customHeight="1" x14ac:dyDescent="0.55000000000000004">
      <c r="A131" s="11">
        <v>130</v>
      </c>
      <c r="B131" s="15" t="s">
        <v>127</v>
      </c>
      <c r="C131" s="11" t="s">
        <v>26</v>
      </c>
      <c r="D131" s="11"/>
    </row>
    <row r="132" spans="1:4" ht="107.25" customHeight="1" x14ac:dyDescent="0.55000000000000004">
      <c r="A132" s="11">
        <v>131</v>
      </c>
      <c r="B132" s="15" t="s">
        <v>128</v>
      </c>
      <c r="C132" s="11" t="s">
        <v>26</v>
      </c>
      <c r="D132" s="11"/>
    </row>
    <row r="133" spans="1:4" ht="107.25" customHeight="1" x14ac:dyDescent="0.55000000000000004">
      <c r="A133" s="11">
        <v>132</v>
      </c>
      <c r="B133" s="15" t="s">
        <v>129</v>
      </c>
      <c r="C133" s="11" t="s">
        <v>26</v>
      </c>
      <c r="D133" s="11"/>
    </row>
    <row r="134" spans="1:4" ht="107.25" customHeight="1" x14ac:dyDescent="0.55000000000000004">
      <c r="A134" s="11">
        <v>133</v>
      </c>
      <c r="B134" s="15" t="s">
        <v>130</v>
      </c>
      <c r="C134" s="11" t="s">
        <v>26</v>
      </c>
      <c r="D134" s="11"/>
    </row>
    <row r="135" spans="1:4" ht="107.25" customHeight="1" x14ac:dyDescent="0.55000000000000004">
      <c r="A135" s="11">
        <v>134</v>
      </c>
      <c r="B135" s="15" t="s">
        <v>132</v>
      </c>
      <c r="C135" s="11" t="s">
        <v>26</v>
      </c>
      <c r="D135" s="11"/>
    </row>
    <row r="136" spans="1:4" ht="107.25" customHeight="1" x14ac:dyDescent="0.55000000000000004">
      <c r="A136" s="11">
        <v>135</v>
      </c>
      <c r="B136" s="15" t="s">
        <v>131</v>
      </c>
      <c r="C136" s="11" t="s">
        <v>26</v>
      </c>
      <c r="D136" s="11"/>
    </row>
    <row r="137" spans="1:4" ht="107.25" customHeight="1" x14ac:dyDescent="0.55000000000000004">
      <c r="A137" s="11">
        <v>136</v>
      </c>
      <c r="B137" s="13" t="s">
        <v>33</v>
      </c>
      <c r="C137" s="11" t="s">
        <v>26</v>
      </c>
      <c r="D137" s="11"/>
    </row>
    <row r="139" spans="1:4" ht="107.25" customHeight="1" x14ac:dyDescent="0.55000000000000004">
      <c r="B139" s="18" t="s">
        <v>163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AS265"/>
  <sheetViews>
    <sheetView zoomScale="112" zoomScaleNormal="112" workbookViewId="0">
      <pane xSplit="8" ySplit="3" topLeftCell="I67" activePane="bottomRight" state="frozen"/>
      <selection activeCell="A2" sqref="A2"/>
      <selection pane="topRight" activeCell="G2" sqref="G2"/>
      <selection pane="bottomLeft" activeCell="A4" sqref="A4"/>
      <selection pane="bottomRight" activeCell="I76" sqref="I76"/>
    </sheetView>
  </sheetViews>
  <sheetFormatPr defaultColWidth="9.140625" defaultRowHeight="21" x14ac:dyDescent="0.25"/>
  <cols>
    <col min="1" max="1" width="4.140625" style="73" bestFit="1" customWidth="1"/>
    <col min="2" max="2" width="34" style="70" customWidth="1"/>
    <col min="3" max="3" width="8.7109375" style="71" customWidth="1"/>
    <col min="4" max="4" width="12.140625" style="72" customWidth="1"/>
    <col min="5" max="5" width="9.7109375" style="72" customWidth="1"/>
    <col min="6" max="6" width="7.85546875" style="71" customWidth="1"/>
    <col min="7" max="7" width="8.7109375" style="71" customWidth="1"/>
    <col min="8" max="8" width="11" style="72" customWidth="1"/>
    <col min="9" max="11" width="3.7109375" style="28" customWidth="1"/>
    <col min="12" max="14" width="3.7109375" style="29" customWidth="1"/>
    <col min="15" max="26" width="3.7109375" style="24" customWidth="1"/>
    <col min="27" max="28" width="3.7109375" style="25" customWidth="1"/>
    <col min="29" max="44" width="3.85546875" style="25" customWidth="1"/>
    <col min="45" max="16384" width="9.140625" style="24"/>
  </cols>
  <sheetData>
    <row r="1" spans="1:45" x14ac:dyDescent="0.25">
      <c r="A1" s="158" t="s">
        <v>218</v>
      </c>
      <c r="B1" s="159"/>
      <c r="C1" s="159"/>
      <c r="D1" s="159"/>
      <c r="E1" s="159"/>
      <c r="F1" s="159"/>
      <c r="G1" s="159"/>
      <c r="H1" s="159"/>
      <c r="I1" s="162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3"/>
      <c r="AN1" s="163"/>
      <c r="AO1" s="163"/>
      <c r="AP1" s="163"/>
      <c r="AQ1" s="163"/>
      <c r="AR1" s="163"/>
    </row>
    <row r="2" spans="1:45" s="29" customFormat="1" ht="15.75" customHeight="1" x14ac:dyDescent="0.25">
      <c r="A2" s="68"/>
      <c r="B2" s="160" t="s">
        <v>364</v>
      </c>
      <c r="C2" s="161"/>
      <c r="D2" s="161"/>
      <c r="E2" s="161"/>
      <c r="F2" s="161"/>
      <c r="G2" s="161"/>
      <c r="H2" s="161"/>
      <c r="I2" s="27">
        <v>1</v>
      </c>
      <c r="J2" s="27">
        <v>2</v>
      </c>
      <c r="K2" s="27">
        <v>3</v>
      </c>
      <c r="L2" s="27">
        <v>4</v>
      </c>
      <c r="M2" s="27">
        <v>5</v>
      </c>
      <c r="N2" s="27">
        <v>6</v>
      </c>
      <c r="O2" s="27">
        <v>7</v>
      </c>
      <c r="P2" s="27">
        <v>8</v>
      </c>
      <c r="Q2" s="27">
        <v>9</v>
      </c>
      <c r="R2" s="27">
        <v>10</v>
      </c>
      <c r="S2" s="27">
        <v>11</v>
      </c>
      <c r="T2" s="27">
        <v>12</v>
      </c>
      <c r="U2" s="27">
        <v>13</v>
      </c>
      <c r="V2" s="27">
        <v>14</v>
      </c>
      <c r="W2" s="27">
        <v>15</v>
      </c>
      <c r="X2" s="27">
        <v>16</v>
      </c>
      <c r="Y2" s="27">
        <v>17</v>
      </c>
      <c r="Z2" s="27">
        <v>18</v>
      </c>
      <c r="AA2" s="27">
        <v>19</v>
      </c>
      <c r="AB2" s="27">
        <v>20</v>
      </c>
      <c r="AC2" s="27">
        <v>21</v>
      </c>
      <c r="AD2" s="27">
        <v>22</v>
      </c>
      <c r="AE2" s="27">
        <v>23</v>
      </c>
      <c r="AF2" s="27">
        <v>24</v>
      </c>
      <c r="AG2" s="27">
        <v>25</v>
      </c>
      <c r="AH2" s="27">
        <v>26</v>
      </c>
      <c r="AI2" s="27">
        <v>27</v>
      </c>
      <c r="AJ2" s="27">
        <v>28</v>
      </c>
      <c r="AK2" s="27">
        <v>29</v>
      </c>
      <c r="AL2" s="27">
        <v>30</v>
      </c>
      <c r="AM2" s="27">
        <v>31</v>
      </c>
      <c r="AN2" s="27">
        <v>32</v>
      </c>
      <c r="AO2" s="27">
        <v>33</v>
      </c>
      <c r="AP2" s="27">
        <v>34</v>
      </c>
      <c r="AQ2" s="27">
        <v>35</v>
      </c>
      <c r="AR2" s="27">
        <v>36</v>
      </c>
    </row>
    <row r="3" spans="1:45" s="20" customFormat="1" ht="146.44999999999999" customHeight="1" x14ac:dyDescent="0.25">
      <c r="A3" s="49" t="s">
        <v>0</v>
      </c>
      <c r="B3" s="66" t="s">
        <v>1</v>
      </c>
      <c r="C3" s="51" t="s">
        <v>231</v>
      </c>
      <c r="D3" s="51" t="s">
        <v>386</v>
      </c>
      <c r="E3" s="51" t="s">
        <v>389</v>
      </c>
      <c r="F3" s="54" t="s">
        <v>165</v>
      </c>
      <c r="G3" s="54" t="s">
        <v>2</v>
      </c>
      <c r="H3" s="110" t="s">
        <v>385</v>
      </c>
      <c r="I3" s="115" t="s">
        <v>198</v>
      </c>
      <c r="J3" s="115" t="s">
        <v>185</v>
      </c>
      <c r="K3" s="115" t="s">
        <v>237</v>
      </c>
      <c r="L3" s="138" t="s">
        <v>180</v>
      </c>
      <c r="M3" s="138" t="s">
        <v>376</v>
      </c>
      <c r="N3" s="138" t="s">
        <v>171</v>
      </c>
      <c r="O3" s="139" t="s">
        <v>246</v>
      </c>
      <c r="P3" s="138" t="s">
        <v>264</v>
      </c>
      <c r="Q3" s="138" t="s">
        <v>181</v>
      </c>
      <c r="R3" s="138" t="s">
        <v>197</v>
      </c>
      <c r="S3" s="138" t="s">
        <v>188</v>
      </c>
      <c r="T3" s="138" t="s">
        <v>164</v>
      </c>
      <c r="U3" s="138" t="s">
        <v>187</v>
      </c>
      <c r="V3" s="138" t="s">
        <v>186</v>
      </c>
      <c r="W3" s="138" t="s">
        <v>259</v>
      </c>
      <c r="X3" s="138" t="s">
        <v>226</v>
      </c>
      <c r="Y3" s="138" t="s">
        <v>162</v>
      </c>
      <c r="Z3" s="138" t="s">
        <v>378</v>
      </c>
      <c r="AA3" s="138" t="s">
        <v>159</v>
      </c>
      <c r="AB3" s="138" t="s">
        <v>227</v>
      </c>
      <c r="AC3" s="138" t="s">
        <v>252</v>
      </c>
      <c r="AD3" s="138" t="s">
        <v>247</v>
      </c>
      <c r="AE3" s="138" t="s">
        <v>253</v>
      </c>
      <c r="AF3" s="138" t="s">
        <v>284</v>
      </c>
      <c r="AG3" s="138" t="s">
        <v>270</v>
      </c>
      <c r="AH3" s="138" t="s">
        <v>345</v>
      </c>
      <c r="AI3" s="138" t="s">
        <v>343</v>
      </c>
      <c r="AJ3" s="138" t="s">
        <v>271</v>
      </c>
      <c r="AK3" s="138" t="s">
        <v>287</v>
      </c>
      <c r="AL3" s="138" t="s">
        <v>286</v>
      </c>
      <c r="AM3" s="141" t="s">
        <v>254</v>
      </c>
      <c r="AN3" s="141" t="s">
        <v>349</v>
      </c>
      <c r="AO3" s="141" t="s">
        <v>353</v>
      </c>
      <c r="AP3" s="141" t="s">
        <v>354</v>
      </c>
      <c r="AQ3" s="141" t="s">
        <v>350</v>
      </c>
      <c r="AR3" s="138" t="s">
        <v>196</v>
      </c>
    </row>
    <row r="4" spans="1:45" s="20" customFormat="1" ht="16.5" customHeight="1" x14ac:dyDescent="0.25">
      <c r="A4" s="113">
        <v>1</v>
      </c>
      <c r="B4" s="114" t="s">
        <v>295</v>
      </c>
      <c r="C4" s="157"/>
      <c r="D4" s="146">
        <v>145000</v>
      </c>
      <c r="E4" s="156">
        <f>D4*10%</f>
        <v>14500</v>
      </c>
      <c r="F4" s="77">
        <f t="shared" ref="F4:F35" si="0">SUM(I4:AR4)-C4</f>
        <v>7</v>
      </c>
      <c r="G4" s="78" t="s">
        <v>24</v>
      </c>
      <c r="H4" s="150">
        <f>(D4+E4)*F4</f>
        <v>1116500</v>
      </c>
      <c r="I4" s="32">
        <v>2</v>
      </c>
      <c r="J4" s="32">
        <v>1</v>
      </c>
      <c r="K4" s="32"/>
      <c r="L4" s="32"/>
      <c r="M4" s="32"/>
      <c r="N4" s="32"/>
      <c r="O4" s="32"/>
      <c r="P4" s="32"/>
      <c r="Q4" s="32"/>
      <c r="R4" s="32"/>
      <c r="S4" s="32"/>
      <c r="T4" s="32">
        <v>2</v>
      </c>
      <c r="U4" s="32"/>
      <c r="V4" s="32"/>
      <c r="W4" s="32"/>
      <c r="X4" s="32"/>
      <c r="Y4" s="32"/>
      <c r="Z4" s="32"/>
      <c r="AA4" s="32"/>
      <c r="AB4" s="32"/>
      <c r="AC4" s="32"/>
      <c r="AD4" s="32">
        <v>2</v>
      </c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</row>
    <row r="5" spans="1:45" ht="19.5" customHeight="1" x14ac:dyDescent="0.25">
      <c r="A5" s="21">
        <v>2</v>
      </c>
      <c r="B5" s="30" t="s">
        <v>241</v>
      </c>
      <c r="C5" s="104"/>
      <c r="D5" s="146">
        <v>12100</v>
      </c>
      <c r="E5" s="156">
        <f t="shared" ref="E5:E68" si="1">D5*10%</f>
        <v>1210</v>
      </c>
      <c r="F5" s="77">
        <f t="shared" si="0"/>
        <v>176</v>
      </c>
      <c r="G5" s="78" t="s">
        <v>225</v>
      </c>
      <c r="H5" s="150">
        <f t="shared" ref="H5:H68" si="2">(D5+E5)*F5</f>
        <v>2342560</v>
      </c>
      <c r="I5" s="32">
        <v>13</v>
      </c>
      <c r="J5" s="32">
        <v>10</v>
      </c>
      <c r="K5" s="32"/>
      <c r="L5" s="21">
        <v>5</v>
      </c>
      <c r="M5" s="21">
        <v>2</v>
      </c>
      <c r="N5" s="21">
        <v>2</v>
      </c>
      <c r="O5" s="21">
        <v>5</v>
      </c>
      <c r="P5" s="21"/>
      <c r="Q5" s="21">
        <v>2</v>
      </c>
      <c r="R5" s="21"/>
      <c r="S5" s="21">
        <v>6</v>
      </c>
      <c r="T5" s="21">
        <v>13</v>
      </c>
      <c r="U5" s="21">
        <v>13</v>
      </c>
      <c r="V5" s="21">
        <v>5</v>
      </c>
      <c r="W5" s="21">
        <v>15</v>
      </c>
      <c r="X5" s="21">
        <v>10</v>
      </c>
      <c r="Y5" s="21">
        <v>5</v>
      </c>
      <c r="Z5" s="21">
        <v>5</v>
      </c>
      <c r="AA5" s="21">
        <v>8</v>
      </c>
      <c r="AB5" s="21">
        <v>14</v>
      </c>
      <c r="AC5" s="21">
        <v>10</v>
      </c>
      <c r="AD5" s="21">
        <v>8</v>
      </c>
      <c r="AE5" s="21">
        <v>1</v>
      </c>
      <c r="AF5" s="34"/>
      <c r="AG5" s="21"/>
      <c r="AH5" s="21">
        <v>5</v>
      </c>
      <c r="AI5" s="21">
        <v>1</v>
      </c>
      <c r="AJ5" s="21"/>
      <c r="AK5" s="21">
        <v>10</v>
      </c>
      <c r="AL5" s="21"/>
      <c r="AM5" s="21"/>
      <c r="AN5" s="21"/>
      <c r="AO5" s="21">
        <v>2</v>
      </c>
      <c r="AP5" s="21">
        <v>3</v>
      </c>
      <c r="AQ5" s="21">
        <v>3</v>
      </c>
      <c r="AR5" s="21"/>
      <c r="AS5" s="20"/>
    </row>
    <row r="6" spans="1:45" ht="19.5" customHeight="1" x14ac:dyDescent="0.25">
      <c r="A6" s="113">
        <v>3</v>
      </c>
      <c r="B6" s="30" t="s">
        <v>329</v>
      </c>
      <c r="C6" s="105">
        <v>1</v>
      </c>
      <c r="D6" s="146">
        <v>7500</v>
      </c>
      <c r="E6" s="156">
        <f t="shared" si="1"/>
        <v>750</v>
      </c>
      <c r="F6" s="77">
        <f t="shared" si="0"/>
        <v>39</v>
      </c>
      <c r="G6" s="78" t="s">
        <v>225</v>
      </c>
      <c r="H6" s="150">
        <f t="shared" si="2"/>
        <v>321750</v>
      </c>
      <c r="I6" s="32"/>
      <c r="J6" s="32"/>
      <c r="K6" s="32"/>
      <c r="L6" s="21"/>
      <c r="M6" s="21"/>
      <c r="N6" s="21"/>
      <c r="O6" s="21"/>
      <c r="P6" s="21"/>
      <c r="Q6" s="21"/>
      <c r="R6" s="21"/>
      <c r="S6" s="21"/>
      <c r="T6" s="21"/>
      <c r="U6" s="21">
        <v>25</v>
      </c>
      <c r="V6" s="21"/>
      <c r="W6" s="21">
        <v>13</v>
      </c>
      <c r="X6" s="21"/>
      <c r="Y6" s="21"/>
      <c r="Z6" s="21"/>
      <c r="AA6" s="21"/>
      <c r="AB6" s="21"/>
      <c r="AC6" s="21"/>
      <c r="AD6" s="21">
        <v>2</v>
      </c>
      <c r="AE6" s="21"/>
      <c r="AF6" s="34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0"/>
    </row>
    <row r="7" spans="1:45" s="23" customFormat="1" ht="19.5" customHeight="1" x14ac:dyDescent="0.25">
      <c r="A7" s="21">
        <v>4</v>
      </c>
      <c r="B7" s="33" t="s">
        <v>248</v>
      </c>
      <c r="C7" s="104"/>
      <c r="D7" s="146">
        <v>14000</v>
      </c>
      <c r="E7" s="156">
        <f t="shared" si="1"/>
        <v>1400</v>
      </c>
      <c r="F7" s="77">
        <f t="shared" si="0"/>
        <v>7</v>
      </c>
      <c r="G7" s="78" t="s">
        <v>225</v>
      </c>
      <c r="H7" s="150">
        <f t="shared" si="2"/>
        <v>107800</v>
      </c>
      <c r="I7" s="32">
        <v>2</v>
      </c>
      <c r="J7" s="21">
        <v>4</v>
      </c>
      <c r="K7" s="21"/>
      <c r="L7" s="21">
        <v>1</v>
      </c>
      <c r="M7" s="21"/>
      <c r="N7" s="21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22"/>
    </row>
    <row r="8" spans="1:45" ht="19.5" customHeight="1" x14ac:dyDescent="0.25">
      <c r="A8" s="113">
        <v>5</v>
      </c>
      <c r="B8" s="33" t="s">
        <v>200</v>
      </c>
      <c r="C8" s="104"/>
      <c r="D8" s="146">
        <v>280</v>
      </c>
      <c r="E8" s="156">
        <f t="shared" si="1"/>
        <v>28</v>
      </c>
      <c r="F8" s="77">
        <f t="shared" si="0"/>
        <v>443</v>
      </c>
      <c r="G8" s="78" t="s">
        <v>26</v>
      </c>
      <c r="H8" s="150">
        <f t="shared" si="2"/>
        <v>136444</v>
      </c>
      <c r="I8" s="32">
        <v>30</v>
      </c>
      <c r="J8" s="32">
        <v>30</v>
      </c>
      <c r="K8" s="32">
        <v>10</v>
      </c>
      <c r="L8" s="21">
        <v>5</v>
      </c>
      <c r="M8" s="21">
        <v>5</v>
      </c>
      <c r="N8" s="21">
        <v>3</v>
      </c>
      <c r="O8" s="21">
        <v>20</v>
      </c>
      <c r="P8" s="21"/>
      <c r="Q8" s="21">
        <v>10</v>
      </c>
      <c r="R8" s="21">
        <v>10</v>
      </c>
      <c r="S8" s="21">
        <v>5</v>
      </c>
      <c r="T8" s="21">
        <v>30</v>
      </c>
      <c r="U8" s="21">
        <v>10</v>
      </c>
      <c r="V8" s="21">
        <v>20</v>
      </c>
      <c r="W8" s="21"/>
      <c r="X8" s="21">
        <v>30</v>
      </c>
      <c r="Y8" s="21">
        <v>30</v>
      </c>
      <c r="Z8" s="21">
        <v>20</v>
      </c>
      <c r="AA8" s="21">
        <v>20</v>
      </c>
      <c r="AB8" s="21">
        <v>10</v>
      </c>
      <c r="AC8" s="21">
        <v>10</v>
      </c>
      <c r="AD8" s="21">
        <v>25</v>
      </c>
      <c r="AE8" s="21"/>
      <c r="AF8" s="21"/>
      <c r="AG8" s="21">
        <v>12</v>
      </c>
      <c r="AH8" s="21"/>
      <c r="AI8" s="21">
        <v>5</v>
      </c>
      <c r="AJ8" s="21">
        <v>10</v>
      </c>
      <c r="AK8" s="21"/>
      <c r="AL8" s="21">
        <v>25</v>
      </c>
      <c r="AM8" s="21">
        <v>6</v>
      </c>
      <c r="AN8" s="21">
        <v>10</v>
      </c>
      <c r="AO8" s="21">
        <v>12</v>
      </c>
      <c r="AP8" s="21"/>
      <c r="AQ8" s="21">
        <v>5</v>
      </c>
      <c r="AR8" s="21">
        <v>25</v>
      </c>
      <c r="AS8" s="20"/>
    </row>
    <row r="9" spans="1:45" ht="19.5" customHeight="1" x14ac:dyDescent="0.25">
      <c r="A9" s="21">
        <v>6</v>
      </c>
      <c r="B9" s="33" t="s">
        <v>201</v>
      </c>
      <c r="C9" s="105">
        <v>1</v>
      </c>
      <c r="D9" s="146">
        <v>400</v>
      </c>
      <c r="E9" s="156">
        <f t="shared" si="1"/>
        <v>40</v>
      </c>
      <c r="F9" s="77">
        <f t="shared" si="0"/>
        <v>7</v>
      </c>
      <c r="G9" s="78" t="s">
        <v>26</v>
      </c>
      <c r="H9" s="150">
        <f t="shared" si="2"/>
        <v>3080</v>
      </c>
      <c r="I9" s="32"/>
      <c r="J9" s="32">
        <v>1</v>
      </c>
      <c r="K9" s="32"/>
      <c r="L9" s="21"/>
      <c r="M9" s="21"/>
      <c r="N9" s="21"/>
      <c r="O9" s="21"/>
      <c r="P9" s="21"/>
      <c r="Q9" s="21"/>
      <c r="R9" s="21"/>
      <c r="S9" s="21"/>
      <c r="T9" s="21"/>
      <c r="U9" s="21"/>
      <c r="V9" s="34"/>
      <c r="W9" s="21"/>
      <c r="X9" s="21"/>
      <c r="Y9" s="21"/>
      <c r="Z9" s="21"/>
      <c r="AA9" s="21"/>
      <c r="AB9" s="21"/>
      <c r="AC9" s="21"/>
      <c r="AD9" s="21">
        <v>2</v>
      </c>
      <c r="AE9" s="21"/>
      <c r="AF9" s="21"/>
      <c r="AG9" s="21"/>
      <c r="AH9" s="21"/>
      <c r="AI9" s="21"/>
      <c r="AJ9" s="21">
        <v>5</v>
      </c>
      <c r="AK9" s="21"/>
      <c r="AL9" s="21"/>
      <c r="AM9" s="21"/>
      <c r="AN9" s="21"/>
      <c r="AO9" s="21"/>
      <c r="AP9" s="21"/>
      <c r="AQ9" s="21"/>
      <c r="AR9" s="21"/>
      <c r="AS9" s="20"/>
    </row>
    <row r="10" spans="1:45" ht="19.5" customHeight="1" x14ac:dyDescent="0.25">
      <c r="A10" s="113">
        <v>7</v>
      </c>
      <c r="B10" s="33" t="s">
        <v>202</v>
      </c>
      <c r="C10" s="105"/>
      <c r="D10" s="146">
        <v>400</v>
      </c>
      <c r="E10" s="156">
        <f t="shared" si="1"/>
        <v>40</v>
      </c>
      <c r="F10" s="77">
        <f t="shared" si="0"/>
        <v>8</v>
      </c>
      <c r="G10" s="78" t="s">
        <v>26</v>
      </c>
      <c r="H10" s="150">
        <f t="shared" si="2"/>
        <v>3520</v>
      </c>
      <c r="I10" s="32"/>
      <c r="J10" s="32"/>
      <c r="K10" s="32"/>
      <c r="L10" s="21"/>
      <c r="M10" s="21"/>
      <c r="N10" s="21"/>
      <c r="O10" s="21"/>
      <c r="P10" s="21"/>
      <c r="Q10" s="21"/>
      <c r="R10" s="21">
        <v>5</v>
      </c>
      <c r="S10" s="21"/>
      <c r="T10" s="21"/>
      <c r="U10" s="21"/>
      <c r="V10" s="21">
        <v>1</v>
      </c>
      <c r="W10" s="21"/>
      <c r="X10" s="21"/>
      <c r="Y10" s="21"/>
      <c r="Z10" s="21"/>
      <c r="AA10" s="21"/>
      <c r="AB10" s="21"/>
      <c r="AC10" s="21"/>
      <c r="AD10" s="21">
        <v>2</v>
      </c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0"/>
    </row>
    <row r="11" spans="1:45" s="23" customFormat="1" ht="19.5" customHeight="1" x14ac:dyDescent="0.25">
      <c r="A11" s="21">
        <v>8</v>
      </c>
      <c r="B11" s="33" t="s">
        <v>203</v>
      </c>
      <c r="C11" s="104"/>
      <c r="D11" s="146">
        <v>3000</v>
      </c>
      <c r="E11" s="156">
        <f t="shared" si="1"/>
        <v>300</v>
      </c>
      <c r="F11" s="77">
        <f t="shared" si="0"/>
        <v>12</v>
      </c>
      <c r="G11" s="78" t="s">
        <v>24</v>
      </c>
      <c r="H11" s="150">
        <f t="shared" si="2"/>
        <v>39600</v>
      </c>
      <c r="I11" s="32"/>
      <c r="J11" s="32"/>
      <c r="K11" s="32"/>
      <c r="L11" s="21">
        <v>1</v>
      </c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>
        <v>8</v>
      </c>
      <c r="X11" s="21">
        <v>2</v>
      </c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>
        <v>1</v>
      </c>
      <c r="AO11" s="21"/>
      <c r="AP11" s="21"/>
      <c r="AQ11" s="21"/>
      <c r="AR11" s="21"/>
      <c r="AS11" s="22"/>
    </row>
    <row r="12" spans="1:45" ht="19.5" customHeight="1" x14ac:dyDescent="0.25">
      <c r="A12" s="113">
        <v>9</v>
      </c>
      <c r="B12" s="33" t="s">
        <v>204</v>
      </c>
      <c r="C12" s="105"/>
      <c r="D12" s="146">
        <v>4300</v>
      </c>
      <c r="E12" s="156">
        <f t="shared" si="1"/>
        <v>430</v>
      </c>
      <c r="F12" s="77">
        <f t="shared" si="0"/>
        <v>11</v>
      </c>
      <c r="G12" s="78" t="s">
        <v>24</v>
      </c>
      <c r="H12" s="150">
        <f t="shared" si="2"/>
        <v>52030</v>
      </c>
      <c r="I12" s="32">
        <v>1</v>
      </c>
      <c r="J12" s="32"/>
      <c r="K12" s="32"/>
      <c r="L12" s="21"/>
      <c r="M12" s="21"/>
      <c r="N12" s="21"/>
      <c r="O12" s="21"/>
      <c r="P12" s="21"/>
      <c r="Q12" s="21"/>
      <c r="R12" s="21"/>
      <c r="S12" s="21"/>
      <c r="T12" s="21">
        <v>1</v>
      </c>
      <c r="U12" s="21"/>
      <c r="V12" s="21"/>
      <c r="W12" s="21">
        <v>9</v>
      </c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0"/>
    </row>
    <row r="13" spans="1:45" s="23" customFormat="1" ht="19.5" customHeight="1" x14ac:dyDescent="0.25">
      <c r="A13" s="21">
        <v>10</v>
      </c>
      <c r="B13" s="33" t="s">
        <v>205</v>
      </c>
      <c r="C13" s="104"/>
      <c r="D13" s="146">
        <v>5000</v>
      </c>
      <c r="E13" s="156">
        <f t="shared" si="1"/>
        <v>500</v>
      </c>
      <c r="F13" s="77">
        <f t="shared" si="0"/>
        <v>4</v>
      </c>
      <c r="G13" s="78" t="s">
        <v>24</v>
      </c>
      <c r="H13" s="150">
        <f t="shared" si="2"/>
        <v>22000</v>
      </c>
      <c r="I13" s="32"/>
      <c r="J13" s="32"/>
      <c r="K13" s="32"/>
      <c r="L13" s="21"/>
      <c r="M13" s="21"/>
      <c r="N13" s="21"/>
      <c r="O13" s="21"/>
      <c r="P13" s="21"/>
      <c r="Q13" s="21"/>
      <c r="R13" s="21"/>
      <c r="S13" s="21"/>
      <c r="T13" s="21">
        <v>1</v>
      </c>
      <c r="U13" s="21"/>
      <c r="V13" s="21"/>
      <c r="W13" s="21"/>
      <c r="X13" s="21">
        <v>2</v>
      </c>
      <c r="Y13" s="21">
        <v>1</v>
      </c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2"/>
    </row>
    <row r="14" spans="1:45" s="23" customFormat="1" ht="19.5" customHeight="1" x14ac:dyDescent="0.25">
      <c r="A14" s="113">
        <v>11</v>
      </c>
      <c r="B14" s="33" t="s">
        <v>240</v>
      </c>
      <c r="C14" s="105"/>
      <c r="D14" s="146">
        <v>4300</v>
      </c>
      <c r="E14" s="156">
        <f t="shared" si="1"/>
        <v>430</v>
      </c>
      <c r="F14" s="77">
        <f t="shared" si="0"/>
        <v>2</v>
      </c>
      <c r="G14" s="78" t="s">
        <v>24</v>
      </c>
      <c r="H14" s="150">
        <f t="shared" si="2"/>
        <v>9460</v>
      </c>
      <c r="I14" s="32">
        <v>1</v>
      </c>
      <c r="J14" s="32"/>
      <c r="K14" s="32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>
        <v>1</v>
      </c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2"/>
    </row>
    <row r="15" spans="1:45" s="23" customFormat="1" ht="19.5" customHeight="1" x14ac:dyDescent="0.25">
      <c r="A15" s="21">
        <v>12</v>
      </c>
      <c r="B15" s="33" t="s">
        <v>298</v>
      </c>
      <c r="C15" s="105"/>
      <c r="D15" s="146">
        <v>1100</v>
      </c>
      <c r="E15" s="156">
        <f t="shared" si="1"/>
        <v>110</v>
      </c>
      <c r="F15" s="77">
        <f t="shared" si="0"/>
        <v>1</v>
      </c>
      <c r="G15" s="78" t="s">
        <v>26</v>
      </c>
      <c r="H15" s="150">
        <f t="shared" si="2"/>
        <v>1210</v>
      </c>
      <c r="I15" s="32">
        <v>1</v>
      </c>
      <c r="J15" s="32"/>
      <c r="K15" s="3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2"/>
    </row>
    <row r="16" spans="1:45" s="23" customFormat="1" ht="19.5" customHeight="1" x14ac:dyDescent="0.25">
      <c r="A16" s="113">
        <v>13</v>
      </c>
      <c r="B16" s="33" t="s">
        <v>333</v>
      </c>
      <c r="C16" s="105"/>
      <c r="D16" s="146">
        <v>11000</v>
      </c>
      <c r="E16" s="156">
        <f t="shared" si="1"/>
        <v>1100</v>
      </c>
      <c r="F16" s="77">
        <f t="shared" si="0"/>
        <v>4</v>
      </c>
      <c r="G16" s="78" t="s">
        <v>207</v>
      </c>
      <c r="H16" s="150">
        <f t="shared" si="2"/>
        <v>48400</v>
      </c>
      <c r="I16" s="32"/>
      <c r="J16" s="32"/>
      <c r="K16" s="32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>
        <v>3</v>
      </c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>
        <v>1</v>
      </c>
      <c r="AJ16" s="21"/>
      <c r="AK16" s="21"/>
      <c r="AL16" s="21"/>
      <c r="AM16" s="21"/>
      <c r="AN16" s="21"/>
      <c r="AO16" s="21"/>
      <c r="AP16" s="21"/>
      <c r="AQ16" s="21"/>
      <c r="AR16" s="21"/>
      <c r="AS16" s="22"/>
    </row>
    <row r="17" spans="1:45" ht="19.5" customHeight="1" x14ac:dyDescent="0.25">
      <c r="A17" s="21">
        <v>14</v>
      </c>
      <c r="B17" s="33" t="s">
        <v>206</v>
      </c>
      <c r="C17" s="105"/>
      <c r="D17" s="146">
        <v>19000</v>
      </c>
      <c r="E17" s="156">
        <f t="shared" si="1"/>
        <v>1900</v>
      </c>
      <c r="F17" s="77">
        <f t="shared" si="0"/>
        <v>5</v>
      </c>
      <c r="G17" s="78" t="s">
        <v>207</v>
      </c>
      <c r="H17" s="150">
        <f t="shared" si="2"/>
        <v>104500</v>
      </c>
      <c r="I17" s="32"/>
      <c r="J17" s="32"/>
      <c r="K17" s="32"/>
      <c r="L17" s="21"/>
      <c r="M17" s="21"/>
      <c r="N17" s="21"/>
      <c r="O17" s="21"/>
      <c r="P17" s="21"/>
      <c r="Q17" s="21"/>
      <c r="R17" s="21"/>
      <c r="S17" s="21"/>
      <c r="T17" s="21"/>
      <c r="U17" s="21">
        <v>1</v>
      </c>
      <c r="V17" s="21"/>
      <c r="W17" s="21">
        <v>2</v>
      </c>
      <c r="X17" s="21">
        <v>1</v>
      </c>
      <c r="Y17" s="21"/>
      <c r="Z17" s="21"/>
      <c r="AA17" s="21"/>
      <c r="AB17" s="21"/>
      <c r="AC17" s="21"/>
      <c r="AD17" s="21"/>
      <c r="AE17" s="21">
        <v>1</v>
      </c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0"/>
    </row>
    <row r="18" spans="1:45" ht="19.5" customHeight="1" x14ac:dyDescent="0.25">
      <c r="A18" s="113">
        <v>15</v>
      </c>
      <c r="B18" s="33" t="s">
        <v>297</v>
      </c>
      <c r="C18" s="105"/>
      <c r="D18" s="146">
        <v>2000</v>
      </c>
      <c r="E18" s="156">
        <f t="shared" si="1"/>
        <v>200</v>
      </c>
      <c r="F18" s="77">
        <f t="shared" si="0"/>
        <v>19</v>
      </c>
      <c r="G18" s="78" t="s">
        <v>26</v>
      </c>
      <c r="H18" s="150">
        <f t="shared" si="2"/>
        <v>41800</v>
      </c>
      <c r="I18" s="32">
        <v>1</v>
      </c>
      <c r="J18" s="32"/>
      <c r="K18" s="32"/>
      <c r="L18" s="21"/>
      <c r="M18" s="21"/>
      <c r="N18" s="21"/>
      <c r="O18" s="21"/>
      <c r="P18" s="21"/>
      <c r="Q18" s="21"/>
      <c r="R18" s="21"/>
      <c r="S18" s="21"/>
      <c r="T18" s="21"/>
      <c r="U18" s="21">
        <v>3</v>
      </c>
      <c r="V18" s="21">
        <v>10</v>
      </c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>
        <v>5</v>
      </c>
      <c r="AQ18" s="21"/>
      <c r="AR18" s="21"/>
      <c r="AS18" s="20"/>
    </row>
    <row r="19" spans="1:45" ht="19.5" customHeight="1" x14ac:dyDescent="0.25">
      <c r="A19" s="21">
        <v>16</v>
      </c>
      <c r="B19" s="33" t="s">
        <v>332</v>
      </c>
      <c r="C19" s="105"/>
      <c r="D19" s="146">
        <v>700</v>
      </c>
      <c r="E19" s="156">
        <f t="shared" si="1"/>
        <v>70</v>
      </c>
      <c r="F19" s="77">
        <f t="shared" si="0"/>
        <v>9</v>
      </c>
      <c r="G19" s="78" t="s">
        <v>26</v>
      </c>
      <c r="H19" s="150">
        <f t="shared" si="2"/>
        <v>6930</v>
      </c>
      <c r="I19" s="32"/>
      <c r="J19" s="32"/>
      <c r="K19" s="32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>
        <v>5</v>
      </c>
      <c r="W19" s="21"/>
      <c r="X19" s="21">
        <v>3</v>
      </c>
      <c r="Y19" s="21"/>
      <c r="Z19" s="21"/>
      <c r="AA19" s="21"/>
      <c r="AB19" s="21"/>
      <c r="AC19" s="21"/>
      <c r="AD19" s="21">
        <v>1</v>
      </c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0"/>
    </row>
    <row r="20" spans="1:45" ht="19.5" customHeight="1" x14ac:dyDescent="0.25">
      <c r="A20" s="113">
        <v>17</v>
      </c>
      <c r="B20" s="33" t="s">
        <v>379</v>
      </c>
      <c r="C20" s="105"/>
      <c r="D20" s="146">
        <v>6500</v>
      </c>
      <c r="E20" s="156">
        <f t="shared" si="1"/>
        <v>650</v>
      </c>
      <c r="F20" s="77">
        <f t="shared" si="0"/>
        <v>1</v>
      </c>
      <c r="G20" s="78" t="s">
        <v>225</v>
      </c>
      <c r="H20" s="150">
        <f t="shared" si="2"/>
        <v>7150</v>
      </c>
      <c r="I20" s="32"/>
      <c r="J20" s="32"/>
      <c r="K20" s="32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>
        <v>1</v>
      </c>
      <c r="AK20" s="21"/>
      <c r="AL20" s="21"/>
      <c r="AM20" s="21"/>
      <c r="AN20" s="21"/>
      <c r="AO20" s="21"/>
      <c r="AP20" s="21"/>
      <c r="AQ20" s="21"/>
      <c r="AR20" s="21"/>
      <c r="AS20" s="20"/>
    </row>
    <row r="21" spans="1:45" ht="19.5" customHeight="1" x14ac:dyDescent="0.25">
      <c r="A21" s="21">
        <v>18</v>
      </c>
      <c r="B21" s="33" t="s">
        <v>338</v>
      </c>
      <c r="C21" s="105"/>
      <c r="D21" s="146">
        <v>5500</v>
      </c>
      <c r="E21" s="156">
        <f t="shared" si="1"/>
        <v>550</v>
      </c>
      <c r="F21" s="77">
        <f t="shared" si="0"/>
        <v>4</v>
      </c>
      <c r="G21" s="78" t="s">
        <v>225</v>
      </c>
      <c r="H21" s="150">
        <f t="shared" si="2"/>
        <v>24200</v>
      </c>
      <c r="I21" s="32"/>
      <c r="J21" s="32"/>
      <c r="K21" s="32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>
        <v>3</v>
      </c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>
        <v>1</v>
      </c>
      <c r="AQ21" s="21"/>
      <c r="AR21" s="21"/>
      <c r="AS21" s="20"/>
    </row>
    <row r="22" spans="1:45" ht="19.5" customHeight="1" x14ac:dyDescent="0.25">
      <c r="A22" s="113">
        <v>19</v>
      </c>
      <c r="B22" s="33" t="s">
        <v>346</v>
      </c>
      <c r="C22" s="105">
        <v>12</v>
      </c>
      <c r="D22" s="146">
        <v>450</v>
      </c>
      <c r="E22" s="156">
        <f t="shared" si="1"/>
        <v>45</v>
      </c>
      <c r="F22" s="77">
        <f t="shared" si="0"/>
        <v>36</v>
      </c>
      <c r="G22" s="78" t="s">
        <v>26</v>
      </c>
      <c r="H22" s="150">
        <f t="shared" si="2"/>
        <v>17820</v>
      </c>
      <c r="I22" s="32"/>
      <c r="J22" s="32"/>
      <c r="K22" s="32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>
        <v>9</v>
      </c>
      <c r="AB22" s="21"/>
      <c r="AC22" s="21"/>
      <c r="AD22" s="21"/>
      <c r="AE22" s="21"/>
      <c r="AF22" s="21"/>
      <c r="AG22" s="21"/>
      <c r="AH22" s="21">
        <v>15</v>
      </c>
      <c r="AI22" s="21"/>
      <c r="AJ22" s="21"/>
      <c r="AK22" s="21"/>
      <c r="AL22" s="21"/>
      <c r="AM22" s="21"/>
      <c r="AN22" s="21"/>
      <c r="AO22" s="21"/>
      <c r="AP22" s="21"/>
      <c r="AQ22" s="21"/>
      <c r="AR22" s="21">
        <v>24</v>
      </c>
      <c r="AS22" s="20"/>
    </row>
    <row r="23" spans="1:45" s="23" customFormat="1" ht="19.5" customHeight="1" x14ac:dyDescent="0.25">
      <c r="A23" s="21">
        <v>20</v>
      </c>
      <c r="B23" s="33" t="s">
        <v>217</v>
      </c>
      <c r="C23" s="104">
        <v>3</v>
      </c>
      <c r="D23" s="146">
        <v>250</v>
      </c>
      <c r="E23" s="156">
        <f t="shared" si="1"/>
        <v>25</v>
      </c>
      <c r="F23" s="77">
        <f t="shared" si="0"/>
        <v>169</v>
      </c>
      <c r="G23" s="78" t="s">
        <v>26</v>
      </c>
      <c r="H23" s="150">
        <f t="shared" si="2"/>
        <v>46475</v>
      </c>
      <c r="I23" s="32">
        <v>10</v>
      </c>
      <c r="J23" s="32">
        <v>8</v>
      </c>
      <c r="K23" s="32"/>
      <c r="L23" s="21"/>
      <c r="M23" s="21"/>
      <c r="N23" s="21"/>
      <c r="O23" s="21">
        <v>12</v>
      </c>
      <c r="P23" s="21"/>
      <c r="Q23" s="21"/>
      <c r="R23" s="21">
        <v>8</v>
      </c>
      <c r="S23" s="21"/>
      <c r="T23" s="21">
        <v>12</v>
      </c>
      <c r="U23" s="21">
        <v>24</v>
      </c>
      <c r="V23" s="21">
        <v>5</v>
      </c>
      <c r="W23" s="21">
        <v>18</v>
      </c>
      <c r="X23" s="21"/>
      <c r="Y23" s="21">
        <v>5</v>
      </c>
      <c r="Z23" s="21">
        <v>10</v>
      </c>
      <c r="AA23" s="21">
        <v>5</v>
      </c>
      <c r="AB23" s="21"/>
      <c r="AC23" s="21">
        <v>10</v>
      </c>
      <c r="AD23" s="21">
        <v>21</v>
      </c>
      <c r="AE23" s="21"/>
      <c r="AF23" s="21"/>
      <c r="AG23" s="21"/>
      <c r="AH23" s="21"/>
      <c r="AI23" s="21"/>
      <c r="AJ23" s="21"/>
      <c r="AK23" s="21"/>
      <c r="AL23" s="21">
        <v>24</v>
      </c>
      <c r="AM23" s="21"/>
      <c r="AN23" s="21"/>
      <c r="AO23" s="21"/>
      <c r="AP23" s="21"/>
      <c r="AQ23" s="21"/>
      <c r="AR23" s="21"/>
      <c r="AS23" s="22"/>
    </row>
    <row r="24" spans="1:45" s="23" customFormat="1" ht="19.5" customHeight="1" x14ac:dyDescent="0.25">
      <c r="A24" s="113">
        <v>21</v>
      </c>
      <c r="B24" s="142" t="s">
        <v>313</v>
      </c>
      <c r="C24" s="105">
        <v>50</v>
      </c>
      <c r="D24" s="31"/>
      <c r="E24" s="156">
        <f t="shared" si="1"/>
        <v>0</v>
      </c>
      <c r="F24" s="77">
        <f t="shared" si="0"/>
        <v>0</v>
      </c>
      <c r="G24" s="78" t="s">
        <v>26</v>
      </c>
      <c r="H24" s="150">
        <f t="shared" si="2"/>
        <v>0</v>
      </c>
      <c r="I24" s="32"/>
      <c r="J24" s="32">
        <v>50</v>
      </c>
      <c r="K24" s="32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</row>
    <row r="25" spans="1:45" s="23" customFormat="1" ht="19.5" customHeight="1" x14ac:dyDescent="0.25">
      <c r="A25" s="21">
        <v>22</v>
      </c>
      <c r="B25" s="33" t="s">
        <v>296</v>
      </c>
      <c r="C25" s="105">
        <v>1</v>
      </c>
      <c r="D25" s="146">
        <v>3800</v>
      </c>
      <c r="E25" s="156">
        <f t="shared" si="1"/>
        <v>380</v>
      </c>
      <c r="F25" s="77">
        <f t="shared" si="0"/>
        <v>1</v>
      </c>
      <c r="G25" s="78" t="s">
        <v>225</v>
      </c>
      <c r="H25" s="150">
        <f t="shared" si="2"/>
        <v>4180</v>
      </c>
      <c r="I25" s="32">
        <v>1</v>
      </c>
      <c r="J25" s="32">
        <v>1</v>
      </c>
      <c r="K25" s="32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</row>
    <row r="26" spans="1:45" s="23" customFormat="1" ht="19.5" customHeight="1" x14ac:dyDescent="0.25">
      <c r="A26" s="113">
        <v>23</v>
      </c>
      <c r="B26" s="33" t="s">
        <v>288</v>
      </c>
      <c r="C26" s="105">
        <v>6</v>
      </c>
      <c r="D26" s="146">
        <v>700</v>
      </c>
      <c r="E26" s="156">
        <f t="shared" si="1"/>
        <v>70</v>
      </c>
      <c r="F26" s="77">
        <f t="shared" si="0"/>
        <v>2</v>
      </c>
      <c r="G26" s="78" t="s">
        <v>26</v>
      </c>
      <c r="H26" s="150">
        <f t="shared" si="2"/>
        <v>1540</v>
      </c>
      <c r="I26" s="32"/>
      <c r="J26" s="32"/>
      <c r="K26" s="32"/>
      <c r="L26" s="21"/>
      <c r="M26" s="21"/>
      <c r="N26" s="21"/>
      <c r="O26" s="21"/>
      <c r="P26" s="21"/>
      <c r="Q26" s="21"/>
      <c r="R26" s="21">
        <v>3</v>
      </c>
      <c r="S26" s="21">
        <v>5</v>
      </c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2"/>
    </row>
    <row r="27" spans="1:45" s="23" customFormat="1" ht="19.5" customHeight="1" x14ac:dyDescent="0.25">
      <c r="A27" s="21">
        <v>24</v>
      </c>
      <c r="B27" s="33" t="s">
        <v>356</v>
      </c>
      <c r="C27" s="105"/>
      <c r="D27" s="146">
        <v>2800</v>
      </c>
      <c r="E27" s="156">
        <f t="shared" si="1"/>
        <v>280</v>
      </c>
      <c r="F27" s="77">
        <f t="shared" si="0"/>
        <v>1</v>
      </c>
      <c r="G27" s="78" t="s">
        <v>24</v>
      </c>
      <c r="H27" s="150">
        <f t="shared" si="2"/>
        <v>3080</v>
      </c>
      <c r="I27" s="32"/>
      <c r="J27" s="32"/>
      <c r="K27" s="32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>
        <v>1</v>
      </c>
      <c r="AQ27" s="21"/>
      <c r="AR27" s="21"/>
      <c r="AS27" s="22"/>
    </row>
    <row r="28" spans="1:45" s="23" customFormat="1" ht="19.5" customHeight="1" x14ac:dyDescent="0.25">
      <c r="A28" s="113">
        <v>25</v>
      </c>
      <c r="B28" s="33" t="s">
        <v>262</v>
      </c>
      <c r="C28" s="105"/>
      <c r="D28" s="146">
        <v>5000</v>
      </c>
      <c r="E28" s="156">
        <f t="shared" si="1"/>
        <v>500</v>
      </c>
      <c r="F28" s="77">
        <f t="shared" si="0"/>
        <v>12</v>
      </c>
      <c r="G28" s="78" t="s">
        <v>26</v>
      </c>
      <c r="H28" s="150">
        <f t="shared" si="2"/>
        <v>66000</v>
      </c>
      <c r="I28" s="32">
        <v>1</v>
      </c>
      <c r="J28" s="32"/>
      <c r="K28" s="32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>
        <v>1</v>
      </c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>
        <v>5</v>
      </c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>
        <v>5</v>
      </c>
      <c r="AS28" s="22"/>
    </row>
    <row r="29" spans="1:45" ht="19.5" customHeight="1" x14ac:dyDescent="0.25">
      <c r="A29" s="21">
        <v>26</v>
      </c>
      <c r="B29" s="33" t="s">
        <v>238</v>
      </c>
      <c r="C29" s="104"/>
      <c r="D29" s="146">
        <v>700</v>
      </c>
      <c r="E29" s="156">
        <f t="shared" si="1"/>
        <v>70</v>
      </c>
      <c r="F29" s="77">
        <f t="shared" si="0"/>
        <v>210</v>
      </c>
      <c r="G29" s="78" t="s">
        <v>26</v>
      </c>
      <c r="H29" s="150">
        <f t="shared" si="2"/>
        <v>161700</v>
      </c>
      <c r="I29" s="32"/>
      <c r="J29" s="32"/>
      <c r="K29" s="32"/>
      <c r="L29" s="21"/>
      <c r="M29" s="21"/>
      <c r="N29" s="21">
        <v>20</v>
      </c>
      <c r="O29" s="21"/>
      <c r="P29" s="21"/>
      <c r="Q29" s="21"/>
      <c r="R29" s="21"/>
      <c r="S29" s="21"/>
      <c r="T29" s="21"/>
      <c r="U29" s="21"/>
      <c r="V29" s="21">
        <v>20</v>
      </c>
      <c r="W29" s="21"/>
      <c r="X29" s="21"/>
      <c r="Y29" s="21"/>
      <c r="Z29" s="21">
        <v>50</v>
      </c>
      <c r="AA29" s="21"/>
      <c r="AB29" s="21">
        <v>100</v>
      </c>
      <c r="AC29" s="21"/>
      <c r="AD29" s="21"/>
      <c r="AE29" s="21"/>
      <c r="AF29" s="21"/>
      <c r="AG29" s="21"/>
      <c r="AH29" s="21"/>
      <c r="AI29" s="21"/>
      <c r="AJ29" s="21"/>
      <c r="AK29" s="21"/>
      <c r="AL29" s="21">
        <v>20</v>
      </c>
      <c r="AM29" s="21"/>
      <c r="AN29" s="21"/>
      <c r="AO29" s="21"/>
      <c r="AP29" s="21"/>
      <c r="AQ29" s="21"/>
      <c r="AR29" s="21"/>
      <c r="AS29" s="20"/>
    </row>
    <row r="30" spans="1:45" ht="19.5" customHeight="1" x14ac:dyDescent="0.25">
      <c r="A30" s="113">
        <v>27</v>
      </c>
      <c r="B30" s="33" t="s">
        <v>337</v>
      </c>
      <c r="C30" s="104"/>
      <c r="D30" s="146">
        <v>800</v>
      </c>
      <c r="E30" s="156">
        <f t="shared" si="1"/>
        <v>80</v>
      </c>
      <c r="F30" s="77">
        <f t="shared" si="0"/>
        <v>100</v>
      </c>
      <c r="G30" s="78" t="s">
        <v>26</v>
      </c>
      <c r="H30" s="150">
        <f t="shared" si="2"/>
        <v>88000</v>
      </c>
      <c r="I30" s="32"/>
      <c r="J30" s="32"/>
      <c r="K30" s="32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>
        <v>100</v>
      </c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0"/>
    </row>
    <row r="31" spans="1:45" ht="19.5" customHeight="1" x14ac:dyDescent="0.25">
      <c r="A31" s="21">
        <v>28</v>
      </c>
      <c r="B31" s="33" t="s">
        <v>336</v>
      </c>
      <c r="C31" s="104"/>
      <c r="D31" s="146">
        <v>1700</v>
      </c>
      <c r="E31" s="156">
        <f t="shared" si="1"/>
        <v>170</v>
      </c>
      <c r="F31" s="77">
        <f t="shared" si="0"/>
        <v>5</v>
      </c>
      <c r="G31" s="78" t="s">
        <v>26</v>
      </c>
      <c r="H31" s="150">
        <f t="shared" si="2"/>
        <v>9350</v>
      </c>
      <c r="I31" s="32"/>
      <c r="J31" s="32"/>
      <c r="K31" s="32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>
        <v>5</v>
      </c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0"/>
    </row>
    <row r="32" spans="1:45" ht="19.5" customHeight="1" x14ac:dyDescent="0.25">
      <c r="A32" s="113">
        <v>29</v>
      </c>
      <c r="B32" s="33" t="s">
        <v>380</v>
      </c>
      <c r="C32" s="104"/>
      <c r="D32" s="146">
        <v>1200</v>
      </c>
      <c r="E32" s="156">
        <f t="shared" si="1"/>
        <v>120</v>
      </c>
      <c r="F32" s="77">
        <f t="shared" si="0"/>
        <v>3</v>
      </c>
      <c r="G32" s="78" t="s">
        <v>26</v>
      </c>
      <c r="H32" s="150">
        <f t="shared" si="2"/>
        <v>3960</v>
      </c>
      <c r="I32" s="32"/>
      <c r="J32" s="32"/>
      <c r="K32" s="32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>
        <v>3</v>
      </c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0"/>
    </row>
    <row r="33" spans="1:45" ht="19.5" customHeight="1" x14ac:dyDescent="0.25">
      <c r="A33" s="21">
        <v>30</v>
      </c>
      <c r="B33" s="33" t="s">
        <v>224</v>
      </c>
      <c r="C33" s="104"/>
      <c r="D33" s="146">
        <v>5000</v>
      </c>
      <c r="E33" s="156">
        <f t="shared" si="1"/>
        <v>500</v>
      </c>
      <c r="F33" s="77">
        <f t="shared" si="0"/>
        <v>6</v>
      </c>
      <c r="G33" s="78" t="s">
        <v>225</v>
      </c>
      <c r="H33" s="150">
        <f t="shared" si="2"/>
        <v>33000</v>
      </c>
      <c r="I33" s="32"/>
      <c r="J33" s="112"/>
      <c r="K33" s="112"/>
      <c r="L33" s="21"/>
      <c r="M33" s="21"/>
      <c r="N33" s="21"/>
      <c r="O33" s="21"/>
      <c r="P33" s="21">
        <v>1</v>
      </c>
      <c r="Q33" s="21"/>
      <c r="R33" s="21"/>
      <c r="S33" s="21"/>
      <c r="T33" s="21">
        <v>2</v>
      </c>
      <c r="U33" s="21">
        <v>1</v>
      </c>
      <c r="V33" s="21">
        <v>1</v>
      </c>
      <c r="W33" s="21"/>
      <c r="X33" s="21">
        <v>1</v>
      </c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67"/>
      <c r="AN33" s="67"/>
      <c r="AO33" s="67"/>
      <c r="AP33" s="67"/>
      <c r="AQ33" s="67"/>
      <c r="AR33" s="21"/>
      <c r="AS33" s="20"/>
    </row>
    <row r="34" spans="1:45" ht="19.5" customHeight="1" x14ac:dyDescent="0.25">
      <c r="A34" s="113">
        <v>31</v>
      </c>
      <c r="B34" s="142" t="s">
        <v>223</v>
      </c>
      <c r="C34" s="105">
        <v>5</v>
      </c>
      <c r="D34" s="106"/>
      <c r="E34" s="156">
        <f t="shared" si="1"/>
        <v>0</v>
      </c>
      <c r="F34" s="77">
        <f t="shared" si="0"/>
        <v>0</v>
      </c>
      <c r="G34" s="78" t="s">
        <v>225</v>
      </c>
      <c r="H34" s="150">
        <f t="shared" si="2"/>
        <v>0</v>
      </c>
      <c r="I34" s="32"/>
      <c r="J34" s="32">
        <v>1</v>
      </c>
      <c r="K34" s="32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>
        <v>3</v>
      </c>
      <c r="AA34" s="21"/>
      <c r="AB34" s="21"/>
      <c r="AC34" s="21">
        <v>1</v>
      </c>
      <c r="AD34" s="21"/>
      <c r="AE34" s="21"/>
      <c r="AF34" s="21"/>
      <c r="AG34" s="21"/>
      <c r="AH34" s="21"/>
      <c r="AI34" s="21"/>
      <c r="AJ34" s="21"/>
      <c r="AK34" s="21"/>
      <c r="AL34" s="21"/>
      <c r="AM34" s="67"/>
      <c r="AN34" s="67"/>
      <c r="AO34" s="67"/>
      <c r="AP34" s="67"/>
      <c r="AQ34" s="67"/>
      <c r="AR34" s="21"/>
      <c r="AS34" s="20"/>
    </row>
    <row r="35" spans="1:45" ht="19.5" customHeight="1" x14ac:dyDescent="0.25">
      <c r="A35" s="21">
        <v>32</v>
      </c>
      <c r="B35" s="33" t="s">
        <v>344</v>
      </c>
      <c r="C35" s="105"/>
      <c r="D35" s="147">
        <v>6000</v>
      </c>
      <c r="E35" s="156">
        <f t="shared" si="1"/>
        <v>600</v>
      </c>
      <c r="F35" s="77">
        <f t="shared" si="0"/>
        <v>3</v>
      </c>
      <c r="G35" s="78" t="s">
        <v>225</v>
      </c>
      <c r="H35" s="150">
        <f t="shared" si="2"/>
        <v>19800</v>
      </c>
      <c r="I35" s="32"/>
      <c r="J35" s="32"/>
      <c r="K35" s="32"/>
      <c r="L35" s="21">
        <v>1</v>
      </c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>
        <v>2</v>
      </c>
      <c r="AI35" s="21"/>
      <c r="AJ35" s="21"/>
      <c r="AK35" s="21"/>
      <c r="AL35" s="21"/>
      <c r="AM35" s="67"/>
      <c r="AN35" s="67"/>
      <c r="AO35" s="67"/>
      <c r="AP35" s="67"/>
      <c r="AQ35" s="67"/>
      <c r="AR35" s="21"/>
      <c r="AS35" s="20"/>
    </row>
    <row r="36" spans="1:45" ht="19.5" customHeight="1" x14ac:dyDescent="0.25">
      <c r="A36" s="113">
        <v>33</v>
      </c>
      <c r="B36" s="33" t="s">
        <v>219</v>
      </c>
      <c r="C36" s="105"/>
      <c r="D36" s="147">
        <v>3000</v>
      </c>
      <c r="E36" s="156">
        <f t="shared" si="1"/>
        <v>300</v>
      </c>
      <c r="F36" s="77">
        <f t="shared" ref="F36:F67" si="3">SUM(I36:AR36)-C36</f>
        <v>35</v>
      </c>
      <c r="G36" s="78" t="s">
        <v>225</v>
      </c>
      <c r="H36" s="150">
        <f t="shared" si="2"/>
        <v>115500</v>
      </c>
      <c r="I36" s="32">
        <v>2</v>
      </c>
      <c r="J36" s="32"/>
      <c r="K36" s="32"/>
      <c r="L36" s="21"/>
      <c r="M36" s="21"/>
      <c r="N36" s="21"/>
      <c r="O36" s="21"/>
      <c r="P36" s="21"/>
      <c r="Q36" s="21"/>
      <c r="R36" s="21">
        <v>5</v>
      </c>
      <c r="S36" s="21"/>
      <c r="T36" s="21">
        <v>3</v>
      </c>
      <c r="U36" s="21"/>
      <c r="V36" s="21"/>
      <c r="W36" s="21">
        <v>25</v>
      </c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67"/>
      <c r="AN36" s="67"/>
      <c r="AO36" s="67"/>
      <c r="AP36" s="67"/>
      <c r="AQ36" s="67"/>
      <c r="AR36" s="21"/>
      <c r="AS36" s="20"/>
    </row>
    <row r="37" spans="1:45" ht="19.5" customHeight="1" x14ac:dyDescent="0.25">
      <c r="A37" s="21">
        <v>34</v>
      </c>
      <c r="B37" s="33" t="s">
        <v>208</v>
      </c>
      <c r="C37" s="104">
        <v>1</v>
      </c>
      <c r="D37" s="147">
        <v>950</v>
      </c>
      <c r="E37" s="156">
        <f t="shared" si="1"/>
        <v>95</v>
      </c>
      <c r="F37" s="77">
        <f t="shared" si="3"/>
        <v>91</v>
      </c>
      <c r="G37" s="78" t="s">
        <v>26</v>
      </c>
      <c r="H37" s="150">
        <f t="shared" si="2"/>
        <v>95095</v>
      </c>
      <c r="I37" s="32">
        <v>1</v>
      </c>
      <c r="J37" s="32"/>
      <c r="K37" s="32">
        <v>6</v>
      </c>
      <c r="L37" s="21">
        <v>3</v>
      </c>
      <c r="M37" s="21">
        <v>3</v>
      </c>
      <c r="N37" s="21">
        <v>3</v>
      </c>
      <c r="O37" s="21">
        <v>4</v>
      </c>
      <c r="P37" s="21"/>
      <c r="Q37" s="21"/>
      <c r="R37" s="21">
        <v>5</v>
      </c>
      <c r="S37" s="21">
        <v>2</v>
      </c>
      <c r="T37" s="21">
        <v>10</v>
      </c>
      <c r="U37" s="21"/>
      <c r="V37" s="21">
        <v>12</v>
      </c>
      <c r="W37" s="21">
        <v>15</v>
      </c>
      <c r="X37" s="21">
        <v>3</v>
      </c>
      <c r="Y37" s="21"/>
      <c r="Z37" s="21">
        <v>1</v>
      </c>
      <c r="AA37" s="21"/>
      <c r="AB37" s="21">
        <v>5</v>
      </c>
      <c r="AC37" s="21"/>
      <c r="AD37" s="21"/>
      <c r="AE37" s="21"/>
      <c r="AF37" s="21"/>
      <c r="AG37" s="21"/>
      <c r="AH37" s="21"/>
      <c r="AI37" s="21"/>
      <c r="AJ37" s="21">
        <v>4</v>
      </c>
      <c r="AK37" s="21"/>
      <c r="AL37" s="21"/>
      <c r="AM37" s="21"/>
      <c r="AN37" s="21">
        <v>10</v>
      </c>
      <c r="AO37" s="21"/>
      <c r="AP37" s="21"/>
      <c r="AQ37" s="21">
        <v>5</v>
      </c>
      <c r="AR37" s="21"/>
      <c r="AS37" s="20"/>
    </row>
    <row r="38" spans="1:45" s="23" customFormat="1" ht="19.5" customHeight="1" x14ac:dyDescent="0.25">
      <c r="A38" s="113">
        <v>35</v>
      </c>
      <c r="B38" s="35" t="s">
        <v>209</v>
      </c>
      <c r="C38" s="104">
        <v>3</v>
      </c>
      <c r="D38" s="146">
        <v>3500</v>
      </c>
      <c r="E38" s="156">
        <f t="shared" si="1"/>
        <v>350</v>
      </c>
      <c r="F38" s="77">
        <f t="shared" si="3"/>
        <v>71</v>
      </c>
      <c r="G38" s="78" t="s">
        <v>26</v>
      </c>
      <c r="H38" s="150">
        <f t="shared" si="2"/>
        <v>273350</v>
      </c>
      <c r="I38" s="32">
        <v>10</v>
      </c>
      <c r="J38" s="32"/>
      <c r="K38" s="32"/>
      <c r="L38" s="21">
        <v>3</v>
      </c>
      <c r="M38" s="21"/>
      <c r="N38" s="21"/>
      <c r="O38" s="21">
        <v>2</v>
      </c>
      <c r="P38" s="21"/>
      <c r="Q38" s="21">
        <v>3</v>
      </c>
      <c r="R38" s="21"/>
      <c r="S38" s="21"/>
      <c r="T38" s="21">
        <v>6</v>
      </c>
      <c r="U38" s="21">
        <v>8</v>
      </c>
      <c r="V38" s="21">
        <v>6</v>
      </c>
      <c r="W38" s="21"/>
      <c r="X38" s="21"/>
      <c r="Y38" s="21"/>
      <c r="Z38" s="21">
        <v>6</v>
      </c>
      <c r="AA38" s="21">
        <v>6</v>
      </c>
      <c r="AB38" s="21"/>
      <c r="AC38" s="21"/>
      <c r="AD38" s="21"/>
      <c r="AE38" s="21"/>
      <c r="AF38" s="21"/>
      <c r="AG38" s="21">
        <v>8</v>
      </c>
      <c r="AH38" s="21"/>
      <c r="AI38" s="21">
        <v>3</v>
      </c>
      <c r="AJ38" s="21">
        <v>8</v>
      </c>
      <c r="AK38" s="21"/>
      <c r="AL38" s="21">
        <v>5</v>
      </c>
      <c r="AM38" s="21"/>
      <c r="AN38" s="21"/>
      <c r="AO38" s="21"/>
      <c r="AP38" s="21"/>
      <c r="AQ38" s="21"/>
      <c r="AR38" s="21"/>
      <c r="AS38" s="22"/>
    </row>
    <row r="39" spans="1:45" ht="19.5" customHeight="1" x14ac:dyDescent="0.25">
      <c r="A39" s="21">
        <v>36</v>
      </c>
      <c r="B39" s="64" t="s">
        <v>210</v>
      </c>
      <c r="C39" s="104"/>
      <c r="D39" s="146">
        <v>450</v>
      </c>
      <c r="E39" s="156">
        <f t="shared" si="1"/>
        <v>45</v>
      </c>
      <c r="F39" s="77">
        <f t="shared" si="3"/>
        <v>22</v>
      </c>
      <c r="G39" s="78" t="s">
        <v>26</v>
      </c>
      <c r="H39" s="150">
        <f t="shared" si="2"/>
        <v>10890</v>
      </c>
      <c r="I39" s="32"/>
      <c r="J39" s="32"/>
      <c r="K39" s="32">
        <v>10</v>
      </c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>
        <v>2</v>
      </c>
      <c r="W39" s="21"/>
      <c r="X39" s="21">
        <v>10</v>
      </c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0"/>
    </row>
    <row r="40" spans="1:45" ht="19.5" customHeight="1" x14ac:dyDescent="0.25">
      <c r="A40" s="113">
        <v>37</v>
      </c>
      <c r="B40" s="30" t="s">
        <v>290</v>
      </c>
      <c r="C40" s="105"/>
      <c r="D40" s="147">
        <v>7500</v>
      </c>
      <c r="E40" s="156">
        <f t="shared" si="1"/>
        <v>750</v>
      </c>
      <c r="F40" s="77">
        <f t="shared" si="3"/>
        <v>3</v>
      </c>
      <c r="G40" s="78" t="s">
        <v>26</v>
      </c>
      <c r="H40" s="150">
        <f t="shared" si="2"/>
        <v>24750</v>
      </c>
      <c r="I40" s="32"/>
      <c r="J40" s="32"/>
      <c r="K40" s="32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>
        <v>2</v>
      </c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>
        <v>1</v>
      </c>
      <c r="AP40" s="21"/>
      <c r="AQ40" s="21"/>
      <c r="AR40" s="21"/>
      <c r="AS40" s="20"/>
    </row>
    <row r="41" spans="1:45" ht="19.5" customHeight="1" x14ac:dyDescent="0.25">
      <c r="A41" s="21">
        <v>38</v>
      </c>
      <c r="B41" s="30" t="s">
        <v>347</v>
      </c>
      <c r="C41" s="105"/>
      <c r="D41" s="147">
        <v>600</v>
      </c>
      <c r="E41" s="156">
        <f t="shared" si="1"/>
        <v>60</v>
      </c>
      <c r="F41" s="77">
        <f t="shared" si="3"/>
        <v>100</v>
      </c>
      <c r="G41" s="78" t="s">
        <v>26</v>
      </c>
      <c r="H41" s="150">
        <f t="shared" si="2"/>
        <v>66000</v>
      </c>
      <c r="I41" s="32"/>
      <c r="J41" s="32"/>
      <c r="K41" s="32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>
        <v>100</v>
      </c>
      <c r="AL41" s="21"/>
      <c r="AM41" s="21"/>
      <c r="AN41" s="21"/>
      <c r="AO41" s="21"/>
      <c r="AP41" s="21"/>
      <c r="AQ41" s="21"/>
      <c r="AR41" s="21"/>
      <c r="AS41" s="20"/>
    </row>
    <row r="42" spans="1:45" ht="19.5" customHeight="1" x14ac:dyDescent="0.25">
      <c r="A42" s="113">
        <v>39</v>
      </c>
      <c r="B42" s="30" t="s">
        <v>269</v>
      </c>
      <c r="C42" s="105"/>
      <c r="D42" s="146">
        <v>500</v>
      </c>
      <c r="E42" s="156">
        <f t="shared" si="1"/>
        <v>50</v>
      </c>
      <c r="F42" s="77">
        <f t="shared" si="3"/>
        <v>17</v>
      </c>
      <c r="G42" s="78" t="s">
        <v>26</v>
      </c>
      <c r="H42" s="150">
        <f t="shared" si="2"/>
        <v>9350</v>
      </c>
      <c r="I42" s="32"/>
      <c r="J42" s="32"/>
      <c r="K42" s="32">
        <v>1</v>
      </c>
      <c r="L42" s="21">
        <v>3</v>
      </c>
      <c r="M42" s="21"/>
      <c r="N42" s="21"/>
      <c r="O42" s="21">
        <v>3</v>
      </c>
      <c r="P42" s="21"/>
      <c r="Q42" s="21"/>
      <c r="R42" s="21">
        <v>3</v>
      </c>
      <c r="S42" s="21"/>
      <c r="T42" s="21"/>
      <c r="U42" s="21"/>
      <c r="V42" s="21"/>
      <c r="W42" s="21"/>
      <c r="X42" s="21">
        <v>5</v>
      </c>
      <c r="Y42" s="21"/>
      <c r="Z42" s="21"/>
      <c r="AA42" s="21"/>
      <c r="AB42" s="21"/>
      <c r="AC42" s="21"/>
      <c r="AD42" s="21">
        <v>2</v>
      </c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0"/>
    </row>
    <row r="43" spans="1:45" ht="19.5" customHeight="1" x14ac:dyDescent="0.25">
      <c r="A43" s="21">
        <v>40</v>
      </c>
      <c r="B43" s="30" t="s">
        <v>184</v>
      </c>
      <c r="C43" s="105"/>
      <c r="D43" s="146">
        <v>500</v>
      </c>
      <c r="E43" s="156">
        <f t="shared" si="1"/>
        <v>50</v>
      </c>
      <c r="F43" s="77">
        <f t="shared" si="3"/>
        <v>14</v>
      </c>
      <c r="G43" s="78" t="s">
        <v>26</v>
      </c>
      <c r="H43" s="150">
        <f t="shared" si="2"/>
        <v>7700</v>
      </c>
      <c r="I43" s="32"/>
      <c r="J43" s="32"/>
      <c r="K43" s="32">
        <v>1</v>
      </c>
      <c r="L43" s="21">
        <v>1</v>
      </c>
      <c r="M43" s="21"/>
      <c r="N43" s="21"/>
      <c r="O43" s="21"/>
      <c r="P43" s="21"/>
      <c r="Q43" s="21"/>
      <c r="R43" s="21">
        <v>3</v>
      </c>
      <c r="S43" s="21"/>
      <c r="T43" s="21"/>
      <c r="U43" s="21"/>
      <c r="V43" s="21"/>
      <c r="W43" s="21"/>
      <c r="X43" s="21">
        <v>5</v>
      </c>
      <c r="Y43" s="21"/>
      <c r="Z43" s="21"/>
      <c r="AA43" s="21"/>
      <c r="AB43" s="21"/>
      <c r="AC43" s="21"/>
      <c r="AD43" s="21">
        <v>2</v>
      </c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>
        <v>2</v>
      </c>
      <c r="AS43" s="20"/>
    </row>
    <row r="44" spans="1:45" ht="19.5" customHeight="1" x14ac:dyDescent="0.25">
      <c r="A44" s="113">
        <v>41</v>
      </c>
      <c r="B44" s="143" t="s">
        <v>331</v>
      </c>
      <c r="C44" s="105">
        <v>34</v>
      </c>
      <c r="D44" s="31"/>
      <c r="E44" s="156">
        <f t="shared" si="1"/>
        <v>0</v>
      </c>
      <c r="F44" s="77">
        <f t="shared" si="3"/>
        <v>-19</v>
      </c>
      <c r="G44" s="78" t="s">
        <v>26</v>
      </c>
      <c r="H44" s="150">
        <f t="shared" si="2"/>
        <v>0</v>
      </c>
      <c r="I44" s="32"/>
      <c r="J44" s="32"/>
      <c r="K44" s="32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>
        <v>5</v>
      </c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>
        <v>10</v>
      </c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0"/>
    </row>
    <row r="45" spans="1:45" ht="19.5" customHeight="1" x14ac:dyDescent="0.25">
      <c r="A45" s="21">
        <v>42</v>
      </c>
      <c r="B45" s="64" t="s">
        <v>9</v>
      </c>
      <c r="C45" s="104"/>
      <c r="D45" s="146">
        <v>150</v>
      </c>
      <c r="E45" s="156">
        <f t="shared" si="1"/>
        <v>15</v>
      </c>
      <c r="F45" s="77">
        <f t="shared" si="3"/>
        <v>175</v>
      </c>
      <c r="G45" s="78" t="s">
        <v>26</v>
      </c>
      <c r="H45" s="150">
        <f t="shared" si="2"/>
        <v>28875</v>
      </c>
      <c r="I45" s="32"/>
      <c r="J45" s="32">
        <v>20</v>
      </c>
      <c r="K45" s="32"/>
      <c r="L45" s="21"/>
      <c r="M45" s="21"/>
      <c r="N45" s="21"/>
      <c r="O45" s="21"/>
      <c r="P45" s="21"/>
      <c r="Q45" s="21">
        <v>50</v>
      </c>
      <c r="R45" s="21"/>
      <c r="S45" s="21"/>
      <c r="T45" s="21"/>
      <c r="U45" s="21"/>
      <c r="V45" s="21">
        <v>15</v>
      </c>
      <c r="W45" s="21"/>
      <c r="X45" s="21">
        <v>30</v>
      </c>
      <c r="Y45" s="21"/>
      <c r="Z45" s="21"/>
      <c r="AA45" s="21"/>
      <c r="AB45" s="21">
        <v>10</v>
      </c>
      <c r="AC45" s="21">
        <v>10</v>
      </c>
      <c r="AD45" s="21">
        <v>20</v>
      </c>
      <c r="AE45" s="21"/>
      <c r="AF45" s="21"/>
      <c r="AG45" s="21"/>
      <c r="AH45" s="21">
        <v>20</v>
      </c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0"/>
    </row>
    <row r="46" spans="1:45" ht="19.5" customHeight="1" x14ac:dyDescent="0.25">
      <c r="A46" s="113">
        <v>43</v>
      </c>
      <c r="B46" s="33" t="s">
        <v>251</v>
      </c>
      <c r="C46" s="104"/>
      <c r="D46" s="146">
        <v>3000</v>
      </c>
      <c r="E46" s="156">
        <f t="shared" si="1"/>
        <v>300</v>
      </c>
      <c r="F46" s="77">
        <f t="shared" si="3"/>
        <v>7</v>
      </c>
      <c r="G46" s="78" t="s">
        <v>26</v>
      </c>
      <c r="H46" s="150">
        <f t="shared" si="2"/>
        <v>23100</v>
      </c>
      <c r="I46" s="32"/>
      <c r="J46" s="32"/>
      <c r="K46" s="32">
        <v>2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>
        <v>5</v>
      </c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0"/>
    </row>
    <row r="47" spans="1:45" s="23" customFormat="1" ht="19.5" customHeight="1" x14ac:dyDescent="0.25">
      <c r="A47" s="21">
        <v>44</v>
      </c>
      <c r="B47" s="33" t="s">
        <v>220</v>
      </c>
      <c r="C47" s="104"/>
      <c r="D47" s="146">
        <v>5500</v>
      </c>
      <c r="E47" s="156">
        <f t="shared" si="1"/>
        <v>550</v>
      </c>
      <c r="F47" s="77">
        <f t="shared" si="3"/>
        <v>32</v>
      </c>
      <c r="G47" s="78" t="s">
        <v>26</v>
      </c>
      <c r="H47" s="150">
        <f t="shared" si="2"/>
        <v>193600</v>
      </c>
      <c r="I47" s="32">
        <v>1</v>
      </c>
      <c r="J47" s="32"/>
      <c r="K47" s="32"/>
      <c r="L47" s="21">
        <v>2</v>
      </c>
      <c r="M47" s="21"/>
      <c r="N47" s="21"/>
      <c r="O47" s="21"/>
      <c r="P47" s="21"/>
      <c r="Q47" s="21"/>
      <c r="R47" s="21">
        <v>5</v>
      </c>
      <c r="S47" s="21"/>
      <c r="T47" s="21">
        <v>6</v>
      </c>
      <c r="U47" s="21"/>
      <c r="V47" s="21"/>
      <c r="W47" s="21">
        <v>5</v>
      </c>
      <c r="X47" s="21">
        <v>3</v>
      </c>
      <c r="Y47" s="21"/>
      <c r="Z47" s="21"/>
      <c r="AA47" s="21">
        <v>6</v>
      </c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>
        <v>4</v>
      </c>
      <c r="AN47" s="21"/>
      <c r="AO47" s="21"/>
      <c r="AP47" s="21"/>
      <c r="AQ47" s="21"/>
      <c r="AR47" s="21"/>
      <c r="AS47" s="22"/>
    </row>
    <row r="48" spans="1:45" s="23" customFormat="1" ht="19.5" customHeight="1" x14ac:dyDescent="0.25">
      <c r="A48" s="113">
        <v>45</v>
      </c>
      <c r="B48" s="33" t="s">
        <v>11</v>
      </c>
      <c r="C48" s="105"/>
      <c r="D48" s="146">
        <v>18800</v>
      </c>
      <c r="E48" s="156">
        <f t="shared" si="1"/>
        <v>1880</v>
      </c>
      <c r="F48" s="77">
        <f t="shared" si="3"/>
        <v>6</v>
      </c>
      <c r="G48" s="78" t="s">
        <v>225</v>
      </c>
      <c r="H48" s="150">
        <f t="shared" si="2"/>
        <v>124080</v>
      </c>
      <c r="I48" s="32">
        <v>1</v>
      </c>
      <c r="J48" s="32"/>
      <c r="K48" s="32"/>
      <c r="L48" s="21"/>
      <c r="M48" s="21"/>
      <c r="N48" s="21"/>
      <c r="O48" s="21"/>
      <c r="P48" s="21"/>
      <c r="Q48" s="21">
        <v>1</v>
      </c>
      <c r="R48" s="21"/>
      <c r="S48" s="21"/>
      <c r="T48" s="21"/>
      <c r="U48" s="21">
        <v>2</v>
      </c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>
        <v>2</v>
      </c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2"/>
    </row>
    <row r="49" spans="1:45" s="23" customFormat="1" ht="19.5" customHeight="1" x14ac:dyDescent="0.25">
      <c r="A49" s="21">
        <v>46</v>
      </c>
      <c r="B49" s="33" t="s">
        <v>274</v>
      </c>
      <c r="C49" s="105"/>
      <c r="D49" s="146">
        <v>2000</v>
      </c>
      <c r="E49" s="156">
        <f t="shared" si="1"/>
        <v>200</v>
      </c>
      <c r="F49" s="77">
        <f t="shared" si="3"/>
        <v>12</v>
      </c>
      <c r="G49" s="78" t="s">
        <v>26</v>
      </c>
      <c r="H49" s="150">
        <f t="shared" si="2"/>
        <v>26400</v>
      </c>
      <c r="I49" s="32"/>
      <c r="J49" s="32">
        <v>1</v>
      </c>
      <c r="K49" s="32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>
        <v>10</v>
      </c>
      <c r="W49" s="21"/>
      <c r="X49" s="21"/>
      <c r="Y49" s="21">
        <v>1</v>
      </c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2"/>
    </row>
    <row r="50" spans="1:45" s="23" customFormat="1" ht="19.5" customHeight="1" x14ac:dyDescent="0.25">
      <c r="A50" s="113">
        <v>47</v>
      </c>
      <c r="B50" s="33" t="s">
        <v>263</v>
      </c>
      <c r="C50" s="105"/>
      <c r="D50" s="146">
        <v>800</v>
      </c>
      <c r="E50" s="156">
        <f t="shared" si="1"/>
        <v>80</v>
      </c>
      <c r="F50" s="77">
        <f t="shared" si="3"/>
        <v>18</v>
      </c>
      <c r="G50" s="78" t="s">
        <v>26</v>
      </c>
      <c r="H50" s="150">
        <f t="shared" si="2"/>
        <v>15840</v>
      </c>
      <c r="I50" s="32"/>
      <c r="J50" s="32"/>
      <c r="K50" s="32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>
        <v>15</v>
      </c>
      <c r="W50" s="21"/>
      <c r="X50" s="21">
        <v>3</v>
      </c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2"/>
    </row>
    <row r="51" spans="1:45" s="23" customFormat="1" ht="19.5" customHeight="1" x14ac:dyDescent="0.25">
      <c r="A51" s="21">
        <v>48</v>
      </c>
      <c r="B51" s="33" t="s">
        <v>291</v>
      </c>
      <c r="C51" s="104"/>
      <c r="D51" s="146">
        <v>11500</v>
      </c>
      <c r="E51" s="156">
        <f t="shared" si="1"/>
        <v>1150</v>
      </c>
      <c r="F51" s="77">
        <f t="shared" si="3"/>
        <v>38</v>
      </c>
      <c r="G51" s="78" t="s">
        <v>26</v>
      </c>
      <c r="H51" s="150">
        <f t="shared" si="2"/>
        <v>480700</v>
      </c>
      <c r="I51" s="32"/>
      <c r="J51" s="32">
        <v>12</v>
      </c>
      <c r="K51" s="32">
        <v>1</v>
      </c>
      <c r="L51" s="21"/>
      <c r="M51" s="21">
        <v>1</v>
      </c>
      <c r="N51" s="21">
        <v>1</v>
      </c>
      <c r="O51" s="21">
        <v>1</v>
      </c>
      <c r="P51" s="21"/>
      <c r="Q51" s="21"/>
      <c r="R51" s="21"/>
      <c r="S51" s="21"/>
      <c r="T51" s="21">
        <v>4</v>
      </c>
      <c r="U51" s="21"/>
      <c r="V51" s="21">
        <v>1</v>
      </c>
      <c r="W51" s="21"/>
      <c r="X51" s="21">
        <v>4</v>
      </c>
      <c r="Y51" s="21"/>
      <c r="Z51" s="21"/>
      <c r="AA51" s="21">
        <v>3</v>
      </c>
      <c r="AB51" s="21"/>
      <c r="AC51" s="21">
        <v>3</v>
      </c>
      <c r="AD51" s="21"/>
      <c r="AE51" s="21">
        <v>2</v>
      </c>
      <c r="AF51" s="21"/>
      <c r="AG51" s="21"/>
      <c r="AH51" s="21"/>
      <c r="AI51" s="21"/>
      <c r="AJ51" s="21"/>
      <c r="AK51" s="21"/>
      <c r="AL51" s="21">
        <v>4</v>
      </c>
      <c r="AM51" s="21"/>
      <c r="AN51" s="21"/>
      <c r="AO51" s="21">
        <v>1</v>
      </c>
      <c r="AP51" s="21"/>
      <c r="AQ51" s="21"/>
      <c r="AR51" s="21"/>
      <c r="AS51" s="22"/>
    </row>
    <row r="52" spans="1:45" s="23" customFormat="1" ht="19.5" customHeight="1" x14ac:dyDescent="0.25">
      <c r="A52" s="113">
        <v>49</v>
      </c>
      <c r="B52" s="33" t="s">
        <v>367</v>
      </c>
      <c r="C52" s="104"/>
      <c r="D52" s="146">
        <v>7000</v>
      </c>
      <c r="E52" s="156">
        <f t="shared" si="1"/>
        <v>700</v>
      </c>
      <c r="F52" s="77">
        <f t="shared" si="3"/>
        <v>30</v>
      </c>
      <c r="G52" s="78" t="s">
        <v>26</v>
      </c>
      <c r="H52" s="150">
        <f t="shared" si="2"/>
        <v>231000</v>
      </c>
      <c r="I52" s="32"/>
      <c r="J52" s="32"/>
      <c r="K52" s="32"/>
      <c r="L52" s="21"/>
      <c r="M52" s="21">
        <v>2</v>
      </c>
      <c r="N52" s="21"/>
      <c r="O52" s="21"/>
      <c r="P52" s="21"/>
      <c r="Q52" s="21"/>
      <c r="R52" s="21">
        <v>28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2"/>
    </row>
    <row r="53" spans="1:45" ht="19.5" customHeight="1" x14ac:dyDescent="0.25">
      <c r="A53" s="21">
        <v>50</v>
      </c>
      <c r="B53" s="33" t="s">
        <v>212</v>
      </c>
      <c r="C53" s="104"/>
      <c r="D53" s="146">
        <v>1050</v>
      </c>
      <c r="E53" s="156">
        <f t="shared" si="1"/>
        <v>105</v>
      </c>
      <c r="F53" s="77">
        <f t="shared" si="3"/>
        <v>21</v>
      </c>
      <c r="G53" s="78" t="s">
        <v>26</v>
      </c>
      <c r="H53" s="150">
        <f t="shared" si="2"/>
        <v>24255</v>
      </c>
      <c r="I53" s="32">
        <v>1</v>
      </c>
      <c r="J53" s="32">
        <v>2</v>
      </c>
      <c r="K53" s="32"/>
      <c r="L53" s="21"/>
      <c r="M53" s="21"/>
      <c r="N53" s="21">
        <v>2</v>
      </c>
      <c r="O53" s="21"/>
      <c r="P53" s="21"/>
      <c r="Q53" s="21"/>
      <c r="R53" s="21"/>
      <c r="S53" s="21"/>
      <c r="T53" s="21">
        <v>6</v>
      </c>
      <c r="U53" s="21"/>
      <c r="V53" s="21"/>
      <c r="W53" s="21">
        <v>5</v>
      </c>
      <c r="X53" s="21"/>
      <c r="Y53" s="21">
        <v>2</v>
      </c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>
        <v>1</v>
      </c>
      <c r="AP53" s="21">
        <v>2</v>
      </c>
      <c r="AQ53" s="21"/>
      <c r="AR53" s="21"/>
      <c r="AS53" s="20"/>
    </row>
    <row r="54" spans="1:45" ht="19.5" customHeight="1" x14ac:dyDescent="0.25">
      <c r="A54" s="113">
        <v>51</v>
      </c>
      <c r="B54" s="33" t="s">
        <v>12</v>
      </c>
      <c r="C54" s="104"/>
      <c r="D54" s="146">
        <v>2300</v>
      </c>
      <c r="E54" s="156">
        <f t="shared" si="1"/>
        <v>230</v>
      </c>
      <c r="F54" s="77">
        <f t="shared" si="3"/>
        <v>15</v>
      </c>
      <c r="G54" s="78" t="s">
        <v>24</v>
      </c>
      <c r="H54" s="150">
        <f t="shared" si="2"/>
        <v>37950</v>
      </c>
      <c r="I54" s="32">
        <v>2</v>
      </c>
      <c r="J54" s="32">
        <v>1</v>
      </c>
      <c r="K54" s="32"/>
      <c r="L54" s="21">
        <v>2</v>
      </c>
      <c r="M54" s="21"/>
      <c r="N54" s="21"/>
      <c r="O54" s="21">
        <v>1</v>
      </c>
      <c r="P54" s="21"/>
      <c r="Q54" s="21">
        <v>1</v>
      </c>
      <c r="R54" s="21">
        <v>2</v>
      </c>
      <c r="S54" s="21">
        <v>2</v>
      </c>
      <c r="T54" s="21">
        <v>2</v>
      </c>
      <c r="U54" s="21"/>
      <c r="V54" s="21"/>
      <c r="W54" s="21"/>
      <c r="X54" s="21"/>
      <c r="Y54" s="21"/>
      <c r="Z54" s="21"/>
      <c r="AA54" s="21">
        <v>1</v>
      </c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>
        <v>1</v>
      </c>
      <c r="AS54" s="20"/>
    </row>
    <row r="55" spans="1:45" ht="19.5" customHeight="1" x14ac:dyDescent="0.25">
      <c r="A55" s="21">
        <v>52</v>
      </c>
      <c r="B55" s="33" t="s">
        <v>236</v>
      </c>
      <c r="C55" s="104"/>
      <c r="D55" s="146">
        <v>10500</v>
      </c>
      <c r="E55" s="156">
        <f t="shared" si="1"/>
        <v>1050</v>
      </c>
      <c r="F55" s="77">
        <f t="shared" si="3"/>
        <v>13</v>
      </c>
      <c r="G55" s="78" t="s">
        <v>225</v>
      </c>
      <c r="H55" s="150">
        <f t="shared" si="2"/>
        <v>150150</v>
      </c>
      <c r="I55" s="32"/>
      <c r="J55" s="32"/>
      <c r="K55" s="32"/>
      <c r="L55" s="21"/>
      <c r="M55" s="21"/>
      <c r="N55" s="21"/>
      <c r="O55" s="21">
        <v>1</v>
      </c>
      <c r="P55" s="21"/>
      <c r="Q55" s="21"/>
      <c r="R55" s="21">
        <v>2</v>
      </c>
      <c r="S55" s="21">
        <v>2</v>
      </c>
      <c r="T55" s="21">
        <v>1</v>
      </c>
      <c r="U55" s="21">
        <v>2</v>
      </c>
      <c r="V55" s="21"/>
      <c r="W55" s="21"/>
      <c r="X55" s="21">
        <v>2</v>
      </c>
      <c r="Y55" s="21"/>
      <c r="Z55" s="21"/>
      <c r="AA55" s="21">
        <v>1</v>
      </c>
      <c r="AB55" s="21"/>
      <c r="AC55" s="21"/>
      <c r="AD55" s="21">
        <v>1</v>
      </c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>
        <v>1</v>
      </c>
      <c r="AR55" s="21"/>
      <c r="AS55" s="20"/>
    </row>
    <row r="56" spans="1:45" ht="19.5" customHeight="1" x14ac:dyDescent="0.25">
      <c r="A56" s="113">
        <v>53</v>
      </c>
      <c r="B56" s="33" t="s">
        <v>213</v>
      </c>
      <c r="C56" s="105">
        <v>1</v>
      </c>
      <c r="D56" s="149">
        <v>200</v>
      </c>
      <c r="E56" s="156">
        <f t="shared" si="1"/>
        <v>20</v>
      </c>
      <c r="F56" s="77">
        <f t="shared" si="3"/>
        <v>47</v>
      </c>
      <c r="G56" s="78" t="s">
        <v>26</v>
      </c>
      <c r="H56" s="150">
        <f t="shared" si="2"/>
        <v>10340</v>
      </c>
      <c r="I56" s="32">
        <v>7</v>
      </c>
      <c r="J56" s="32">
        <v>8</v>
      </c>
      <c r="K56" s="32"/>
      <c r="L56" s="21"/>
      <c r="M56" s="21">
        <v>1</v>
      </c>
      <c r="N56" s="21"/>
      <c r="O56" s="21"/>
      <c r="P56" s="21"/>
      <c r="Q56" s="21"/>
      <c r="R56" s="21"/>
      <c r="S56" s="21"/>
      <c r="T56" s="21"/>
      <c r="U56" s="21">
        <v>5</v>
      </c>
      <c r="V56" s="21">
        <v>3</v>
      </c>
      <c r="W56" s="21"/>
      <c r="X56" s="21">
        <v>4</v>
      </c>
      <c r="Y56" s="21"/>
      <c r="Z56" s="21">
        <v>7</v>
      </c>
      <c r="AA56" s="21">
        <v>3</v>
      </c>
      <c r="AB56" s="21"/>
      <c r="AC56" s="21">
        <v>3</v>
      </c>
      <c r="AD56" s="21">
        <v>2</v>
      </c>
      <c r="AE56" s="21"/>
      <c r="AF56" s="21"/>
      <c r="AG56" s="21"/>
      <c r="AH56" s="21"/>
      <c r="AI56" s="21"/>
      <c r="AJ56" s="21"/>
      <c r="AK56" s="21"/>
      <c r="AL56" s="21"/>
      <c r="AM56" s="21"/>
      <c r="AN56" s="21">
        <v>5</v>
      </c>
      <c r="AO56" s="21"/>
      <c r="AP56" s="21"/>
      <c r="AQ56" s="21"/>
      <c r="AR56" s="21"/>
      <c r="AS56" s="20"/>
    </row>
    <row r="57" spans="1:45" ht="19.5" customHeight="1" x14ac:dyDescent="0.25">
      <c r="A57" s="21">
        <v>54</v>
      </c>
      <c r="B57" s="33" t="s">
        <v>161</v>
      </c>
      <c r="C57" s="104">
        <v>4</v>
      </c>
      <c r="D57" s="146">
        <v>800</v>
      </c>
      <c r="E57" s="156">
        <f t="shared" si="1"/>
        <v>80</v>
      </c>
      <c r="F57" s="77">
        <f t="shared" si="3"/>
        <v>96</v>
      </c>
      <c r="G57" s="78" t="s">
        <v>26</v>
      </c>
      <c r="H57" s="150">
        <f t="shared" si="2"/>
        <v>84480</v>
      </c>
      <c r="I57" s="32">
        <v>9</v>
      </c>
      <c r="J57" s="32">
        <v>5</v>
      </c>
      <c r="K57" s="32"/>
      <c r="L57" s="21">
        <v>1</v>
      </c>
      <c r="M57" s="21"/>
      <c r="N57" s="21"/>
      <c r="O57" s="21"/>
      <c r="P57" s="21"/>
      <c r="Q57" s="21"/>
      <c r="R57" s="21">
        <v>8</v>
      </c>
      <c r="S57" s="21">
        <v>5</v>
      </c>
      <c r="T57" s="21">
        <v>8</v>
      </c>
      <c r="U57" s="21"/>
      <c r="V57" s="21"/>
      <c r="W57" s="21">
        <v>48</v>
      </c>
      <c r="X57" s="21">
        <v>2</v>
      </c>
      <c r="Y57" s="21"/>
      <c r="Z57" s="21"/>
      <c r="AA57" s="21">
        <v>7</v>
      </c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>
        <v>4</v>
      </c>
      <c r="AP57" s="21"/>
      <c r="AQ57" s="21"/>
      <c r="AR57" s="21">
        <v>3</v>
      </c>
      <c r="AS57" s="20"/>
    </row>
    <row r="58" spans="1:45" ht="19.5" customHeight="1" x14ac:dyDescent="0.25">
      <c r="A58" s="113">
        <v>55</v>
      </c>
      <c r="B58" s="33" t="s">
        <v>280</v>
      </c>
      <c r="C58" s="105"/>
      <c r="D58" s="146">
        <v>800</v>
      </c>
      <c r="E58" s="156">
        <f t="shared" si="1"/>
        <v>80</v>
      </c>
      <c r="F58" s="77">
        <f t="shared" si="3"/>
        <v>23</v>
      </c>
      <c r="G58" s="78" t="s">
        <v>26</v>
      </c>
      <c r="H58" s="150">
        <f t="shared" si="2"/>
        <v>20240</v>
      </c>
      <c r="I58" s="32"/>
      <c r="J58" s="32"/>
      <c r="K58" s="32"/>
      <c r="L58" s="21"/>
      <c r="M58" s="21"/>
      <c r="N58" s="21"/>
      <c r="O58" s="21"/>
      <c r="P58" s="21"/>
      <c r="Q58" s="21"/>
      <c r="R58" s="21"/>
      <c r="S58" s="21"/>
      <c r="T58" s="21">
        <v>3</v>
      </c>
      <c r="U58" s="21"/>
      <c r="V58" s="21"/>
      <c r="W58" s="21">
        <v>20</v>
      </c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0"/>
    </row>
    <row r="59" spans="1:45" s="23" customFormat="1" ht="19.5" customHeight="1" x14ac:dyDescent="0.25">
      <c r="A59" s="21">
        <v>56</v>
      </c>
      <c r="B59" s="33" t="s">
        <v>175</v>
      </c>
      <c r="C59" s="105"/>
      <c r="D59" s="146">
        <v>800</v>
      </c>
      <c r="E59" s="156">
        <f t="shared" si="1"/>
        <v>80</v>
      </c>
      <c r="F59" s="77">
        <f t="shared" si="3"/>
        <v>23</v>
      </c>
      <c r="G59" s="78" t="s">
        <v>26</v>
      </c>
      <c r="H59" s="150">
        <f t="shared" si="2"/>
        <v>20240</v>
      </c>
      <c r="I59" s="32">
        <v>1</v>
      </c>
      <c r="J59" s="32"/>
      <c r="K59" s="32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>
        <v>20</v>
      </c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>
        <v>2</v>
      </c>
      <c r="AS59" s="22"/>
    </row>
    <row r="60" spans="1:45" ht="19.5" customHeight="1" x14ac:dyDescent="0.25">
      <c r="A60" s="113">
        <v>57</v>
      </c>
      <c r="B60" s="33" t="s">
        <v>250</v>
      </c>
      <c r="C60" s="105"/>
      <c r="D60" s="146">
        <v>4500</v>
      </c>
      <c r="E60" s="156">
        <f t="shared" si="1"/>
        <v>450</v>
      </c>
      <c r="F60" s="77">
        <f t="shared" si="3"/>
        <v>4</v>
      </c>
      <c r="G60" s="78" t="s">
        <v>26</v>
      </c>
      <c r="H60" s="150">
        <f t="shared" si="2"/>
        <v>19800</v>
      </c>
      <c r="I60" s="32">
        <v>1</v>
      </c>
      <c r="J60" s="32"/>
      <c r="K60" s="32"/>
      <c r="L60" s="21"/>
      <c r="M60" s="21"/>
      <c r="N60" s="21"/>
      <c r="O60" s="21"/>
      <c r="P60" s="21"/>
      <c r="Q60" s="21"/>
      <c r="R60" s="21">
        <v>3</v>
      </c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0"/>
    </row>
    <row r="61" spans="1:45" s="23" customFormat="1" ht="19.5" customHeight="1" x14ac:dyDescent="0.25">
      <c r="A61" s="21">
        <v>58</v>
      </c>
      <c r="B61" s="33" t="s">
        <v>214</v>
      </c>
      <c r="C61" s="104"/>
      <c r="D61" s="146">
        <v>4000</v>
      </c>
      <c r="E61" s="156">
        <f t="shared" si="1"/>
        <v>400</v>
      </c>
      <c r="F61" s="77">
        <f t="shared" si="3"/>
        <v>9</v>
      </c>
      <c r="G61" s="78" t="s">
        <v>26</v>
      </c>
      <c r="H61" s="150">
        <f t="shared" si="2"/>
        <v>39600</v>
      </c>
      <c r="I61" s="32">
        <v>1</v>
      </c>
      <c r="J61" s="32">
        <v>1</v>
      </c>
      <c r="K61" s="32"/>
      <c r="L61" s="21">
        <v>1</v>
      </c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>
        <v>6</v>
      </c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2"/>
    </row>
    <row r="62" spans="1:45" s="23" customFormat="1" ht="19.5" customHeight="1" x14ac:dyDescent="0.25">
      <c r="A62" s="113">
        <v>59</v>
      </c>
      <c r="B62" s="33" t="s">
        <v>361</v>
      </c>
      <c r="C62" s="105"/>
      <c r="D62" s="146">
        <v>400</v>
      </c>
      <c r="E62" s="156">
        <f t="shared" si="1"/>
        <v>40</v>
      </c>
      <c r="F62" s="77">
        <f t="shared" si="3"/>
        <v>1</v>
      </c>
      <c r="G62" s="78" t="s">
        <v>26</v>
      </c>
      <c r="H62" s="150">
        <f t="shared" si="2"/>
        <v>440</v>
      </c>
      <c r="I62" s="32"/>
      <c r="J62" s="32"/>
      <c r="K62" s="32"/>
      <c r="L62" s="21">
        <v>1</v>
      </c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2"/>
    </row>
    <row r="63" spans="1:45" ht="19.5" customHeight="1" x14ac:dyDescent="0.25">
      <c r="A63" s="21">
        <v>60</v>
      </c>
      <c r="B63" s="33" t="s">
        <v>360</v>
      </c>
      <c r="C63" s="105"/>
      <c r="D63" s="146">
        <v>500</v>
      </c>
      <c r="E63" s="156">
        <f t="shared" si="1"/>
        <v>50</v>
      </c>
      <c r="F63" s="77">
        <f t="shared" si="3"/>
        <v>18</v>
      </c>
      <c r="G63" s="78" t="s">
        <v>26</v>
      </c>
      <c r="H63" s="150">
        <f t="shared" si="2"/>
        <v>9900</v>
      </c>
      <c r="I63" s="32">
        <v>1</v>
      </c>
      <c r="J63" s="32">
        <v>2</v>
      </c>
      <c r="K63" s="32"/>
      <c r="L63" s="21"/>
      <c r="M63" s="21"/>
      <c r="N63" s="21"/>
      <c r="O63" s="21"/>
      <c r="P63" s="21"/>
      <c r="Q63" s="21"/>
      <c r="R63" s="21"/>
      <c r="S63" s="21"/>
      <c r="T63" s="21">
        <v>4</v>
      </c>
      <c r="U63" s="21"/>
      <c r="V63" s="21">
        <v>1</v>
      </c>
      <c r="W63" s="21">
        <v>5</v>
      </c>
      <c r="X63" s="21">
        <v>3</v>
      </c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>
        <v>2</v>
      </c>
      <c r="AS63" s="20"/>
    </row>
    <row r="64" spans="1:45" ht="19.5" customHeight="1" x14ac:dyDescent="0.25">
      <c r="A64" s="113">
        <v>61</v>
      </c>
      <c r="B64" s="33" t="s">
        <v>368</v>
      </c>
      <c r="C64" s="105"/>
      <c r="D64" s="146">
        <v>3700</v>
      </c>
      <c r="E64" s="156">
        <f t="shared" si="1"/>
        <v>370</v>
      </c>
      <c r="F64" s="77">
        <f t="shared" si="3"/>
        <v>3</v>
      </c>
      <c r="G64" s="78" t="s">
        <v>26</v>
      </c>
      <c r="H64" s="150">
        <f t="shared" si="2"/>
        <v>12210</v>
      </c>
      <c r="I64" s="32"/>
      <c r="J64" s="32"/>
      <c r="K64" s="32"/>
      <c r="L64" s="21">
        <v>1</v>
      </c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>
        <v>2</v>
      </c>
      <c r="AL64" s="21"/>
      <c r="AM64" s="21"/>
      <c r="AN64" s="21"/>
      <c r="AO64" s="21"/>
      <c r="AP64" s="21"/>
      <c r="AQ64" s="21"/>
      <c r="AR64" s="21"/>
      <c r="AS64" s="20"/>
    </row>
    <row r="65" spans="1:45" ht="19.5" customHeight="1" x14ac:dyDescent="0.25">
      <c r="A65" s="21">
        <v>62</v>
      </c>
      <c r="B65" s="33" t="s">
        <v>355</v>
      </c>
      <c r="C65" s="105"/>
      <c r="D65" s="146">
        <v>10500</v>
      </c>
      <c r="E65" s="156">
        <f t="shared" si="1"/>
        <v>1050</v>
      </c>
      <c r="F65" s="77">
        <f t="shared" si="3"/>
        <v>2</v>
      </c>
      <c r="G65" s="78" t="s">
        <v>26</v>
      </c>
      <c r="H65" s="150">
        <f t="shared" si="2"/>
        <v>23100</v>
      </c>
      <c r="I65" s="32"/>
      <c r="J65" s="32"/>
      <c r="K65" s="32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>
        <v>2</v>
      </c>
      <c r="AQ65" s="21"/>
      <c r="AR65" s="21"/>
      <c r="AS65" s="20"/>
    </row>
    <row r="66" spans="1:45" ht="19.5" customHeight="1" x14ac:dyDescent="0.25">
      <c r="A66" s="113">
        <v>63</v>
      </c>
      <c r="B66" s="33" t="s">
        <v>330</v>
      </c>
      <c r="C66" s="105"/>
      <c r="D66" s="146">
        <v>3500</v>
      </c>
      <c r="E66" s="156">
        <f t="shared" si="1"/>
        <v>350</v>
      </c>
      <c r="F66" s="77">
        <f t="shared" si="3"/>
        <v>1</v>
      </c>
      <c r="G66" s="78" t="s">
        <v>26</v>
      </c>
      <c r="H66" s="150">
        <f t="shared" si="2"/>
        <v>3850</v>
      </c>
      <c r="I66" s="32"/>
      <c r="J66" s="32"/>
      <c r="K66" s="32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>
        <v>1</v>
      </c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0"/>
    </row>
    <row r="67" spans="1:45" ht="19.5" customHeight="1" x14ac:dyDescent="0.25">
      <c r="A67" s="21">
        <v>64</v>
      </c>
      <c r="B67" s="33" t="s">
        <v>221</v>
      </c>
      <c r="C67" s="104"/>
      <c r="D67" s="146">
        <v>4500</v>
      </c>
      <c r="E67" s="156">
        <f t="shared" si="1"/>
        <v>450</v>
      </c>
      <c r="F67" s="77">
        <f t="shared" si="3"/>
        <v>5</v>
      </c>
      <c r="G67" s="78" t="s">
        <v>26</v>
      </c>
      <c r="H67" s="150">
        <f t="shared" si="2"/>
        <v>24750</v>
      </c>
      <c r="I67" s="32"/>
      <c r="J67" s="21"/>
      <c r="K67" s="21"/>
      <c r="L67" s="21"/>
      <c r="M67" s="21"/>
      <c r="N67" s="21"/>
      <c r="O67" s="34"/>
      <c r="P67" s="34"/>
      <c r="Q67" s="34"/>
      <c r="R67" s="34"/>
      <c r="S67" s="34"/>
      <c r="T67" s="34"/>
      <c r="U67" s="34"/>
      <c r="V67" s="34"/>
      <c r="W67" s="34"/>
      <c r="X67" s="34">
        <v>1</v>
      </c>
      <c r="Y67" s="34">
        <v>1</v>
      </c>
      <c r="Z67" s="34">
        <v>1</v>
      </c>
      <c r="AA67" s="34">
        <v>1</v>
      </c>
      <c r="AB67" s="34"/>
      <c r="AC67" s="34">
        <v>1</v>
      </c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</row>
    <row r="68" spans="1:45" ht="19.5" customHeight="1" x14ac:dyDescent="0.25">
      <c r="A68" s="113">
        <v>65</v>
      </c>
      <c r="B68" s="33" t="s">
        <v>312</v>
      </c>
      <c r="C68" s="104"/>
      <c r="D68" s="146">
        <v>400</v>
      </c>
      <c r="E68" s="156">
        <f t="shared" si="1"/>
        <v>40</v>
      </c>
      <c r="F68" s="77">
        <f t="shared" ref="F68:F85" si="4">SUM(I68:AR68)-C68</f>
        <v>15</v>
      </c>
      <c r="G68" s="78" t="s">
        <v>26</v>
      </c>
      <c r="H68" s="150">
        <f t="shared" si="2"/>
        <v>6600</v>
      </c>
      <c r="I68" s="32"/>
      <c r="J68" s="21">
        <v>5</v>
      </c>
      <c r="K68" s="21"/>
      <c r="L68" s="21"/>
      <c r="M68" s="21"/>
      <c r="N68" s="21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>
        <v>10</v>
      </c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</row>
    <row r="69" spans="1:45" ht="19.5" customHeight="1" x14ac:dyDescent="0.25">
      <c r="A69" s="21">
        <v>66</v>
      </c>
      <c r="B69" s="33" t="s">
        <v>381</v>
      </c>
      <c r="C69" s="104"/>
      <c r="D69" s="146">
        <v>17000</v>
      </c>
      <c r="E69" s="156">
        <f t="shared" ref="E69:E85" si="5">D69*10%</f>
        <v>1700</v>
      </c>
      <c r="F69" s="77">
        <f t="shared" si="4"/>
        <v>3</v>
      </c>
      <c r="G69" s="78" t="s">
        <v>225</v>
      </c>
      <c r="H69" s="150">
        <f t="shared" ref="H69:H85" si="6">(D69+E69)*F69</f>
        <v>56100</v>
      </c>
      <c r="I69" s="32"/>
      <c r="J69" s="21"/>
      <c r="K69" s="21"/>
      <c r="L69" s="21"/>
      <c r="M69" s="21"/>
      <c r="N69" s="21"/>
      <c r="O69" s="34"/>
      <c r="P69" s="34"/>
      <c r="Q69" s="34"/>
      <c r="R69" s="34"/>
      <c r="S69" s="34"/>
      <c r="T69" s="34"/>
      <c r="U69" s="34"/>
      <c r="V69" s="34"/>
      <c r="W69" s="34"/>
      <c r="X69" s="34">
        <v>1</v>
      </c>
      <c r="Y69" s="34"/>
      <c r="Z69" s="34"/>
      <c r="AA69" s="34"/>
      <c r="AB69" s="34"/>
      <c r="AC69" s="34"/>
      <c r="AD69" s="34"/>
      <c r="AE69" s="34"/>
      <c r="AF69" s="34">
        <v>2</v>
      </c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</row>
    <row r="70" spans="1:45" s="26" customFormat="1" ht="19.5" customHeight="1" x14ac:dyDescent="0.25">
      <c r="A70" s="113">
        <v>67</v>
      </c>
      <c r="B70" s="33" t="s">
        <v>369</v>
      </c>
      <c r="C70" s="104">
        <v>2</v>
      </c>
      <c r="D70" s="146">
        <v>8500</v>
      </c>
      <c r="E70" s="156">
        <f t="shared" si="5"/>
        <v>850</v>
      </c>
      <c r="F70" s="77">
        <f t="shared" si="4"/>
        <v>1</v>
      </c>
      <c r="G70" s="78" t="s">
        <v>225</v>
      </c>
      <c r="H70" s="150">
        <f t="shared" si="6"/>
        <v>9350</v>
      </c>
      <c r="I70" s="21">
        <v>1</v>
      </c>
      <c r="J70" s="21"/>
      <c r="K70" s="21"/>
      <c r="L70" s="21"/>
      <c r="M70" s="21"/>
      <c r="N70" s="21"/>
      <c r="O70" s="34"/>
      <c r="P70" s="34"/>
      <c r="Q70" s="34"/>
      <c r="R70" s="34">
        <v>2</v>
      </c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</row>
    <row r="71" spans="1:45" s="26" customFormat="1" ht="19.5" customHeight="1" x14ac:dyDescent="0.25">
      <c r="A71" s="21">
        <v>68</v>
      </c>
      <c r="B71" s="33" t="s">
        <v>249</v>
      </c>
      <c r="C71" s="104"/>
      <c r="D71" s="146">
        <v>2800</v>
      </c>
      <c r="E71" s="156">
        <f t="shared" si="5"/>
        <v>280</v>
      </c>
      <c r="F71" s="77">
        <f t="shared" si="4"/>
        <v>11</v>
      </c>
      <c r="G71" s="78" t="s">
        <v>26</v>
      </c>
      <c r="H71" s="150">
        <f t="shared" si="6"/>
        <v>33880</v>
      </c>
      <c r="I71" s="21"/>
      <c r="J71" s="21">
        <v>1</v>
      </c>
      <c r="K71" s="21"/>
      <c r="L71" s="21"/>
      <c r="M71" s="21"/>
      <c r="N71" s="21"/>
      <c r="O71" s="34"/>
      <c r="P71" s="34"/>
      <c r="Q71" s="34"/>
      <c r="R71" s="34"/>
      <c r="S71" s="34"/>
      <c r="T71" s="34"/>
      <c r="U71" s="34"/>
      <c r="V71" s="34"/>
      <c r="W71" s="34">
        <v>7</v>
      </c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>
        <v>1</v>
      </c>
      <c r="AJ71" s="34"/>
      <c r="AK71" s="34"/>
      <c r="AL71" s="34"/>
      <c r="AM71" s="34"/>
      <c r="AN71" s="34"/>
      <c r="AO71" s="34"/>
      <c r="AP71" s="34">
        <v>2</v>
      </c>
      <c r="AQ71" s="34"/>
      <c r="AR71" s="34"/>
    </row>
    <row r="72" spans="1:45" ht="19.5" customHeight="1" x14ac:dyDescent="0.5">
      <c r="A72" s="113">
        <v>69</v>
      </c>
      <c r="B72" s="33" t="s">
        <v>183</v>
      </c>
      <c r="C72" s="104"/>
      <c r="D72" s="146">
        <v>400</v>
      </c>
      <c r="E72" s="156">
        <f t="shared" si="5"/>
        <v>40</v>
      </c>
      <c r="F72" s="77">
        <f t="shared" si="4"/>
        <v>92</v>
      </c>
      <c r="G72" s="78" t="s">
        <v>26</v>
      </c>
      <c r="H72" s="150">
        <f t="shared" si="6"/>
        <v>40480</v>
      </c>
      <c r="I72" s="38">
        <v>6</v>
      </c>
      <c r="J72" s="21">
        <v>3</v>
      </c>
      <c r="K72" s="21"/>
      <c r="L72" s="21"/>
      <c r="M72" s="21">
        <v>3</v>
      </c>
      <c r="N72" s="21"/>
      <c r="O72" s="21"/>
      <c r="P72" s="21"/>
      <c r="Q72" s="21"/>
      <c r="R72" s="21">
        <v>5</v>
      </c>
      <c r="S72" s="21"/>
      <c r="T72" s="21">
        <v>12</v>
      </c>
      <c r="U72" s="21">
        <v>20</v>
      </c>
      <c r="V72" s="21"/>
      <c r="W72" s="21"/>
      <c r="X72" s="21"/>
      <c r="Y72" s="21"/>
      <c r="Z72" s="21"/>
      <c r="AA72" s="21">
        <v>5</v>
      </c>
      <c r="AB72" s="21"/>
      <c r="AC72" s="21">
        <v>10</v>
      </c>
      <c r="AD72" s="21"/>
      <c r="AE72" s="21">
        <v>2</v>
      </c>
      <c r="AF72" s="21">
        <v>5</v>
      </c>
      <c r="AG72" s="21"/>
      <c r="AH72" s="21"/>
      <c r="AI72" s="21">
        <v>1</v>
      </c>
      <c r="AJ72" s="21"/>
      <c r="AK72" s="21"/>
      <c r="AL72" s="21"/>
      <c r="AM72" s="21"/>
      <c r="AN72" s="21"/>
      <c r="AO72" s="21"/>
      <c r="AP72" s="21"/>
      <c r="AQ72" s="21"/>
      <c r="AR72" s="21">
        <v>20</v>
      </c>
    </row>
    <row r="73" spans="1:45" ht="19.5" customHeight="1" x14ac:dyDescent="0.5">
      <c r="A73" s="21">
        <v>70</v>
      </c>
      <c r="B73" s="64" t="s">
        <v>324</v>
      </c>
      <c r="C73" s="104"/>
      <c r="D73" s="146">
        <v>6000</v>
      </c>
      <c r="E73" s="156">
        <f t="shared" si="5"/>
        <v>600</v>
      </c>
      <c r="F73" s="77">
        <f t="shared" si="4"/>
        <v>3</v>
      </c>
      <c r="G73" s="78" t="s">
        <v>26</v>
      </c>
      <c r="H73" s="150">
        <f t="shared" si="6"/>
        <v>19800</v>
      </c>
      <c r="I73" s="38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>
        <v>1</v>
      </c>
      <c r="U73" s="21"/>
      <c r="V73" s="21"/>
      <c r="W73" s="21"/>
      <c r="X73" s="21">
        <v>2</v>
      </c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</row>
    <row r="74" spans="1:45" ht="19.5" customHeight="1" x14ac:dyDescent="0.25">
      <c r="A74" s="113">
        <v>71</v>
      </c>
      <c r="B74" s="64" t="s">
        <v>177</v>
      </c>
      <c r="C74" s="104"/>
      <c r="D74" s="146">
        <v>1000</v>
      </c>
      <c r="E74" s="156">
        <f t="shared" si="5"/>
        <v>100</v>
      </c>
      <c r="F74" s="77">
        <f t="shared" si="4"/>
        <v>2</v>
      </c>
      <c r="G74" s="78" t="s">
        <v>26</v>
      </c>
      <c r="H74" s="150">
        <f t="shared" si="6"/>
        <v>2200</v>
      </c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>
        <v>2</v>
      </c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</row>
    <row r="75" spans="1:45" ht="19.5" customHeight="1" x14ac:dyDescent="0.25">
      <c r="A75" s="21">
        <v>72</v>
      </c>
      <c r="B75" s="64" t="s">
        <v>283</v>
      </c>
      <c r="C75" s="104"/>
      <c r="D75" s="146">
        <v>600</v>
      </c>
      <c r="E75" s="156">
        <f t="shared" si="5"/>
        <v>60</v>
      </c>
      <c r="F75" s="77">
        <f t="shared" si="4"/>
        <v>3</v>
      </c>
      <c r="G75" s="78" t="s">
        <v>26</v>
      </c>
      <c r="H75" s="150">
        <f t="shared" si="6"/>
        <v>1980</v>
      </c>
      <c r="I75" s="21"/>
      <c r="J75" s="21"/>
      <c r="K75" s="21"/>
      <c r="L75" s="21"/>
      <c r="M75" s="21"/>
      <c r="N75" s="21"/>
      <c r="O75" s="34"/>
      <c r="P75" s="34"/>
      <c r="Q75" s="34"/>
      <c r="R75" s="34"/>
      <c r="S75" s="34"/>
      <c r="T75" s="34"/>
      <c r="U75" s="34"/>
      <c r="V75" s="34"/>
      <c r="W75" s="34"/>
      <c r="X75" s="34">
        <v>3</v>
      </c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</row>
    <row r="76" spans="1:45" ht="19.5" customHeight="1" x14ac:dyDescent="0.25">
      <c r="A76" s="113">
        <v>73</v>
      </c>
      <c r="B76" s="64" t="s">
        <v>275</v>
      </c>
      <c r="C76" s="104"/>
      <c r="D76" s="146">
        <v>600</v>
      </c>
      <c r="E76" s="156">
        <f t="shared" si="5"/>
        <v>60</v>
      </c>
      <c r="F76" s="77">
        <f t="shared" si="4"/>
        <v>11</v>
      </c>
      <c r="G76" s="78" t="s">
        <v>26</v>
      </c>
      <c r="H76" s="150">
        <f t="shared" si="6"/>
        <v>7260</v>
      </c>
      <c r="I76" s="21">
        <v>1</v>
      </c>
      <c r="J76" s="21"/>
      <c r="K76" s="21"/>
      <c r="L76" s="21"/>
      <c r="M76" s="21"/>
      <c r="N76" s="21"/>
      <c r="O76" s="34"/>
      <c r="P76" s="34"/>
      <c r="Q76" s="34"/>
      <c r="R76" s="34"/>
      <c r="S76" s="34"/>
      <c r="T76" s="34"/>
      <c r="U76" s="34">
        <v>5</v>
      </c>
      <c r="V76" s="34"/>
      <c r="W76" s="34">
        <v>5</v>
      </c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</row>
    <row r="77" spans="1:45" ht="19.5" customHeight="1" x14ac:dyDescent="0.25">
      <c r="A77" s="21">
        <v>74</v>
      </c>
      <c r="B77" s="64" t="s">
        <v>382</v>
      </c>
      <c r="C77" s="104"/>
      <c r="D77" s="146">
        <v>6200</v>
      </c>
      <c r="E77" s="156">
        <f t="shared" si="5"/>
        <v>620</v>
      </c>
      <c r="F77" s="77">
        <f t="shared" si="4"/>
        <v>7</v>
      </c>
      <c r="G77" s="78" t="s">
        <v>199</v>
      </c>
      <c r="H77" s="150">
        <f t="shared" si="6"/>
        <v>47740</v>
      </c>
      <c r="I77" s="21"/>
      <c r="J77" s="21"/>
      <c r="K77" s="21"/>
      <c r="L77" s="21"/>
      <c r="M77" s="21"/>
      <c r="N77" s="21"/>
      <c r="O77" s="34"/>
      <c r="P77" s="34"/>
      <c r="Q77" s="34"/>
      <c r="R77" s="34"/>
      <c r="S77" s="34"/>
      <c r="T77" s="34"/>
      <c r="U77" s="34"/>
      <c r="V77" s="34">
        <v>5</v>
      </c>
      <c r="W77" s="34"/>
      <c r="X77" s="34">
        <v>2</v>
      </c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</row>
    <row r="78" spans="1:45" s="26" customFormat="1" ht="19.5" customHeight="1" x14ac:dyDescent="0.25">
      <c r="A78" s="113">
        <v>75</v>
      </c>
      <c r="B78" s="143" t="s">
        <v>211</v>
      </c>
      <c r="C78" s="104">
        <v>10</v>
      </c>
      <c r="D78" s="31"/>
      <c r="E78" s="156">
        <f t="shared" si="5"/>
        <v>0</v>
      </c>
      <c r="F78" s="77">
        <f t="shared" si="4"/>
        <v>-2</v>
      </c>
      <c r="G78" s="78" t="s">
        <v>26</v>
      </c>
      <c r="H78" s="150">
        <f t="shared" si="6"/>
        <v>0</v>
      </c>
      <c r="I78" s="21"/>
      <c r="J78" s="21"/>
      <c r="K78" s="21"/>
      <c r="L78" s="21">
        <v>1</v>
      </c>
      <c r="M78" s="21"/>
      <c r="N78" s="21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>
        <v>3</v>
      </c>
      <c r="AA78" s="34"/>
      <c r="AB78" s="34"/>
      <c r="AC78" s="34"/>
      <c r="AD78" s="34"/>
      <c r="AE78" s="34"/>
      <c r="AF78" s="34">
        <v>3</v>
      </c>
      <c r="AG78" s="34">
        <v>1</v>
      </c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</row>
    <row r="79" spans="1:45" s="26" customFormat="1" ht="19.5" customHeight="1" x14ac:dyDescent="0.25">
      <c r="A79" s="21">
        <v>76</v>
      </c>
      <c r="B79" s="64" t="s">
        <v>335</v>
      </c>
      <c r="C79" s="104"/>
      <c r="D79" s="146">
        <v>1750</v>
      </c>
      <c r="E79" s="156">
        <f t="shared" si="5"/>
        <v>175</v>
      </c>
      <c r="F79" s="77">
        <f t="shared" si="4"/>
        <v>8</v>
      </c>
      <c r="G79" s="78" t="s">
        <v>26</v>
      </c>
      <c r="H79" s="150">
        <f t="shared" si="6"/>
        <v>15400</v>
      </c>
      <c r="I79" s="21"/>
      <c r="J79" s="21"/>
      <c r="K79" s="21"/>
      <c r="L79" s="21"/>
      <c r="M79" s="21"/>
      <c r="N79" s="21"/>
      <c r="O79" s="34"/>
      <c r="P79" s="34"/>
      <c r="Q79" s="34"/>
      <c r="R79" s="34"/>
      <c r="S79" s="34"/>
      <c r="T79" s="34"/>
      <c r="U79" s="34"/>
      <c r="V79" s="34"/>
      <c r="W79" s="34">
        <v>2</v>
      </c>
      <c r="X79" s="34"/>
      <c r="Y79" s="34"/>
      <c r="Z79" s="34"/>
      <c r="AA79" s="34"/>
      <c r="AB79" s="34"/>
      <c r="AC79" s="34"/>
      <c r="AD79" s="34">
        <v>3</v>
      </c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>
        <v>3</v>
      </c>
    </row>
    <row r="80" spans="1:45" ht="19.5" customHeight="1" x14ac:dyDescent="0.5">
      <c r="A80" s="113">
        <v>77</v>
      </c>
      <c r="B80" s="64" t="s">
        <v>23</v>
      </c>
      <c r="C80" s="104"/>
      <c r="D80" s="146">
        <v>1200</v>
      </c>
      <c r="E80" s="156">
        <f t="shared" si="5"/>
        <v>120</v>
      </c>
      <c r="F80" s="77">
        <f t="shared" si="4"/>
        <v>34</v>
      </c>
      <c r="G80" s="78" t="s">
        <v>26</v>
      </c>
      <c r="H80" s="150">
        <f t="shared" si="6"/>
        <v>44880</v>
      </c>
      <c r="I80" s="38">
        <v>5</v>
      </c>
      <c r="J80" s="21"/>
      <c r="K80" s="21"/>
      <c r="L80" s="21"/>
      <c r="M80" s="21"/>
      <c r="N80" s="21"/>
      <c r="O80" s="34"/>
      <c r="P80" s="34"/>
      <c r="Q80" s="34"/>
      <c r="R80" s="34"/>
      <c r="S80" s="34"/>
      <c r="T80" s="34">
        <v>3</v>
      </c>
      <c r="U80" s="34">
        <v>9</v>
      </c>
      <c r="V80" s="34">
        <v>5</v>
      </c>
      <c r="W80" s="34"/>
      <c r="X80" s="34">
        <v>3</v>
      </c>
      <c r="Y80" s="34">
        <v>2</v>
      </c>
      <c r="Z80" s="34"/>
      <c r="AA80" s="34"/>
      <c r="AB80" s="34">
        <v>3</v>
      </c>
      <c r="AC80" s="34"/>
      <c r="AD80" s="34">
        <v>2</v>
      </c>
      <c r="AE80" s="34">
        <v>2</v>
      </c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</row>
    <row r="81" spans="1:44" ht="19.5" customHeight="1" x14ac:dyDescent="0.5">
      <c r="A81" s="21">
        <v>78</v>
      </c>
      <c r="B81" s="64" t="s">
        <v>285</v>
      </c>
      <c r="C81" s="104"/>
      <c r="D81" s="146">
        <v>1200</v>
      </c>
      <c r="E81" s="156">
        <f t="shared" si="5"/>
        <v>120</v>
      </c>
      <c r="F81" s="77">
        <f t="shared" si="4"/>
        <v>2</v>
      </c>
      <c r="G81" s="78" t="s">
        <v>26</v>
      </c>
      <c r="H81" s="150">
        <f t="shared" si="6"/>
        <v>2640</v>
      </c>
      <c r="I81" s="38">
        <v>2</v>
      </c>
      <c r="J81" s="21"/>
      <c r="K81" s="21"/>
      <c r="L81" s="21"/>
      <c r="M81" s="21"/>
      <c r="N81" s="21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</row>
    <row r="82" spans="1:44" s="26" customFormat="1" ht="19.5" customHeight="1" x14ac:dyDescent="0.5">
      <c r="A82" s="113">
        <v>79</v>
      </c>
      <c r="B82" s="64" t="s">
        <v>172</v>
      </c>
      <c r="C82" s="104"/>
      <c r="D82" s="146">
        <v>6500</v>
      </c>
      <c r="E82" s="156">
        <f t="shared" si="5"/>
        <v>650</v>
      </c>
      <c r="F82" s="77">
        <f t="shared" si="4"/>
        <v>7</v>
      </c>
      <c r="G82" s="78" t="s">
        <v>26</v>
      </c>
      <c r="H82" s="150">
        <f t="shared" si="6"/>
        <v>50050</v>
      </c>
      <c r="I82" s="38"/>
      <c r="J82" s="21"/>
      <c r="K82" s="21"/>
      <c r="L82" s="21"/>
      <c r="M82" s="21"/>
      <c r="N82" s="21"/>
      <c r="O82" s="34"/>
      <c r="P82" s="34"/>
      <c r="Q82" s="34"/>
      <c r="R82" s="34"/>
      <c r="S82" s="34">
        <v>2</v>
      </c>
      <c r="T82" s="34"/>
      <c r="U82" s="34">
        <v>2</v>
      </c>
      <c r="V82" s="34"/>
      <c r="W82" s="34"/>
      <c r="X82" s="34">
        <v>1</v>
      </c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>
        <v>2</v>
      </c>
    </row>
    <row r="83" spans="1:44" s="26" customFormat="1" ht="19.5" customHeight="1" x14ac:dyDescent="0.5">
      <c r="A83" s="21">
        <v>80</v>
      </c>
      <c r="B83" s="64" t="s">
        <v>323</v>
      </c>
      <c r="C83" s="104"/>
      <c r="D83" s="146">
        <v>800</v>
      </c>
      <c r="E83" s="156">
        <f t="shared" si="5"/>
        <v>80</v>
      </c>
      <c r="F83" s="77">
        <f t="shared" si="4"/>
        <v>14</v>
      </c>
      <c r="G83" s="78" t="s">
        <v>26</v>
      </c>
      <c r="H83" s="150">
        <f t="shared" si="6"/>
        <v>12320</v>
      </c>
      <c r="I83" s="38"/>
      <c r="J83" s="21"/>
      <c r="K83" s="21"/>
      <c r="L83" s="21"/>
      <c r="M83" s="21"/>
      <c r="N83" s="21"/>
      <c r="O83" s="34"/>
      <c r="P83" s="34"/>
      <c r="Q83" s="34"/>
      <c r="R83" s="34">
        <v>5</v>
      </c>
      <c r="S83" s="34"/>
      <c r="T83" s="34"/>
      <c r="U83" s="34"/>
      <c r="V83" s="34"/>
      <c r="W83" s="34"/>
      <c r="X83" s="34">
        <v>3</v>
      </c>
      <c r="Y83" s="34"/>
      <c r="Z83" s="34"/>
      <c r="AA83" s="34"/>
      <c r="AB83" s="34"/>
      <c r="AC83" s="34"/>
      <c r="AD83" s="34">
        <v>3</v>
      </c>
      <c r="AE83" s="34"/>
      <c r="AF83" s="34"/>
      <c r="AG83" s="34"/>
      <c r="AH83" s="34"/>
      <c r="AI83" s="34"/>
      <c r="AJ83" s="34"/>
      <c r="AK83" s="34"/>
      <c r="AL83" s="34"/>
      <c r="AM83" s="34"/>
      <c r="AN83" s="34">
        <v>3</v>
      </c>
      <c r="AO83" s="34"/>
      <c r="AP83" s="34"/>
      <c r="AQ83" s="34"/>
      <c r="AR83" s="34"/>
    </row>
    <row r="84" spans="1:44" s="26" customFormat="1" ht="19.5" customHeight="1" x14ac:dyDescent="0.5">
      <c r="A84" s="113">
        <v>81</v>
      </c>
      <c r="B84" s="64" t="s">
        <v>311</v>
      </c>
      <c r="C84" s="104"/>
      <c r="D84" s="146">
        <v>600</v>
      </c>
      <c r="E84" s="156">
        <f t="shared" si="5"/>
        <v>60</v>
      </c>
      <c r="F84" s="77">
        <f t="shared" si="4"/>
        <v>16</v>
      </c>
      <c r="G84" s="78" t="s">
        <v>26</v>
      </c>
      <c r="H84" s="150">
        <f t="shared" si="6"/>
        <v>10560</v>
      </c>
      <c r="I84" s="38"/>
      <c r="J84" s="21">
        <v>5</v>
      </c>
      <c r="K84" s="21"/>
      <c r="L84" s="21"/>
      <c r="M84" s="21"/>
      <c r="N84" s="21"/>
      <c r="O84" s="34"/>
      <c r="P84" s="34"/>
      <c r="Q84" s="34"/>
      <c r="R84" s="34"/>
      <c r="S84" s="34"/>
      <c r="T84" s="34"/>
      <c r="U84" s="34"/>
      <c r="V84" s="34">
        <v>3</v>
      </c>
      <c r="W84" s="34">
        <v>5</v>
      </c>
      <c r="X84" s="34"/>
      <c r="Y84" s="34"/>
      <c r="Z84" s="34"/>
      <c r="AA84" s="34"/>
      <c r="AB84" s="34"/>
      <c r="AC84" s="34"/>
      <c r="AD84" s="34">
        <v>3</v>
      </c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</row>
    <row r="85" spans="1:44" s="26" customFormat="1" ht="19.5" customHeight="1" x14ac:dyDescent="0.25">
      <c r="A85" s="21">
        <v>82</v>
      </c>
      <c r="B85" s="64" t="s">
        <v>267</v>
      </c>
      <c r="C85" s="104"/>
      <c r="D85" s="146">
        <v>800</v>
      </c>
      <c r="E85" s="156">
        <f t="shared" si="5"/>
        <v>80</v>
      </c>
      <c r="F85" s="77">
        <f t="shared" si="4"/>
        <v>23</v>
      </c>
      <c r="G85" s="78" t="s">
        <v>26</v>
      </c>
      <c r="H85" s="150">
        <f t="shared" si="6"/>
        <v>20240</v>
      </c>
      <c r="I85" s="21"/>
      <c r="J85" s="21"/>
      <c r="K85" s="21"/>
      <c r="L85" s="21"/>
      <c r="M85" s="21"/>
      <c r="N85" s="21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>
        <v>20</v>
      </c>
      <c r="AI85" s="34"/>
      <c r="AJ85" s="34"/>
      <c r="AK85" s="34"/>
      <c r="AL85" s="34"/>
      <c r="AM85" s="34"/>
      <c r="AN85" s="34">
        <v>3</v>
      </c>
      <c r="AO85" s="34"/>
      <c r="AP85" s="34"/>
      <c r="AQ85" s="34"/>
      <c r="AR85" s="34"/>
    </row>
    <row r="86" spans="1:44" s="26" customFormat="1" ht="28.5" customHeight="1" x14ac:dyDescent="0.25">
      <c r="A86" s="21"/>
      <c r="B86" s="36" t="s">
        <v>3</v>
      </c>
      <c r="C86" s="107"/>
      <c r="D86" s="81"/>
      <c r="E86" s="81"/>
      <c r="F86" s="82"/>
      <c r="G86" s="37"/>
      <c r="H86" s="111">
        <f>SUM(H4:H85)</f>
        <v>7432854</v>
      </c>
      <c r="I86" s="21"/>
      <c r="J86" s="21"/>
      <c r="K86" s="21"/>
      <c r="L86" s="21"/>
      <c r="M86" s="21"/>
      <c r="N86" s="21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</row>
    <row r="87" spans="1:44" x14ac:dyDescent="0.25">
      <c r="A87" s="69"/>
      <c r="H87" s="107"/>
    </row>
    <row r="88" spans="1:44" x14ac:dyDescent="0.25">
      <c r="A88" s="69"/>
    </row>
    <row r="89" spans="1:44" x14ac:dyDescent="0.25">
      <c r="A89" s="69"/>
    </row>
    <row r="90" spans="1:44" ht="16.5" customHeight="1" x14ac:dyDescent="0.25">
      <c r="A90" s="69"/>
    </row>
    <row r="91" spans="1:44" x14ac:dyDescent="0.25">
      <c r="A91" s="69"/>
    </row>
    <row r="92" spans="1:44" x14ac:dyDescent="0.25">
      <c r="A92" s="69"/>
    </row>
    <row r="93" spans="1:44" x14ac:dyDescent="0.25">
      <c r="A93" s="69"/>
    </row>
    <row r="94" spans="1:44" x14ac:dyDescent="0.25">
      <c r="A94" s="69"/>
    </row>
    <row r="95" spans="1:44" x14ac:dyDescent="0.25">
      <c r="A95" s="69"/>
    </row>
    <row r="96" spans="1:44" x14ac:dyDescent="0.25">
      <c r="A96" s="69"/>
      <c r="B96" s="24"/>
      <c r="C96" s="29"/>
      <c r="D96" s="24"/>
      <c r="E96" s="24"/>
      <c r="F96" s="29"/>
      <c r="G96" s="24" t="s">
        <v>157</v>
      </c>
      <c r="H96" s="24"/>
      <c r="I96" s="26"/>
      <c r="J96" s="26"/>
      <c r="K96" s="26"/>
      <c r="L96" s="24"/>
      <c r="M96" s="24"/>
      <c r="N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</row>
    <row r="97" spans="1:44" x14ac:dyDescent="0.25">
      <c r="A97" s="69"/>
      <c r="B97" s="24"/>
      <c r="C97" s="29"/>
      <c r="D97" s="24"/>
      <c r="E97" s="24"/>
      <c r="F97" s="29"/>
      <c r="G97" s="24"/>
      <c r="H97" s="24"/>
      <c r="I97" s="26"/>
      <c r="J97" s="26"/>
      <c r="K97" s="26"/>
      <c r="L97" s="24"/>
      <c r="M97" s="24"/>
      <c r="N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</row>
    <row r="98" spans="1:44" x14ac:dyDescent="0.25">
      <c r="A98" s="69"/>
      <c r="B98" s="24"/>
      <c r="C98" s="29"/>
      <c r="D98" s="24"/>
      <c r="E98" s="24"/>
      <c r="F98" s="29"/>
      <c r="G98" s="24"/>
      <c r="H98" s="24"/>
      <c r="I98" s="26"/>
      <c r="J98" s="26"/>
      <c r="K98" s="26"/>
      <c r="L98" s="24"/>
      <c r="M98" s="24"/>
      <c r="N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</row>
    <row r="99" spans="1:44" x14ac:dyDescent="0.25">
      <c r="A99" s="69"/>
      <c r="B99" s="24"/>
      <c r="C99" s="29"/>
      <c r="D99" s="24"/>
      <c r="E99" s="24"/>
      <c r="F99" s="29"/>
      <c r="G99" s="24"/>
      <c r="H99" s="24"/>
      <c r="I99" s="26"/>
      <c r="J99" s="26"/>
      <c r="K99" s="26"/>
      <c r="L99" s="24"/>
      <c r="M99" s="24"/>
      <c r="N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</row>
    <row r="100" spans="1:44" x14ac:dyDescent="0.25">
      <c r="A100" s="69"/>
      <c r="B100" s="24"/>
      <c r="C100" s="29"/>
      <c r="D100" s="24"/>
      <c r="E100" s="24"/>
      <c r="F100" s="29"/>
      <c r="G100" s="24"/>
      <c r="H100" s="24"/>
      <c r="I100" s="26"/>
      <c r="J100" s="26"/>
      <c r="K100" s="26"/>
      <c r="L100" s="24"/>
      <c r="M100" s="24"/>
      <c r="N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</row>
    <row r="101" spans="1:44" x14ac:dyDescent="0.25">
      <c r="A101" s="69"/>
      <c r="B101" s="24"/>
      <c r="C101" s="29"/>
      <c r="D101" s="24"/>
      <c r="E101" s="24"/>
      <c r="F101" s="29"/>
      <c r="G101" s="24"/>
      <c r="H101" s="24"/>
      <c r="I101" s="26"/>
      <c r="J101" s="26"/>
      <c r="K101" s="26"/>
      <c r="L101" s="24"/>
      <c r="M101" s="24"/>
      <c r="N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</row>
    <row r="102" spans="1:44" x14ac:dyDescent="0.25">
      <c r="A102" s="69"/>
      <c r="B102" s="24"/>
      <c r="C102" s="29"/>
      <c r="D102" s="24"/>
      <c r="E102" s="24"/>
      <c r="F102" s="29"/>
      <c r="G102" s="24"/>
      <c r="H102" s="24"/>
      <c r="I102" s="26"/>
      <c r="J102" s="26"/>
      <c r="K102" s="26"/>
      <c r="L102" s="24"/>
      <c r="M102" s="24"/>
      <c r="N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</row>
    <row r="103" spans="1:44" x14ac:dyDescent="0.25">
      <c r="A103" s="69"/>
      <c r="B103" s="24"/>
      <c r="C103" s="29"/>
      <c r="D103" s="24"/>
      <c r="E103" s="24"/>
      <c r="F103" s="29"/>
      <c r="G103" s="24"/>
      <c r="H103" s="24"/>
      <c r="I103" s="26"/>
      <c r="J103" s="26"/>
      <c r="K103" s="26"/>
      <c r="L103" s="24"/>
      <c r="M103" s="24"/>
      <c r="N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</row>
    <row r="104" spans="1:44" x14ac:dyDescent="0.25">
      <c r="A104" s="69"/>
      <c r="B104" s="24"/>
      <c r="C104" s="29"/>
      <c r="D104" s="24"/>
      <c r="E104" s="24"/>
      <c r="F104" s="29"/>
      <c r="G104" s="24"/>
      <c r="H104" s="24"/>
      <c r="I104" s="26"/>
      <c r="J104" s="26"/>
      <c r="K104" s="26"/>
      <c r="L104" s="24"/>
      <c r="M104" s="24"/>
      <c r="N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</row>
    <row r="105" spans="1:44" x14ac:dyDescent="0.25">
      <c r="A105" s="69"/>
      <c r="B105" s="24"/>
      <c r="C105" s="29"/>
      <c r="D105" s="24"/>
      <c r="E105" s="24"/>
      <c r="F105" s="29"/>
      <c r="G105" s="24"/>
      <c r="H105" s="24"/>
      <c r="I105" s="26"/>
      <c r="J105" s="26"/>
      <c r="K105" s="26"/>
      <c r="L105" s="24"/>
      <c r="M105" s="24"/>
      <c r="N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</row>
    <row r="106" spans="1:44" x14ac:dyDescent="0.25">
      <c r="A106" s="69"/>
      <c r="B106" s="24"/>
      <c r="C106" s="29"/>
      <c r="D106" s="24"/>
      <c r="E106" s="24"/>
      <c r="F106" s="29"/>
      <c r="G106" s="24"/>
      <c r="H106" s="24"/>
      <c r="I106" s="26"/>
      <c r="J106" s="26"/>
      <c r="K106" s="26"/>
      <c r="L106" s="24"/>
      <c r="M106" s="24"/>
      <c r="N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</row>
    <row r="107" spans="1:44" x14ac:dyDescent="0.25">
      <c r="A107" s="69"/>
      <c r="B107" s="24"/>
      <c r="C107" s="29"/>
      <c r="D107" s="24"/>
      <c r="E107" s="24"/>
      <c r="F107" s="29"/>
      <c r="G107" s="24"/>
      <c r="H107" s="24"/>
      <c r="I107" s="26"/>
      <c r="J107" s="26"/>
      <c r="K107" s="26"/>
      <c r="L107" s="24"/>
      <c r="M107" s="24"/>
      <c r="N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</row>
    <row r="108" spans="1:44" x14ac:dyDescent="0.25">
      <c r="A108" s="69"/>
      <c r="B108" s="24"/>
      <c r="C108" s="29"/>
      <c r="D108" s="24"/>
      <c r="E108" s="24"/>
      <c r="F108" s="29"/>
      <c r="G108" s="24"/>
      <c r="H108" s="24"/>
      <c r="I108" s="26"/>
      <c r="J108" s="26"/>
      <c r="K108" s="26"/>
      <c r="L108" s="24"/>
      <c r="M108" s="24"/>
      <c r="N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</row>
    <row r="109" spans="1:44" x14ac:dyDescent="0.25">
      <c r="A109" s="69"/>
      <c r="B109" s="24"/>
      <c r="C109" s="29"/>
      <c r="D109" s="24"/>
      <c r="E109" s="24"/>
      <c r="F109" s="29"/>
      <c r="G109" s="24"/>
      <c r="H109" s="24"/>
      <c r="I109" s="26"/>
      <c r="J109" s="26"/>
      <c r="K109" s="26"/>
      <c r="L109" s="24"/>
      <c r="M109" s="24"/>
      <c r="N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</row>
    <row r="110" spans="1:44" x14ac:dyDescent="0.25">
      <c r="A110" s="69"/>
      <c r="B110" s="24"/>
      <c r="C110" s="29"/>
      <c r="D110" s="24"/>
      <c r="E110" s="24"/>
      <c r="F110" s="29"/>
      <c r="G110" s="24"/>
      <c r="H110" s="24"/>
      <c r="I110" s="26"/>
      <c r="J110" s="26"/>
      <c r="K110" s="26"/>
      <c r="L110" s="24"/>
      <c r="M110" s="24"/>
      <c r="N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</row>
    <row r="111" spans="1:44" x14ac:dyDescent="0.25">
      <c r="A111" s="69"/>
      <c r="B111" s="24"/>
      <c r="C111" s="29"/>
      <c r="D111" s="24"/>
      <c r="E111" s="24"/>
      <c r="F111" s="29"/>
      <c r="G111" s="24"/>
      <c r="H111" s="24"/>
      <c r="I111" s="26"/>
      <c r="J111" s="26"/>
      <c r="K111" s="26"/>
      <c r="L111" s="24"/>
      <c r="M111" s="24"/>
      <c r="N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</row>
    <row r="112" spans="1:44" x14ac:dyDescent="0.25">
      <c r="A112" s="69"/>
      <c r="B112" s="24"/>
      <c r="C112" s="29"/>
      <c r="D112" s="24"/>
      <c r="E112" s="24"/>
      <c r="F112" s="29"/>
      <c r="G112" s="24"/>
      <c r="H112" s="24"/>
      <c r="I112" s="26"/>
      <c r="J112" s="26"/>
      <c r="K112" s="26"/>
      <c r="L112" s="24"/>
      <c r="M112" s="24"/>
      <c r="N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</row>
    <row r="113" spans="1:44" x14ac:dyDescent="0.25">
      <c r="A113" s="69"/>
      <c r="B113" s="24"/>
      <c r="C113" s="29"/>
      <c r="D113" s="24"/>
      <c r="E113" s="24"/>
      <c r="F113" s="29"/>
      <c r="G113" s="24"/>
      <c r="H113" s="24"/>
      <c r="I113" s="26"/>
      <c r="J113" s="26"/>
      <c r="K113" s="26"/>
      <c r="L113" s="24"/>
      <c r="M113" s="24"/>
      <c r="N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</row>
    <row r="114" spans="1:44" x14ac:dyDescent="0.25">
      <c r="A114" s="69"/>
      <c r="B114" s="24"/>
      <c r="C114" s="29"/>
      <c r="D114" s="24"/>
      <c r="E114" s="24"/>
      <c r="F114" s="29"/>
      <c r="G114" s="24"/>
      <c r="H114" s="24"/>
      <c r="I114" s="26"/>
      <c r="J114" s="26"/>
      <c r="K114" s="26"/>
      <c r="L114" s="24"/>
      <c r="M114" s="24"/>
      <c r="N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</row>
    <row r="115" spans="1:44" x14ac:dyDescent="0.25">
      <c r="A115" s="69"/>
      <c r="B115" s="24"/>
      <c r="C115" s="29"/>
      <c r="D115" s="24"/>
      <c r="E115" s="24"/>
      <c r="F115" s="29"/>
      <c r="G115" s="24"/>
      <c r="H115" s="24"/>
      <c r="I115" s="26"/>
      <c r="J115" s="26"/>
      <c r="K115" s="26"/>
      <c r="L115" s="24"/>
      <c r="M115" s="24"/>
      <c r="N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</row>
    <row r="116" spans="1:44" x14ac:dyDescent="0.25">
      <c r="A116" s="69"/>
      <c r="B116" s="24"/>
      <c r="C116" s="29"/>
      <c r="D116" s="24"/>
      <c r="E116" s="24"/>
      <c r="F116" s="29"/>
      <c r="G116" s="24"/>
      <c r="H116" s="24"/>
      <c r="I116" s="26"/>
      <c r="J116" s="26"/>
      <c r="K116" s="26"/>
      <c r="L116" s="24"/>
      <c r="M116" s="24"/>
      <c r="N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</row>
    <row r="117" spans="1:44" x14ac:dyDescent="0.25">
      <c r="A117" s="69"/>
      <c r="B117" s="24"/>
      <c r="C117" s="29"/>
      <c r="D117" s="24"/>
      <c r="E117" s="24"/>
      <c r="F117" s="29"/>
      <c r="G117" s="24"/>
      <c r="H117" s="24"/>
      <c r="I117" s="26"/>
      <c r="J117" s="26"/>
      <c r="K117" s="26"/>
      <c r="L117" s="24"/>
      <c r="M117" s="24"/>
      <c r="N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</row>
    <row r="118" spans="1:44" x14ac:dyDescent="0.25">
      <c r="A118" s="69"/>
      <c r="B118" s="24"/>
      <c r="C118" s="29"/>
      <c r="D118" s="24"/>
      <c r="E118" s="24"/>
      <c r="F118" s="29"/>
      <c r="G118" s="24"/>
      <c r="H118" s="24"/>
      <c r="I118" s="26"/>
      <c r="J118" s="26"/>
      <c r="K118" s="26"/>
      <c r="L118" s="24"/>
      <c r="M118" s="24"/>
      <c r="N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</row>
    <row r="119" spans="1:44" x14ac:dyDescent="0.25">
      <c r="A119" s="69"/>
      <c r="B119" s="24"/>
      <c r="C119" s="29"/>
      <c r="D119" s="24"/>
      <c r="E119" s="24"/>
      <c r="F119" s="29"/>
      <c r="G119" s="24"/>
      <c r="H119" s="24"/>
      <c r="I119" s="26"/>
      <c r="J119" s="26"/>
      <c r="K119" s="26"/>
      <c r="L119" s="24"/>
      <c r="M119" s="24"/>
      <c r="N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</row>
    <row r="120" spans="1:44" x14ac:dyDescent="0.25">
      <c r="A120" s="69"/>
      <c r="B120" s="24"/>
      <c r="C120" s="29"/>
      <c r="D120" s="24"/>
      <c r="E120" s="24"/>
      <c r="F120" s="29"/>
      <c r="G120" s="24"/>
      <c r="H120" s="24"/>
      <c r="I120" s="26"/>
      <c r="J120" s="26"/>
      <c r="K120" s="26"/>
      <c r="L120" s="24"/>
      <c r="M120" s="24"/>
      <c r="N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</row>
    <row r="121" spans="1:44" x14ac:dyDescent="0.25">
      <c r="A121" s="69"/>
      <c r="B121" s="24"/>
      <c r="C121" s="29"/>
      <c r="D121" s="24"/>
      <c r="E121" s="24"/>
      <c r="F121" s="29"/>
      <c r="G121" s="24"/>
      <c r="H121" s="24"/>
      <c r="I121" s="26"/>
      <c r="J121" s="26"/>
      <c r="K121" s="26"/>
      <c r="L121" s="24"/>
      <c r="M121" s="24"/>
      <c r="N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</row>
    <row r="122" spans="1:44" x14ac:dyDescent="0.25">
      <c r="A122" s="69"/>
      <c r="B122" s="24"/>
      <c r="C122" s="29"/>
      <c r="D122" s="24"/>
      <c r="E122" s="24"/>
      <c r="F122" s="29"/>
      <c r="G122" s="24"/>
      <c r="H122" s="24"/>
      <c r="I122" s="26"/>
      <c r="J122" s="26"/>
      <c r="K122" s="26"/>
      <c r="L122" s="24"/>
      <c r="M122" s="24"/>
      <c r="N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</row>
    <row r="123" spans="1:44" x14ac:dyDescent="0.25">
      <c r="A123" s="69"/>
      <c r="B123" s="24"/>
      <c r="C123" s="29"/>
      <c r="D123" s="24"/>
      <c r="E123" s="24"/>
      <c r="F123" s="29"/>
      <c r="G123" s="24"/>
      <c r="H123" s="24"/>
      <c r="I123" s="26"/>
      <c r="J123" s="26"/>
      <c r="K123" s="26"/>
      <c r="L123" s="24"/>
      <c r="M123" s="24"/>
      <c r="N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</row>
    <row r="124" spans="1:44" x14ac:dyDescent="0.25">
      <c r="A124" s="69"/>
      <c r="B124" s="24"/>
      <c r="C124" s="29"/>
      <c r="D124" s="24"/>
      <c r="E124" s="24"/>
      <c r="F124" s="29"/>
      <c r="G124" s="24"/>
      <c r="H124" s="24"/>
      <c r="I124" s="26"/>
      <c r="J124" s="26"/>
      <c r="K124" s="26"/>
      <c r="L124" s="24"/>
      <c r="M124" s="24"/>
      <c r="N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</row>
    <row r="125" spans="1:44" x14ac:dyDescent="0.25">
      <c r="A125" s="69"/>
      <c r="B125" s="24"/>
      <c r="C125" s="29"/>
      <c r="D125" s="24"/>
      <c r="E125" s="24"/>
      <c r="F125" s="29"/>
      <c r="G125" s="24"/>
      <c r="H125" s="24"/>
      <c r="I125" s="26"/>
      <c r="J125" s="26"/>
      <c r="K125" s="26"/>
      <c r="L125" s="24"/>
      <c r="M125" s="24"/>
      <c r="N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</row>
    <row r="126" spans="1:44" x14ac:dyDescent="0.25">
      <c r="A126" s="69"/>
      <c r="B126" s="24"/>
      <c r="C126" s="29"/>
      <c r="D126" s="24"/>
      <c r="E126" s="24"/>
      <c r="F126" s="29"/>
      <c r="G126" s="24"/>
      <c r="H126" s="24"/>
      <c r="I126" s="26"/>
      <c r="J126" s="26"/>
      <c r="K126" s="26"/>
      <c r="L126" s="24"/>
      <c r="M126" s="24"/>
      <c r="N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</row>
    <row r="127" spans="1:44" x14ac:dyDescent="0.25">
      <c r="A127" s="69"/>
      <c r="B127" s="24"/>
      <c r="C127" s="29"/>
      <c r="D127" s="24"/>
      <c r="E127" s="24"/>
      <c r="F127" s="29"/>
      <c r="G127" s="24"/>
      <c r="H127" s="24"/>
      <c r="I127" s="26"/>
      <c r="J127" s="26"/>
      <c r="K127" s="26"/>
      <c r="L127" s="24"/>
      <c r="M127" s="24"/>
      <c r="N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</row>
    <row r="128" spans="1:44" x14ac:dyDescent="0.25">
      <c r="A128" s="69"/>
      <c r="B128" s="24"/>
      <c r="C128" s="29"/>
      <c r="D128" s="24"/>
      <c r="E128" s="24"/>
      <c r="F128" s="29"/>
      <c r="G128" s="24"/>
      <c r="H128" s="24"/>
      <c r="I128" s="26"/>
      <c r="J128" s="26"/>
      <c r="K128" s="26"/>
      <c r="L128" s="24"/>
      <c r="M128" s="24"/>
      <c r="N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</row>
    <row r="129" spans="1:44" x14ac:dyDescent="0.25">
      <c r="A129" s="69"/>
      <c r="B129" s="24"/>
      <c r="C129" s="29"/>
      <c r="D129" s="24"/>
      <c r="E129" s="24"/>
      <c r="F129" s="29"/>
      <c r="G129" s="24"/>
      <c r="H129" s="24"/>
      <c r="I129" s="26"/>
      <c r="J129" s="26"/>
      <c r="K129" s="26"/>
      <c r="L129" s="24"/>
      <c r="M129" s="24"/>
      <c r="N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</row>
    <row r="130" spans="1:44" x14ac:dyDescent="0.25">
      <c r="A130" s="69"/>
      <c r="B130" s="24"/>
      <c r="C130" s="29"/>
      <c r="D130" s="24"/>
      <c r="E130" s="24"/>
      <c r="F130" s="29"/>
      <c r="G130" s="24"/>
      <c r="H130" s="24"/>
      <c r="I130" s="26"/>
      <c r="J130" s="26"/>
      <c r="K130" s="26"/>
      <c r="L130" s="24"/>
      <c r="M130" s="24"/>
      <c r="N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</row>
    <row r="131" spans="1:44" x14ac:dyDescent="0.25">
      <c r="A131" s="69"/>
      <c r="B131" s="24"/>
      <c r="C131" s="29"/>
      <c r="D131" s="24"/>
      <c r="E131" s="24"/>
      <c r="F131" s="29"/>
      <c r="G131" s="24"/>
      <c r="H131" s="24"/>
      <c r="I131" s="26"/>
      <c r="J131" s="26"/>
      <c r="K131" s="26"/>
      <c r="L131" s="24"/>
      <c r="M131" s="24"/>
      <c r="N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</row>
    <row r="132" spans="1:44" x14ac:dyDescent="0.25">
      <c r="A132" s="69"/>
      <c r="B132" s="24"/>
      <c r="C132" s="29"/>
      <c r="D132" s="24"/>
      <c r="E132" s="24"/>
      <c r="F132" s="29"/>
      <c r="G132" s="24"/>
      <c r="H132" s="24"/>
      <c r="I132" s="26"/>
      <c r="J132" s="26"/>
      <c r="K132" s="26"/>
      <c r="L132" s="24"/>
      <c r="M132" s="24"/>
      <c r="N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</row>
    <row r="133" spans="1:44" x14ac:dyDescent="0.25">
      <c r="A133" s="69"/>
      <c r="B133" s="24"/>
      <c r="C133" s="29"/>
      <c r="D133" s="24"/>
      <c r="E133" s="24"/>
      <c r="F133" s="29"/>
      <c r="G133" s="24"/>
      <c r="H133" s="24"/>
      <c r="I133" s="26"/>
      <c r="J133" s="26"/>
      <c r="K133" s="26"/>
      <c r="L133" s="24"/>
      <c r="M133" s="24"/>
      <c r="N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</row>
    <row r="134" spans="1:44" x14ac:dyDescent="0.25">
      <c r="A134" s="69"/>
      <c r="B134" s="24"/>
      <c r="C134" s="29"/>
      <c r="D134" s="24"/>
      <c r="E134" s="24"/>
      <c r="F134" s="29"/>
      <c r="G134" s="24"/>
      <c r="H134" s="24"/>
      <c r="I134" s="26"/>
      <c r="J134" s="26"/>
      <c r="K134" s="26"/>
      <c r="L134" s="24"/>
      <c r="M134" s="24"/>
      <c r="N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</row>
    <row r="135" spans="1:44" x14ac:dyDescent="0.25">
      <c r="A135" s="69"/>
      <c r="B135" s="24"/>
      <c r="C135" s="29"/>
      <c r="D135" s="24"/>
      <c r="E135" s="24"/>
      <c r="F135" s="29"/>
      <c r="G135" s="24"/>
      <c r="H135" s="24"/>
      <c r="I135" s="26"/>
      <c r="J135" s="26"/>
      <c r="K135" s="26"/>
      <c r="L135" s="24"/>
      <c r="M135" s="24"/>
      <c r="N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</row>
    <row r="136" spans="1:44" x14ac:dyDescent="0.25">
      <c r="A136" s="69"/>
      <c r="B136" s="24"/>
      <c r="C136" s="29"/>
      <c r="D136" s="24"/>
      <c r="E136" s="24"/>
      <c r="F136" s="29"/>
      <c r="G136" s="24"/>
      <c r="H136" s="24"/>
      <c r="I136" s="26"/>
      <c r="J136" s="26"/>
      <c r="K136" s="26"/>
      <c r="L136" s="24"/>
      <c r="M136" s="24"/>
      <c r="N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</row>
    <row r="137" spans="1:44" x14ac:dyDescent="0.25">
      <c r="A137" s="69"/>
      <c r="B137" s="24"/>
      <c r="C137" s="29"/>
      <c r="D137" s="24"/>
      <c r="E137" s="24"/>
      <c r="F137" s="29"/>
      <c r="G137" s="24"/>
      <c r="H137" s="24"/>
      <c r="I137" s="26"/>
      <c r="J137" s="26"/>
      <c r="K137" s="26"/>
      <c r="L137" s="24"/>
      <c r="M137" s="24"/>
      <c r="N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</row>
    <row r="138" spans="1:44" x14ac:dyDescent="0.25">
      <c r="A138" s="69"/>
      <c r="B138" s="24"/>
      <c r="C138" s="29"/>
      <c r="D138" s="24"/>
      <c r="E138" s="24"/>
      <c r="F138" s="29"/>
      <c r="G138" s="24"/>
      <c r="H138" s="24"/>
      <c r="I138" s="26"/>
      <c r="J138" s="26"/>
      <c r="K138" s="26"/>
      <c r="L138" s="24"/>
      <c r="M138" s="24"/>
      <c r="N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</row>
    <row r="139" spans="1:44" x14ac:dyDescent="0.25">
      <c r="A139" s="69"/>
      <c r="B139" s="24"/>
      <c r="C139" s="29"/>
      <c r="D139" s="24"/>
      <c r="E139" s="24"/>
      <c r="F139" s="29"/>
      <c r="G139" s="24"/>
      <c r="H139" s="24"/>
      <c r="I139" s="26"/>
      <c r="J139" s="26"/>
      <c r="K139" s="26"/>
      <c r="L139" s="24"/>
      <c r="M139" s="24"/>
      <c r="N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</row>
    <row r="140" spans="1:44" x14ac:dyDescent="0.25">
      <c r="A140" s="69"/>
      <c r="B140" s="24"/>
      <c r="C140" s="29"/>
      <c r="D140" s="24"/>
      <c r="E140" s="24"/>
      <c r="F140" s="29"/>
      <c r="G140" s="24"/>
      <c r="H140" s="24"/>
      <c r="I140" s="26"/>
      <c r="J140" s="26"/>
      <c r="K140" s="26"/>
      <c r="L140" s="24"/>
      <c r="M140" s="24"/>
      <c r="N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</row>
    <row r="141" spans="1:44" x14ac:dyDescent="0.25">
      <c r="A141" s="69"/>
      <c r="B141" s="24"/>
      <c r="C141" s="29"/>
      <c r="D141" s="24"/>
      <c r="E141" s="24"/>
      <c r="F141" s="29"/>
      <c r="G141" s="24"/>
      <c r="H141" s="24"/>
      <c r="I141" s="26"/>
      <c r="J141" s="26"/>
      <c r="K141" s="26"/>
      <c r="L141" s="24"/>
      <c r="M141" s="24"/>
      <c r="N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</row>
    <row r="142" spans="1:44" x14ac:dyDescent="0.25">
      <c r="A142" s="69"/>
      <c r="B142" s="24"/>
      <c r="C142" s="29"/>
      <c r="D142" s="24"/>
      <c r="E142" s="24"/>
      <c r="F142" s="29"/>
      <c r="G142" s="24"/>
      <c r="H142" s="24"/>
      <c r="I142" s="26"/>
      <c r="J142" s="26"/>
      <c r="K142" s="26"/>
      <c r="L142" s="24"/>
      <c r="M142" s="24"/>
      <c r="N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</row>
    <row r="143" spans="1:44" x14ac:dyDescent="0.25">
      <c r="A143" s="69"/>
      <c r="B143" s="24"/>
      <c r="C143" s="29"/>
      <c r="D143" s="24"/>
      <c r="E143" s="24"/>
      <c r="F143" s="29"/>
      <c r="G143" s="24"/>
      <c r="H143" s="24"/>
      <c r="I143" s="26"/>
      <c r="J143" s="26"/>
      <c r="K143" s="26"/>
      <c r="L143" s="24"/>
      <c r="M143" s="24"/>
      <c r="N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</row>
    <row r="144" spans="1:44" x14ac:dyDescent="0.25">
      <c r="A144" s="69"/>
      <c r="B144" s="24"/>
      <c r="C144" s="29"/>
      <c r="D144" s="24"/>
      <c r="E144" s="24"/>
      <c r="F144" s="29"/>
      <c r="G144" s="24"/>
      <c r="H144" s="24"/>
      <c r="I144" s="26"/>
      <c r="J144" s="26"/>
      <c r="K144" s="26"/>
      <c r="L144" s="24"/>
      <c r="M144" s="24"/>
      <c r="N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</row>
    <row r="145" spans="1:44" x14ac:dyDescent="0.25">
      <c r="A145" s="69"/>
      <c r="B145" s="24"/>
      <c r="C145" s="29"/>
      <c r="D145" s="24"/>
      <c r="E145" s="24"/>
      <c r="F145" s="29"/>
      <c r="G145" s="24"/>
      <c r="H145" s="24"/>
      <c r="I145" s="26"/>
      <c r="J145" s="26"/>
      <c r="K145" s="26"/>
      <c r="L145" s="24"/>
      <c r="M145" s="24"/>
      <c r="N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</row>
    <row r="146" spans="1:44" x14ac:dyDescent="0.25">
      <c r="A146" s="69"/>
      <c r="B146" s="24"/>
      <c r="C146" s="29"/>
      <c r="D146" s="24"/>
      <c r="E146" s="24"/>
      <c r="F146" s="29"/>
      <c r="G146" s="24"/>
      <c r="H146" s="24"/>
      <c r="I146" s="26"/>
      <c r="J146" s="26"/>
      <c r="K146" s="26"/>
      <c r="L146" s="24"/>
      <c r="M146" s="24"/>
      <c r="N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</row>
    <row r="147" spans="1:44" x14ac:dyDescent="0.25">
      <c r="A147" s="69"/>
      <c r="B147" s="24"/>
      <c r="C147" s="29"/>
      <c r="D147" s="24"/>
      <c r="E147" s="24"/>
      <c r="F147" s="29"/>
      <c r="G147" s="24"/>
      <c r="H147" s="24"/>
      <c r="I147" s="26"/>
      <c r="J147" s="26"/>
      <c r="K147" s="26"/>
      <c r="L147" s="24"/>
      <c r="M147" s="24"/>
      <c r="N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</row>
    <row r="148" spans="1:44" x14ac:dyDescent="0.25">
      <c r="A148" s="69"/>
      <c r="B148" s="24"/>
      <c r="C148" s="29"/>
      <c r="D148" s="24"/>
      <c r="E148" s="24"/>
      <c r="F148" s="29"/>
      <c r="G148" s="24"/>
      <c r="H148" s="24"/>
      <c r="I148" s="26"/>
      <c r="J148" s="26"/>
      <c r="K148" s="26"/>
      <c r="L148" s="24"/>
      <c r="M148" s="24"/>
      <c r="N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</row>
    <row r="149" spans="1:44" x14ac:dyDescent="0.25">
      <c r="A149" s="69"/>
      <c r="B149" s="24"/>
      <c r="C149" s="29"/>
      <c r="D149" s="24"/>
      <c r="E149" s="24"/>
      <c r="F149" s="29"/>
      <c r="G149" s="24"/>
      <c r="H149" s="24"/>
      <c r="I149" s="26"/>
      <c r="J149" s="26"/>
      <c r="K149" s="26"/>
      <c r="L149" s="24"/>
      <c r="M149" s="24"/>
      <c r="N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</row>
    <row r="150" spans="1:44" x14ac:dyDescent="0.25">
      <c r="A150" s="69"/>
      <c r="B150" s="24"/>
      <c r="C150" s="29"/>
      <c r="D150" s="24"/>
      <c r="E150" s="24"/>
      <c r="F150" s="29"/>
      <c r="G150" s="24"/>
      <c r="H150" s="24"/>
      <c r="I150" s="26"/>
      <c r="J150" s="26"/>
      <c r="K150" s="26"/>
      <c r="L150" s="24"/>
      <c r="M150" s="24"/>
      <c r="N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</row>
    <row r="151" spans="1:44" x14ac:dyDescent="0.25">
      <c r="A151" s="69"/>
      <c r="B151" s="24"/>
      <c r="C151" s="29"/>
      <c r="D151" s="24"/>
      <c r="E151" s="24"/>
      <c r="F151" s="29"/>
      <c r="G151" s="24"/>
      <c r="H151" s="24"/>
      <c r="I151" s="26"/>
      <c r="J151" s="26"/>
      <c r="K151" s="26"/>
      <c r="L151" s="24"/>
      <c r="M151" s="24"/>
      <c r="N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</row>
    <row r="152" spans="1:44" x14ac:dyDescent="0.25">
      <c r="A152" s="69"/>
      <c r="B152" s="24"/>
      <c r="C152" s="29"/>
      <c r="D152" s="24"/>
      <c r="E152" s="24"/>
      <c r="F152" s="29"/>
      <c r="G152" s="24"/>
      <c r="H152" s="24"/>
      <c r="I152" s="26"/>
      <c r="J152" s="26"/>
      <c r="K152" s="26"/>
      <c r="L152" s="24"/>
      <c r="M152" s="24"/>
      <c r="N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</row>
    <row r="153" spans="1:44" x14ac:dyDescent="0.25">
      <c r="A153" s="69"/>
      <c r="B153" s="24"/>
      <c r="C153" s="29"/>
      <c r="D153" s="24"/>
      <c r="E153" s="24"/>
      <c r="F153" s="29"/>
      <c r="G153" s="24"/>
      <c r="H153" s="24"/>
      <c r="I153" s="26"/>
      <c r="J153" s="26"/>
      <c r="K153" s="26"/>
      <c r="L153" s="24"/>
      <c r="M153" s="24"/>
      <c r="N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</row>
    <row r="154" spans="1:44" x14ac:dyDescent="0.25">
      <c r="A154" s="69"/>
      <c r="B154" s="24"/>
      <c r="C154" s="29"/>
      <c r="D154" s="24"/>
      <c r="E154" s="24"/>
      <c r="F154" s="29"/>
      <c r="G154" s="24"/>
      <c r="H154" s="24"/>
      <c r="I154" s="26"/>
      <c r="J154" s="26"/>
      <c r="K154" s="26"/>
      <c r="L154" s="24"/>
      <c r="M154" s="24"/>
      <c r="N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</row>
    <row r="155" spans="1:44" x14ac:dyDescent="0.25">
      <c r="A155" s="69"/>
      <c r="B155" s="24"/>
      <c r="C155" s="29"/>
      <c r="D155" s="24"/>
      <c r="E155" s="24"/>
      <c r="F155" s="29"/>
      <c r="G155" s="24"/>
      <c r="H155" s="24"/>
      <c r="I155" s="26"/>
      <c r="J155" s="26"/>
      <c r="K155" s="26"/>
      <c r="L155" s="24"/>
      <c r="M155" s="24"/>
      <c r="N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</row>
    <row r="156" spans="1:44" x14ac:dyDescent="0.25">
      <c r="A156" s="69"/>
      <c r="B156" s="24"/>
      <c r="C156" s="29"/>
      <c r="D156" s="24"/>
      <c r="E156" s="24"/>
      <c r="F156" s="29"/>
      <c r="G156" s="24"/>
      <c r="H156" s="24"/>
      <c r="I156" s="26"/>
      <c r="J156" s="26"/>
      <c r="K156" s="26"/>
      <c r="L156" s="24"/>
      <c r="M156" s="24"/>
      <c r="N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</row>
    <row r="157" spans="1:44" x14ac:dyDescent="0.25">
      <c r="A157" s="69"/>
      <c r="B157" s="24"/>
      <c r="C157" s="29"/>
      <c r="D157" s="24"/>
      <c r="E157" s="24"/>
      <c r="F157" s="29"/>
      <c r="G157" s="24"/>
      <c r="H157" s="24"/>
      <c r="I157" s="26"/>
      <c r="J157" s="26"/>
      <c r="K157" s="26"/>
      <c r="L157" s="24"/>
      <c r="M157" s="24"/>
      <c r="N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</row>
    <row r="158" spans="1:44" x14ac:dyDescent="0.25">
      <c r="A158" s="69"/>
      <c r="B158" s="24"/>
      <c r="C158" s="29"/>
      <c r="D158" s="24"/>
      <c r="E158" s="24"/>
      <c r="F158" s="29"/>
      <c r="G158" s="24"/>
      <c r="H158" s="24"/>
      <c r="I158" s="26"/>
      <c r="J158" s="26"/>
      <c r="K158" s="26"/>
      <c r="L158" s="24"/>
      <c r="M158" s="24"/>
      <c r="N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</row>
    <row r="159" spans="1:44" x14ac:dyDescent="0.25">
      <c r="A159" s="69"/>
      <c r="B159" s="24"/>
      <c r="C159" s="29"/>
      <c r="D159" s="24"/>
      <c r="E159" s="24"/>
      <c r="F159" s="29"/>
      <c r="G159" s="24"/>
      <c r="H159" s="24"/>
      <c r="I159" s="26"/>
      <c r="J159" s="26"/>
      <c r="K159" s="26"/>
      <c r="L159" s="24"/>
      <c r="M159" s="24"/>
      <c r="N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</row>
    <row r="160" spans="1:44" x14ac:dyDescent="0.25">
      <c r="A160" s="69"/>
      <c r="B160" s="24"/>
      <c r="C160" s="29"/>
      <c r="D160" s="24"/>
      <c r="E160" s="24"/>
      <c r="F160" s="29"/>
      <c r="G160" s="24"/>
      <c r="H160" s="24"/>
      <c r="I160" s="26"/>
      <c r="J160" s="26"/>
      <c r="K160" s="26"/>
      <c r="L160" s="24"/>
      <c r="M160" s="24"/>
      <c r="N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</row>
    <row r="161" spans="1:44" x14ac:dyDescent="0.25">
      <c r="A161" s="69"/>
      <c r="B161" s="24"/>
      <c r="C161" s="29"/>
      <c r="D161" s="24"/>
      <c r="E161" s="24"/>
      <c r="F161" s="29"/>
      <c r="G161" s="24"/>
      <c r="H161" s="24"/>
      <c r="I161" s="26"/>
      <c r="J161" s="26"/>
      <c r="K161" s="26"/>
      <c r="L161" s="24"/>
      <c r="M161" s="24"/>
      <c r="N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</row>
    <row r="162" spans="1:44" x14ac:dyDescent="0.25">
      <c r="A162" s="69"/>
      <c r="B162" s="24"/>
      <c r="C162" s="29"/>
      <c r="D162" s="24"/>
      <c r="E162" s="24"/>
      <c r="F162" s="29"/>
      <c r="G162" s="24"/>
      <c r="H162" s="24"/>
      <c r="I162" s="26"/>
      <c r="J162" s="26"/>
      <c r="K162" s="26"/>
      <c r="L162" s="24"/>
      <c r="M162" s="24"/>
      <c r="N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</row>
    <row r="163" spans="1:44" x14ac:dyDescent="0.25">
      <c r="A163" s="69"/>
      <c r="B163" s="24"/>
      <c r="C163" s="29"/>
      <c r="D163" s="24"/>
      <c r="E163" s="24"/>
      <c r="F163" s="29"/>
      <c r="G163" s="24"/>
      <c r="H163" s="24"/>
      <c r="I163" s="26"/>
      <c r="J163" s="26"/>
      <c r="K163" s="26"/>
      <c r="L163" s="24"/>
      <c r="M163" s="24"/>
      <c r="N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</row>
    <row r="164" spans="1:44" x14ac:dyDescent="0.25">
      <c r="A164" s="69"/>
      <c r="B164" s="24"/>
      <c r="C164" s="29"/>
      <c r="D164" s="24"/>
      <c r="E164" s="24"/>
      <c r="F164" s="29"/>
      <c r="G164" s="24"/>
      <c r="H164" s="24"/>
      <c r="I164" s="26"/>
      <c r="J164" s="26"/>
      <c r="K164" s="26"/>
      <c r="L164" s="24"/>
      <c r="M164" s="24"/>
      <c r="N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</row>
    <row r="165" spans="1:44" x14ac:dyDescent="0.25">
      <c r="A165" s="69"/>
      <c r="B165" s="24"/>
      <c r="C165" s="29"/>
      <c r="D165" s="24"/>
      <c r="E165" s="24"/>
      <c r="F165" s="29"/>
      <c r="G165" s="24"/>
      <c r="H165" s="24"/>
      <c r="I165" s="26"/>
      <c r="J165" s="26"/>
      <c r="K165" s="26"/>
      <c r="L165" s="24"/>
      <c r="M165" s="24"/>
      <c r="N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</row>
    <row r="166" spans="1:44" x14ac:dyDescent="0.25">
      <c r="A166" s="69"/>
      <c r="B166" s="24"/>
      <c r="C166" s="29"/>
      <c r="D166" s="24"/>
      <c r="E166" s="24"/>
      <c r="F166" s="29"/>
      <c r="G166" s="24"/>
      <c r="H166" s="24"/>
      <c r="I166" s="26"/>
      <c r="J166" s="26"/>
      <c r="K166" s="26"/>
      <c r="L166" s="24"/>
      <c r="M166" s="24"/>
      <c r="N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</row>
    <row r="167" spans="1:44" x14ac:dyDescent="0.25">
      <c r="A167" s="69"/>
      <c r="B167" s="24"/>
      <c r="C167" s="29"/>
      <c r="D167" s="24"/>
      <c r="E167" s="24"/>
      <c r="F167" s="29"/>
      <c r="G167" s="24"/>
      <c r="H167" s="24"/>
      <c r="I167" s="26"/>
      <c r="J167" s="26"/>
      <c r="K167" s="26"/>
      <c r="L167" s="24"/>
      <c r="M167" s="24"/>
      <c r="N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</row>
    <row r="168" spans="1:44" x14ac:dyDescent="0.25">
      <c r="A168" s="69"/>
      <c r="B168" s="24"/>
      <c r="C168" s="29"/>
      <c r="D168" s="24"/>
      <c r="E168" s="24"/>
      <c r="F168" s="29"/>
      <c r="G168" s="24"/>
      <c r="H168" s="24"/>
      <c r="I168" s="26"/>
      <c r="J168" s="26"/>
      <c r="K168" s="26"/>
      <c r="L168" s="24"/>
      <c r="M168" s="24"/>
      <c r="N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</row>
    <row r="169" spans="1:44" x14ac:dyDescent="0.25">
      <c r="A169" s="69"/>
      <c r="B169" s="24"/>
      <c r="C169" s="29"/>
      <c r="D169" s="24"/>
      <c r="E169" s="24"/>
      <c r="F169" s="29"/>
      <c r="G169" s="24"/>
      <c r="H169" s="24"/>
      <c r="I169" s="26"/>
      <c r="J169" s="26"/>
      <c r="K169" s="26"/>
      <c r="L169" s="24"/>
      <c r="M169" s="24"/>
      <c r="N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</row>
    <row r="170" spans="1:44" x14ac:dyDescent="0.25">
      <c r="A170" s="69"/>
      <c r="B170" s="24"/>
      <c r="C170" s="29"/>
      <c r="D170" s="24"/>
      <c r="E170" s="24"/>
      <c r="F170" s="29"/>
      <c r="G170" s="24"/>
      <c r="H170" s="24"/>
      <c r="I170" s="26"/>
      <c r="J170" s="26"/>
      <c r="K170" s="26"/>
      <c r="L170" s="24"/>
      <c r="M170" s="24"/>
      <c r="N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</row>
    <row r="171" spans="1:44" x14ac:dyDescent="0.25">
      <c r="A171" s="69"/>
      <c r="B171" s="24"/>
      <c r="C171" s="29"/>
      <c r="D171" s="24"/>
      <c r="E171" s="24"/>
      <c r="F171" s="29"/>
      <c r="G171" s="24"/>
      <c r="H171" s="24"/>
      <c r="I171" s="26"/>
      <c r="J171" s="26"/>
      <c r="K171" s="26"/>
      <c r="L171" s="24"/>
      <c r="M171" s="24"/>
      <c r="N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</row>
    <row r="172" spans="1:44" x14ac:dyDescent="0.25">
      <c r="A172" s="69"/>
      <c r="B172" s="24"/>
      <c r="C172" s="29"/>
      <c r="D172" s="24"/>
      <c r="E172" s="24"/>
      <c r="F172" s="29"/>
      <c r="G172" s="24"/>
      <c r="H172" s="24"/>
      <c r="I172" s="26"/>
      <c r="J172" s="26"/>
      <c r="K172" s="26"/>
      <c r="L172" s="24"/>
      <c r="M172" s="24"/>
      <c r="N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</row>
    <row r="173" spans="1:44" x14ac:dyDescent="0.25">
      <c r="A173" s="69"/>
      <c r="B173" s="24"/>
      <c r="C173" s="29"/>
      <c r="D173" s="24"/>
      <c r="E173" s="24"/>
      <c r="F173" s="29"/>
      <c r="G173" s="24"/>
      <c r="H173" s="24"/>
      <c r="I173" s="26"/>
      <c r="J173" s="26"/>
      <c r="K173" s="26"/>
      <c r="L173" s="24"/>
      <c r="M173" s="24"/>
      <c r="N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</row>
    <row r="174" spans="1:44" x14ac:dyDescent="0.25">
      <c r="A174" s="69"/>
      <c r="B174" s="24"/>
      <c r="C174" s="29"/>
      <c r="D174" s="24"/>
      <c r="E174" s="24"/>
      <c r="F174" s="29"/>
      <c r="G174" s="24"/>
      <c r="H174" s="24"/>
      <c r="I174" s="26"/>
      <c r="J174" s="26"/>
      <c r="K174" s="26"/>
      <c r="L174" s="24"/>
      <c r="M174" s="24"/>
      <c r="N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</row>
    <row r="175" spans="1:44" x14ac:dyDescent="0.25">
      <c r="A175" s="69"/>
      <c r="B175" s="24"/>
      <c r="C175" s="29"/>
      <c r="D175" s="24"/>
      <c r="E175" s="24"/>
      <c r="F175" s="29"/>
      <c r="G175" s="24"/>
      <c r="H175" s="24"/>
      <c r="I175" s="26"/>
      <c r="J175" s="26"/>
      <c r="K175" s="26"/>
      <c r="L175" s="24"/>
      <c r="M175" s="24"/>
      <c r="N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</row>
    <row r="176" spans="1:44" x14ac:dyDescent="0.25">
      <c r="A176" s="69"/>
      <c r="B176" s="24"/>
      <c r="C176" s="29"/>
      <c r="D176" s="24"/>
      <c r="E176" s="24"/>
      <c r="F176" s="29"/>
      <c r="G176" s="24"/>
      <c r="H176" s="24"/>
      <c r="I176" s="26"/>
      <c r="J176" s="26"/>
      <c r="K176" s="26"/>
      <c r="L176" s="24"/>
      <c r="M176" s="24"/>
      <c r="N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</row>
    <row r="177" spans="1:44" x14ac:dyDescent="0.25">
      <c r="A177" s="69"/>
      <c r="B177" s="24"/>
      <c r="C177" s="29"/>
      <c r="D177" s="24"/>
      <c r="E177" s="24"/>
      <c r="F177" s="29"/>
      <c r="G177" s="24"/>
      <c r="H177" s="24"/>
      <c r="I177" s="26"/>
      <c r="J177" s="26"/>
      <c r="K177" s="26"/>
      <c r="L177" s="24"/>
      <c r="M177" s="24"/>
      <c r="N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</row>
    <row r="178" spans="1:44" x14ac:dyDescent="0.25">
      <c r="A178" s="69"/>
      <c r="B178" s="24"/>
      <c r="C178" s="29"/>
      <c r="D178" s="24"/>
      <c r="E178" s="24"/>
      <c r="F178" s="29"/>
      <c r="G178" s="24"/>
      <c r="H178" s="24"/>
      <c r="I178" s="26"/>
      <c r="J178" s="26"/>
      <c r="K178" s="26"/>
      <c r="L178" s="24"/>
      <c r="M178" s="24"/>
      <c r="N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</row>
    <row r="179" spans="1:44" x14ac:dyDescent="0.25">
      <c r="A179" s="69"/>
      <c r="B179" s="24"/>
      <c r="C179" s="29"/>
      <c r="D179" s="24"/>
      <c r="E179" s="24"/>
      <c r="F179" s="29"/>
      <c r="G179" s="24"/>
      <c r="H179" s="24"/>
      <c r="I179" s="26"/>
      <c r="J179" s="26"/>
      <c r="K179" s="26"/>
      <c r="L179" s="24"/>
      <c r="M179" s="24"/>
      <c r="N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</row>
    <row r="180" spans="1:44" x14ac:dyDescent="0.25">
      <c r="A180" s="69"/>
      <c r="B180" s="24"/>
      <c r="C180" s="29"/>
      <c r="D180" s="24"/>
      <c r="E180" s="24"/>
      <c r="F180" s="29"/>
      <c r="G180" s="24"/>
      <c r="H180" s="24"/>
      <c r="I180" s="26"/>
      <c r="J180" s="26"/>
      <c r="K180" s="26"/>
      <c r="L180" s="24"/>
      <c r="M180" s="24"/>
      <c r="N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</row>
    <row r="181" spans="1:44" x14ac:dyDescent="0.25">
      <c r="A181" s="69"/>
      <c r="B181" s="24"/>
      <c r="C181" s="29"/>
      <c r="D181" s="24"/>
      <c r="E181" s="24"/>
      <c r="F181" s="29"/>
      <c r="G181" s="24"/>
      <c r="H181" s="24"/>
      <c r="I181" s="26"/>
      <c r="J181" s="26"/>
      <c r="K181" s="26"/>
      <c r="L181" s="24"/>
      <c r="M181" s="24"/>
      <c r="N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</row>
    <row r="182" spans="1:44" x14ac:dyDescent="0.25">
      <c r="A182" s="69"/>
      <c r="B182" s="24"/>
      <c r="C182" s="29"/>
      <c r="D182" s="24"/>
      <c r="E182" s="24"/>
      <c r="F182" s="29"/>
      <c r="G182" s="24"/>
      <c r="H182" s="24"/>
      <c r="I182" s="26"/>
      <c r="J182" s="26"/>
      <c r="K182" s="26"/>
      <c r="L182" s="24"/>
      <c r="M182" s="24"/>
      <c r="N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</row>
    <row r="183" spans="1:44" x14ac:dyDescent="0.25">
      <c r="A183" s="69"/>
      <c r="B183" s="24"/>
      <c r="C183" s="29"/>
      <c r="D183" s="24"/>
      <c r="E183" s="24"/>
      <c r="F183" s="29"/>
      <c r="G183" s="24"/>
      <c r="H183" s="24"/>
      <c r="I183" s="26"/>
      <c r="J183" s="26"/>
      <c r="K183" s="26"/>
      <c r="L183" s="24"/>
      <c r="M183" s="24"/>
      <c r="N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</row>
    <row r="184" spans="1:44" x14ac:dyDescent="0.25">
      <c r="A184" s="69"/>
      <c r="B184" s="24"/>
      <c r="C184" s="29"/>
      <c r="D184" s="24"/>
      <c r="E184" s="24"/>
      <c r="F184" s="29"/>
      <c r="G184" s="24"/>
      <c r="H184" s="24"/>
      <c r="I184" s="26"/>
      <c r="J184" s="26"/>
      <c r="K184" s="26"/>
      <c r="L184" s="24"/>
      <c r="M184" s="24"/>
      <c r="N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</row>
    <row r="185" spans="1:44" x14ac:dyDescent="0.25">
      <c r="A185" s="69"/>
      <c r="B185" s="24"/>
      <c r="C185" s="29"/>
      <c r="D185" s="24"/>
      <c r="E185" s="24"/>
      <c r="F185" s="29"/>
      <c r="G185" s="24"/>
      <c r="H185" s="24"/>
      <c r="I185" s="26"/>
      <c r="J185" s="26"/>
      <c r="K185" s="26"/>
      <c r="L185" s="24"/>
      <c r="M185" s="24"/>
      <c r="N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</row>
    <row r="186" spans="1:44" x14ac:dyDescent="0.25">
      <c r="A186" s="69"/>
      <c r="B186" s="24"/>
      <c r="C186" s="29"/>
      <c r="D186" s="24"/>
      <c r="E186" s="24"/>
      <c r="F186" s="29"/>
      <c r="G186" s="24"/>
      <c r="H186" s="24"/>
      <c r="I186" s="26"/>
      <c r="J186" s="26"/>
      <c r="K186" s="26"/>
      <c r="L186" s="24"/>
      <c r="M186" s="24"/>
      <c r="N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</row>
    <row r="187" spans="1:44" x14ac:dyDescent="0.25">
      <c r="A187" s="69"/>
      <c r="B187" s="24"/>
      <c r="C187" s="29"/>
      <c r="D187" s="24"/>
      <c r="E187" s="24"/>
      <c r="F187" s="29"/>
      <c r="G187" s="24"/>
      <c r="H187" s="24"/>
      <c r="I187" s="26"/>
      <c r="J187" s="26"/>
      <c r="K187" s="26"/>
      <c r="L187" s="24"/>
      <c r="M187" s="24"/>
      <c r="N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</row>
    <row r="188" spans="1:44" x14ac:dyDescent="0.25">
      <c r="A188" s="69"/>
      <c r="B188" s="24"/>
      <c r="C188" s="29"/>
      <c r="D188" s="24"/>
      <c r="E188" s="24"/>
      <c r="F188" s="29"/>
      <c r="G188" s="24"/>
      <c r="H188" s="24"/>
      <c r="I188" s="26"/>
      <c r="J188" s="26"/>
      <c r="K188" s="26"/>
      <c r="L188" s="24"/>
      <c r="M188" s="24"/>
      <c r="N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</row>
    <row r="189" spans="1:44" x14ac:dyDescent="0.25">
      <c r="A189" s="69"/>
      <c r="B189" s="24"/>
      <c r="C189" s="29"/>
      <c r="D189" s="24"/>
      <c r="E189" s="24"/>
      <c r="F189" s="29"/>
      <c r="G189" s="24"/>
      <c r="H189" s="24"/>
      <c r="I189" s="26"/>
      <c r="J189" s="26"/>
      <c r="K189" s="26"/>
      <c r="L189" s="24"/>
      <c r="M189" s="24"/>
      <c r="N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</row>
    <row r="190" spans="1:44" x14ac:dyDescent="0.25">
      <c r="A190" s="69"/>
      <c r="B190" s="24"/>
      <c r="C190" s="29"/>
      <c r="D190" s="24"/>
      <c r="E190" s="24"/>
      <c r="F190" s="29"/>
      <c r="G190" s="24"/>
      <c r="H190" s="24"/>
      <c r="I190" s="26"/>
      <c r="J190" s="26"/>
      <c r="K190" s="26"/>
      <c r="L190" s="24"/>
      <c r="M190" s="24"/>
      <c r="N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</row>
    <row r="191" spans="1:44" x14ac:dyDescent="0.25">
      <c r="A191" s="69"/>
      <c r="B191" s="24"/>
      <c r="C191" s="29"/>
      <c r="D191" s="24"/>
      <c r="E191" s="24"/>
      <c r="F191" s="29"/>
      <c r="G191" s="24"/>
      <c r="H191" s="24"/>
      <c r="I191" s="26"/>
      <c r="J191" s="26"/>
      <c r="K191" s="26"/>
      <c r="L191" s="24"/>
      <c r="M191" s="24"/>
      <c r="N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</row>
    <row r="192" spans="1:44" x14ac:dyDescent="0.25">
      <c r="A192" s="69"/>
      <c r="B192" s="24"/>
      <c r="C192" s="29"/>
      <c r="D192" s="24"/>
      <c r="E192" s="24"/>
      <c r="F192" s="29"/>
      <c r="G192" s="24"/>
      <c r="H192" s="24"/>
      <c r="I192" s="26"/>
      <c r="J192" s="26"/>
      <c r="K192" s="26"/>
      <c r="L192" s="24"/>
      <c r="M192" s="24"/>
      <c r="N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</row>
    <row r="193" spans="1:44" x14ac:dyDescent="0.25">
      <c r="A193" s="69"/>
      <c r="B193" s="24"/>
      <c r="C193" s="29"/>
      <c r="D193" s="24"/>
      <c r="E193" s="24"/>
      <c r="F193" s="29"/>
      <c r="G193" s="24"/>
      <c r="H193" s="24"/>
      <c r="I193" s="26"/>
      <c r="J193" s="26"/>
      <c r="K193" s="26"/>
      <c r="L193" s="24"/>
      <c r="M193" s="24"/>
      <c r="N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</row>
    <row r="194" spans="1:44" x14ac:dyDescent="0.25">
      <c r="A194" s="69"/>
      <c r="B194" s="24"/>
      <c r="C194" s="29"/>
      <c r="D194" s="24"/>
      <c r="E194" s="24"/>
      <c r="F194" s="29"/>
      <c r="G194" s="24"/>
      <c r="H194" s="24"/>
      <c r="I194" s="26"/>
      <c r="J194" s="26"/>
      <c r="K194" s="26"/>
      <c r="L194" s="24"/>
      <c r="M194" s="24"/>
      <c r="N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</row>
    <row r="195" spans="1:44" x14ac:dyDescent="0.25">
      <c r="A195" s="69"/>
      <c r="B195" s="24"/>
      <c r="C195" s="29"/>
      <c r="D195" s="24"/>
      <c r="E195" s="24"/>
      <c r="F195" s="29"/>
      <c r="G195" s="24"/>
      <c r="H195" s="24"/>
      <c r="I195" s="26"/>
      <c r="J195" s="26"/>
      <c r="K195" s="26"/>
      <c r="L195" s="24"/>
      <c r="M195" s="24"/>
      <c r="N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</row>
    <row r="196" spans="1:44" x14ac:dyDescent="0.25">
      <c r="A196" s="69"/>
      <c r="B196" s="24"/>
      <c r="C196" s="29"/>
      <c r="D196" s="24"/>
      <c r="E196" s="24"/>
      <c r="F196" s="29"/>
      <c r="G196" s="24"/>
      <c r="H196" s="24"/>
      <c r="I196" s="26"/>
      <c r="J196" s="26"/>
      <c r="K196" s="26"/>
      <c r="L196" s="24"/>
      <c r="M196" s="24"/>
      <c r="N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</row>
    <row r="197" spans="1:44" x14ac:dyDescent="0.25">
      <c r="A197" s="69"/>
      <c r="B197" s="24"/>
      <c r="C197" s="29"/>
      <c r="D197" s="24"/>
      <c r="E197" s="24"/>
      <c r="F197" s="29"/>
      <c r="G197" s="24"/>
      <c r="H197" s="24"/>
      <c r="I197" s="26"/>
      <c r="J197" s="26"/>
      <c r="K197" s="26"/>
      <c r="L197" s="24"/>
      <c r="M197" s="24"/>
      <c r="N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</row>
    <row r="198" spans="1:44" x14ac:dyDescent="0.25">
      <c r="A198" s="69"/>
      <c r="B198" s="24"/>
      <c r="C198" s="29"/>
      <c r="D198" s="24"/>
      <c r="E198" s="24"/>
      <c r="F198" s="29"/>
      <c r="G198" s="24"/>
      <c r="H198" s="24"/>
      <c r="I198" s="26"/>
      <c r="J198" s="26"/>
      <c r="K198" s="26"/>
      <c r="L198" s="24"/>
      <c r="M198" s="24"/>
      <c r="N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</row>
    <row r="199" spans="1:44" x14ac:dyDescent="0.25">
      <c r="A199" s="69"/>
      <c r="B199" s="24"/>
      <c r="C199" s="29"/>
      <c r="D199" s="24"/>
      <c r="E199" s="24"/>
      <c r="F199" s="29"/>
      <c r="G199" s="24"/>
      <c r="H199" s="24"/>
      <c r="I199" s="26"/>
      <c r="J199" s="26"/>
      <c r="K199" s="26"/>
      <c r="L199" s="24"/>
      <c r="M199" s="24"/>
      <c r="N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</row>
    <row r="200" spans="1:44" x14ac:dyDescent="0.25">
      <c r="A200" s="69"/>
      <c r="B200" s="24"/>
      <c r="C200" s="29"/>
      <c r="D200" s="24"/>
      <c r="E200" s="24"/>
      <c r="F200" s="29"/>
      <c r="G200" s="24"/>
      <c r="H200" s="24"/>
      <c r="I200" s="26"/>
      <c r="J200" s="26"/>
      <c r="K200" s="26"/>
      <c r="L200" s="24"/>
      <c r="M200" s="24"/>
      <c r="N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</row>
    <row r="201" spans="1:44" x14ac:dyDescent="0.25">
      <c r="A201" s="69"/>
      <c r="B201" s="24"/>
      <c r="C201" s="29"/>
      <c r="D201" s="24"/>
      <c r="E201" s="24"/>
      <c r="F201" s="29"/>
      <c r="G201" s="24"/>
      <c r="H201" s="24"/>
      <c r="I201" s="26"/>
      <c r="J201" s="26"/>
      <c r="K201" s="26"/>
      <c r="L201" s="24"/>
      <c r="M201" s="24"/>
      <c r="N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</row>
    <row r="202" spans="1:44" x14ac:dyDescent="0.25">
      <c r="A202" s="69"/>
      <c r="B202" s="24"/>
      <c r="C202" s="29"/>
      <c r="D202" s="24"/>
      <c r="E202" s="24"/>
      <c r="F202" s="29"/>
      <c r="G202" s="24"/>
      <c r="H202" s="24"/>
      <c r="I202" s="26"/>
      <c r="J202" s="26"/>
      <c r="K202" s="26"/>
      <c r="L202" s="24"/>
      <c r="M202" s="24"/>
      <c r="N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</row>
    <row r="203" spans="1:44" x14ac:dyDescent="0.25">
      <c r="A203" s="69"/>
      <c r="B203" s="24"/>
      <c r="C203" s="29"/>
      <c r="D203" s="24"/>
      <c r="E203" s="24"/>
      <c r="F203" s="29"/>
      <c r="G203" s="24"/>
      <c r="H203" s="24"/>
      <c r="I203" s="26"/>
      <c r="J203" s="26"/>
      <c r="K203" s="26"/>
      <c r="L203" s="24"/>
      <c r="M203" s="24"/>
      <c r="N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</row>
    <row r="204" spans="1:44" x14ac:dyDescent="0.25">
      <c r="A204" s="69"/>
      <c r="B204" s="24"/>
      <c r="C204" s="29"/>
      <c r="D204" s="24"/>
      <c r="E204" s="24"/>
      <c r="F204" s="29"/>
      <c r="G204" s="24"/>
      <c r="H204" s="24"/>
      <c r="I204" s="26"/>
      <c r="J204" s="26"/>
      <c r="K204" s="26"/>
      <c r="L204" s="24"/>
      <c r="M204" s="24"/>
      <c r="N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</row>
    <row r="205" spans="1:44" x14ac:dyDescent="0.25">
      <c r="A205" s="69"/>
      <c r="B205" s="24"/>
      <c r="C205" s="29"/>
      <c r="D205" s="24"/>
      <c r="E205" s="24"/>
      <c r="F205" s="29"/>
      <c r="G205" s="24"/>
      <c r="H205" s="24"/>
      <c r="I205" s="26"/>
      <c r="J205" s="26"/>
      <c r="K205" s="26"/>
      <c r="L205" s="24"/>
      <c r="M205" s="24"/>
      <c r="N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</row>
    <row r="206" spans="1:44" x14ac:dyDescent="0.25">
      <c r="A206" s="69"/>
      <c r="B206" s="24"/>
      <c r="C206" s="29"/>
      <c r="D206" s="24"/>
      <c r="E206" s="24"/>
      <c r="F206" s="29"/>
      <c r="G206" s="24"/>
      <c r="H206" s="24"/>
      <c r="I206" s="26"/>
      <c r="J206" s="26"/>
      <c r="K206" s="26"/>
      <c r="L206" s="24"/>
      <c r="M206" s="24"/>
      <c r="N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</row>
    <row r="207" spans="1:44" x14ac:dyDescent="0.25">
      <c r="A207" s="69"/>
      <c r="B207" s="24"/>
      <c r="C207" s="29"/>
      <c r="D207" s="24"/>
      <c r="E207" s="24"/>
      <c r="F207" s="29"/>
      <c r="G207" s="24"/>
      <c r="H207" s="24"/>
      <c r="I207" s="26"/>
      <c r="J207" s="26"/>
      <c r="K207" s="26"/>
      <c r="L207" s="24"/>
      <c r="M207" s="24"/>
      <c r="N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</row>
    <row r="208" spans="1:44" x14ac:dyDescent="0.25">
      <c r="A208" s="69"/>
      <c r="B208" s="24"/>
      <c r="C208" s="29"/>
      <c r="D208" s="24"/>
      <c r="E208" s="24"/>
      <c r="F208" s="29"/>
      <c r="G208" s="24"/>
      <c r="H208" s="24"/>
      <c r="I208" s="26"/>
      <c r="J208" s="26"/>
      <c r="K208" s="26"/>
      <c r="L208" s="24"/>
      <c r="M208" s="24"/>
      <c r="N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</row>
    <row r="209" spans="1:44" x14ac:dyDescent="0.25">
      <c r="A209" s="69"/>
      <c r="B209" s="24"/>
      <c r="C209" s="29"/>
      <c r="D209" s="24"/>
      <c r="E209" s="24"/>
      <c r="F209" s="29"/>
      <c r="G209" s="24"/>
      <c r="H209" s="24"/>
      <c r="I209" s="26"/>
      <c r="J209" s="26"/>
      <c r="K209" s="26"/>
      <c r="L209" s="24"/>
      <c r="M209" s="24"/>
      <c r="N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</row>
    <row r="210" spans="1:44" x14ac:dyDescent="0.25">
      <c r="A210" s="69"/>
      <c r="B210" s="24"/>
      <c r="C210" s="29"/>
      <c r="D210" s="24"/>
      <c r="E210" s="24"/>
      <c r="F210" s="29"/>
      <c r="G210" s="24"/>
      <c r="H210" s="24"/>
      <c r="I210" s="26"/>
      <c r="J210" s="26"/>
      <c r="K210" s="26"/>
      <c r="L210" s="24"/>
      <c r="M210" s="24"/>
      <c r="N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</row>
    <row r="211" spans="1:44" x14ac:dyDescent="0.25">
      <c r="A211" s="69"/>
      <c r="B211" s="24"/>
      <c r="C211" s="29"/>
      <c r="D211" s="24"/>
      <c r="E211" s="24"/>
      <c r="F211" s="29"/>
      <c r="G211" s="24"/>
      <c r="H211" s="24"/>
      <c r="I211" s="26"/>
      <c r="J211" s="26"/>
      <c r="K211" s="26"/>
      <c r="L211" s="24"/>
      <c r="M211" s="24"/>
      <c r="N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</row>
    <row r="212" spans="1:44" x14ac:dyDescent="0.25">
      <c r="A212" s="69"/>
      <c r="B212" s="24"/>
      <c r="C212" s="29"/>
      <c r="D212" s="24"/>
      <c r="E212" s="24"/>
      <c r="F212" s="29"/>
      <c r="G212" s="24"/>
      <c r="H212" s="24"/>
      <c r="I212" s="26"/>
      <c r="J212" s="26"/>
      <c r="K212" s="26"/>
      <c r="L212" s="24"/>
      <c r="M212" s="24"/>
      <c r="N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</row>
    <row r="213" spans="1:44" x14ac:dyDescent="0.25">
      <c r="A213" s="69"/>
      <c r="B213" s="24"/>
      <c r="C213" s="29"/>
      <c r="D213" s="24"/>
      <c r="E213" s="24"/>
      <c r="F213" s="29"/>
      <c r="G213" s="24"/>
      <c r="H213" s="24"/>
      <c r="I213" s="26"/>
      <c r="J213" s="26"/>
      <c r="K213" s="26"/>
      <c r="L213" s="24"/>
      <c r="M213" s="24"/>
      <c r="N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</row>
    <row r="214" spans="1:44" x14ac:dyDescent="0.25">
      <c r="A214" s="69"/>
      <c r="B214" s="24"/>
      <c r="C214" s="29"/>
      <c r="D214" s="24"/>
      <c r="E214" s="24"/>
      <c r="F214" s="29"/>
      <c r="G214" s="24"/>
      <c r="H214" s="24"/>
      <c r="I214" s="26"/>
      <c r="J214" s="26"/>
      <c r="K214" s="26"/>
      <c r="L214" s="24"/>
      <c r="M214" s="24"/>
      <c r="N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</row>
    <row r="215" spans="1:44" x14ac:dyDescent="0.25">
      <c r="A215" s="69"/>
      <c r="B215" s="24"/>
      <c r="C215" s="29"/>
      <c r="D215" s="24"/>
      <c r="E215" s="24"/>
      <c r="F215" s="29"/>
      <c r="G215" s="24"/>
      <c r="H215" s="24"/>
      <c r="I215" s="26"/>
      <c r="J215" s="26"/>
      <c r="K215" s="26"/>
      <c r="L215" s="24"/>
      <c r="M215" s="24"/>
      <c r="N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</row>
    <row r="216" spans="1:44" x14ac:dyDescent="0.25">
      <c r="A216" s="69"/>
      <c r="B216" s="24"/>
      <c r="C216" s="29"/>
      <c r="D216" s="24"/>
      <c r="E216" s="24"/>
      <c r="F216" s="29"/>
      <c r="G216" s="24"/>
      <c r="H216" s="24"/>
      <c r="I216" s="26"/>
      <c r="J216" s="26"/>
      <c r="K216" s="26"/>
      <c r="L216" s="24"/>
      <c r="M216" s="24"/>
      <c r="N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</row>
    <row r="217" spans="1:44" x14ac:dyDescent="0.25">
      <c r="A217" s="69"/>
      <c r="B217" s="24"/>
      <c r="C217" s="29"/>
      <c r="D217" s="24"/>
      <c r="E217" s="24"/>
      <c r="F217" s="29"/>
      <c r="G217" s="24"/>
      <c r="H217" s="24"/>
      <c r="I217" s="26"/>
      <c r="J217" s="26"/>
      <c r="K217" s="26"/>
      <c r="L217" s="24"/>
      <c r="M217" s="24"/>
      <c r="N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</row>
    <row r="218" spans="1:44" x14ac:dyDescent="0.25">
      <c r="A218" s="69"/>
      <c r="B218" s="24"/>
      <c r="C218" s="29"/>
      <c r="D218" s="24"/>
      <c r="E218" s="24"/>
      <c r="F218" s="29"/>
      <c r="G218" s="24"/>
      <c r="H218" s="24"/>
      <c r="I218" s="26"/>
      <c r="J218" s="26"/>
      <c r="K218" s="26"/>
      <c r="L218" s="24"/>
      <c r="M218" s="24"/>
      <c r="N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</row>
    <row r="219" spans="1:44" x14ac:dyDescent="0.25">
      <c r="A219" s="69"/>
      <c r="B219" s="24"/>
      <c r="C219" s="29"/>
      <c r="D219" s="24"/>
      <c r="E219" s="24"/>
      <c r="F219" s="29"/>
      <c r="G219" s="24"/>
      <c r="H219" s="24"/>
      <c r="I219" s="26"/>
      <c r="J219" s="26"/>
      <c r="K219" s="26"/>
      <c r="L219" s="24"/>
      <c r="M219" s="24"/>
      <c r="N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</row>
    <row r="220" spans="1:44" x14ac:dyDescent="0.25">
      <c r="A220" s="69"/>
      <c r="B220" s="24"/>
      <c r="C220" s="29"/>
      <c r="D220" s="24"/>
      <c r="E220" s="24"/>
      <c r="F220" s="29"/>
      <c r="G220" s="24"/>
      <c r="H220" s="24"/>
      <c r="I220" s="26"/>
      <c r="J220" s="26"/>
      <c r="K220" s="26"/>
      <c r="L220" s="24"/>
      <c r="M220" s="24"/>
      <c r="N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</row>
    <row r="221" spans="1:44" x14ac:dyDescent="0.25">
      <c r="A221" s="69"/>
      <c r="B221" s="24"/>
      <c r="C221" s="29"/>
      <c r="D221" s="24"/>
      <c r="E221" s="24"/>
      <c r="F221" s="29"/>
      <c r="G221" s="24"/>
      <c r="H221" s="24"/>
      <c r="I221" s="26"/>
      <c r="J221" s="26"/>
      <c r="K221" s="26"/>
      <c r="L221" s="24"/>
      <c r="M221" s="24"/>
      <c r="N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</row>
    <row r="222" spans="1:44" x14ac:dyDescent="0.25">
      <c r="A222" s="69"/>
      <c r="B222" s="24"/>
      <c r="C222" s="29"/>
      <c r="D222" s="24"/>
      <c r="E222" s="24"/>
      <c r="F222" s="29"/>
      <c r="G222" s="24"/>
      <c r="H222" s="24"/>
      <c r="I222" s="26"/>
      <c r="J222" s="26"/>
      <c r="K222" s="26"/>
      <c r="L222" s="24"/>
      <c r="M222" s="24"/>
      <c r="N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</row>
    <row r="223" spans="1:44" x14ac:dyDescent="0.25">
      <c r="A223" s="69"/>
      <c r="B223" s="24"/>
      <c r="C223" s="29"/>
      <c r="D223" s="24"/>
      <c r="E223" s="24"/>
      <c r="F223" s="29"/>
      <c r="G223" s="24"/>
      <c r="H223" s="24"/>
      <c r="I223" s="26"/>
      <c r="J223" s="26"/>
      <c r="K223" s="26"/>
      <c r="L223" s="24"/>
      <c r="M223" s="24"/>
      <c r="N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</row>
    <row r="224" spans="1:44" x14ac:dyDescent="0.25">
      <c r="A224" s="69"/>
      <c r="B224" s="24"/>
      <c r="C224" s="29"/>
      <c r="D224" s="24"/>
      <c r="E224" s="24"/>
      <c r="F224" s="29"/>
      <c r="G224" s="24"/>
      <c r="H224" s="24"/>
      <c r="I224" s="26"/>
      <c r="J224" s="26"/>
      <c r="K224" s="26"/>
      <c r="L224" s="24"/>
      <c r="M224" s="24"/>
      <c r="N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</row>
    <row r="225" spans="1:44" x14ac:dyDescent="0.25">
      <c r="A225" s="69"/>
      <c r="B225" s="24"/>
      <c r="C225" s="29"/>
      <c r="D225" s="24"/>
      <c r="E225" s="24"/>
      <c r="F225" s="29"/>
      <c r="G225" s="24"/>
      <c r="H225" s="24"/>
      <c r="I225" s="26"/>
      <c r="J225" s="26"/>
      <c r="K225" s="26"/>
      <c r="L225" s="24"/>
      <c r="M225" s="24"/>
      <c r="N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</row>
    <row r="226" spans="1:44" x14ac:dyDescent="0.25">
      <c r="A226" s="69"/>
      <c r="B226" s="24"/>
      <c r="C226" s="29"/>
      <c r="D226" s="24"/>
      <c r="E226" s="24"/>
      <c r="F226" s="29"/>
      <c r="G226" s="24"/>
      <c r="H226" s="24"/>
      <c r="I226" s="26"/>
      <c r="J226" s="26"/>
      <c r="K226" s="26"/>
      <c r="L226" s="24"/>
      <c r="M226" s="24"/>
      <c r="N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</row>
    <row r="227" spans="1:44" x14ac:dyDescent="0.25">
      <c r="A227" s="69"/>
      <c r="B227" s="24"/>
      <c r="C227" s="29"/>
      <c r="D227" s="24"/>
      <c r="E227" s="24"/>
      <c r="F227" s="29"/>
      <c r="G227" s="24"/>
      <c r="H227" s="24"/>
      <c r="I227" s="26"/>
      <c r="J227" s="26"/>
      <c r="K227" s="26"/>
      <c r="L227" s="24"/>
      <c r="M227" s="24"/>
      <c r="N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</row>
    <row r="228" spans="1:44" x14ac:dyDescent="0.25">
      <c r="A228" s="69"/>
      <c r="B228" s="24"/>
      <c r="C228" s="29"/>
      <c r="D228" s="24"/>
      <c r="E228" s="24"/>
      <c r="F228" s="29"/>
      <c r="G228" s="24"/>
      <c r="H228" s="24"/>
      <c r="I228" s="26"/>
      <c r="J228" s="26"/>
      <c r="K228" s="26"/>
      <c r="L228" s="24"/>
      <c r="M228" s="24"/>
      <c r="N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</row>
    <row r="229" spans="1:44" x14ac:dyDescent="0.25">
      <c r="A229" s="69"/>
      <c r="B229" s="24"/>
      <c r="C229" s="29"/>
      <c r="D229" s="24"/>
      <c r="E229" s="24"/>
      <c r="F229" s="29"/>
      <c r="G229" s="24"/>
      <c r="H229" s="24"/>
      <c r="I229" s="26"/>
      <c r="J229" s="26"/>
      <c r="K229" s="26"/>
      <c r="L229" s="24"/>
      <c r="M229" s="24"/>
      <c r="N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</row>
    <row r="230" spans="1:44" x14ac:dyDescent="0.25">
      <c r="A230" s="69"/>
      <c r="B230" s="24"/>
      <c r="C230" s="29"/>
      <c r="D230" s="24"/>
      <c r="E230" s="24"/>
      <c r="F230" s="29"/>
      <c r="G230" s="24"/>
      <c r="H230" s="24"/>
      <c r="I230" s="26"/>
      <c r="J230" s="26"/>
      <c r="K230" s="26"/>
      <c r="L230" s="24"/>
      <c r="M230" s="24"/>
      <c r="N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</row>
    <row r="231" spans="1:44" x14ac:dyDescent="0.25">
      <c r="A231" s="69"/>
      <c r="B231" s="24"/>
      <c r="C231" s="29"/>
      <c r="D231" s="24"/>
      <c r="E231" s="24"/>
      <c r="F231" s="29"/>
      <c r="G231" s="24"/>
      <c r="H231" s="24"/>
      <c r="I231" s="26"/>
      <c r="J231" s="26"/>
      <c r="K231" s="26"/>
      <c r="L231" s="24"/>
      <c r="M231" s="24"/>
      <c r="N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</row>
    <row r="232" spans="1:44" x14ac:dyDescent="0.25">
      <c r="A232" s="69"/>
      <c r="B232" s="24"/>
      <c r="C232" s="29"/>
      <c r="D232" s="24"/>
      <c r="E232" s="24"/>
      <c r="F232" s="29"/>
      <c r="G232" s="24"/>
      <c r="H232" s="24"/>
      <c r="I232" s="26"/>
      <c r="J232" s="26"/>
      <c r="K232" s="26"/>
      <c r="L232" s="24"/>
      <c r="M232" s="24"/>
      <c r="N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</row>
    <row r="233" spans="1:44" x14ac:dyDescent="0.25">
      <c r="A233" s="69"/>
      <c r="B233" s="24"/>
      <c r="C233" s="29"/>
      <c r="D233" s="24"/>
      <c r="E233" s="24"/>
      <c r="F233" s="29"/>
      <c r="G233" s="24"/>
      <c r="H233" s="24"/>
      <c r="I233" s="26"/>
      <c r="J233" s="26"/>
      <c r="K233" s="26"/>
      <c r="L233" s="24"/>
      <c r="M233" s="24"/>
      <c r="N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</row>
    <row r="234" spans="1:44" x14ac:dyDescent="0.25">
      <c r="A234" s="69"/>
      <c r="B234" s="24"/>
      <c r="C234" s="29"/>
      <c r="D234" s="24"/>
      <c r="E234" s="24"/>
      <c r="F234" s="29"/>
      <c r="G234" s="24"/>
      <c r="H234" s="24"/>
      <c r="I234" s="26"/>
      <c r="J234" s="26"/>
      <c r="K234" s="26"/>
      <c r="L234" s="24"/>
      <c r="M234" s="24"/>
      <c r="N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</row>
    <row r="235" spans="1:44" x14ac:dyDescent="0.25">
      <c r="A235" s="69"/>
      <c r="B235" s="24"/>
      <c r="C235" s="29"/>
      <c r="D235" s="24"/>
      <c r="E235" s="24"/>
      <c r="F235" s="29"/>
      <c r="G235" s="24"/>
      <c r="H235" s="24"/>
      <c r="I235" s="26"/>
      <c r="J235" s="26"/>
      <c r="K235" s="26"/>
      <c r="L235" s="24"/>
      <c r="M235" s="24"/>
      <c r="N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</row>
    <row r="236" spans="1:44" x14ac:dyDescent="0.25">
      <c r="A236" s="69"/>
      <c r="B236" s="24"/>
      <c r="C236" s="29"/>
      <c r="D236" s="24"/>
      <c r="E236" s="24"/>
      <c r="F236" s="29"/>
      <c r="G236" s="24"/>
      <c r="H236" s="24"/>
      <c r="I236" s="26"/>
      <c r="J236" s="26"/>
      <c r="K236" s="26"/>
      <c r="L236" s="24"/>
      <c r="M236" s="24"/>
      <c r="N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</row>
    <row r="237" spans="1:44" x14ac:dyDescent="0.25">
      <c r="A237" s="69"/>
      <c r="B237" s="24"/>
      <c r="C237" s="29"/>
      <c r="D237" s="24"/>
      <c r="E237" s="24"/>
      <c r="F237" s="29"/>
      <c r="G237" s="24"/>
      <c r="H237" s="24"/>
      <c r="I237" s="26"/>
      <c r="J237" s="26"/>
      <c r="K237" s="26"/>
      <c r="L237" s="24"/>
      <c r="M237" s="24"/>
      <c r="N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</row>
    <row r="238" spans="1:44" x14ac:dyDescent="0.25">
      <c r="A238" s="69"/>
      <c r="B238" s="24"/>
      <c r="C238" s="29"/>
      <c r="D238" s="24"/>
      <c r="E238" s="24"/>
      <c r="F238" s="29"/>
      <c r="G238" s="24"/>
      <c r="H238" s="24"/>
      <c r="I238" s="26"/>
      <c r="J238" s="26"/>
      <c r="K238" s="26"/>
      <c r="L238" s="24"/>
      <c r="M238" s="24"/>
      <c r="N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</row>
    <row r="239" spans="1:44" x14ac:dyDescent="0.25">
      <c r="A239" s="69"/>
      <c r="B239" s="24"/>
      <c r="C239" s="29"/>
      <c r="D239" s="24"/>
      <c r="E239" s="24"/>
      <c r="F239" s="29"/>
      <c r="G239" s="24"/>
      <c r="H239" s="24"/>
      <c r="I239" s="26"/>
      <c r="J239" s="26"/>
      <c r="K239" s="26"/>
      <c r="L239" s="24"/>
      <c r="M239" s="24"/>
      <c r="N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</row>
    <row r="240" spans="1:44" x14ac:dyDescent="0.25">
      <c r="A240" s="69"/>
      <c r="B240" s="24"/>
      <c r="C240" s="29"/>
      <c r="D240" s="24"/>
      <c r="E240" s="24"/>
      <c r="F240" s="29"/>
      <c r="G240" s="24"/>
      <c r="H240" s="24"/>
      <c r="I240" s="26"/>
      <c r="J240" s="26"/>
      <c r="K240" s="26"/>
      <c r="L240" s="24"/>
      <c r="M240" s="24"/>
      <c r="N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</row>
    <row r="241" spans="1:44" x14ac:dyDescent="0.25">
      <c r="A241" s="69"/>
      <c r="B241" s="24"/>
      <c r="C241" s="29"/>
      <c r="D241" s="24"/>
      <c r="E241" s="24"/>
      <c r="F241" s="29"/>
      <c r="G241" s="24"/>
      <c r="H241" s="24"/>
      <c r="I241" s="26"/>
      <c r="J241" s="26"/>
      <c r="K241" s="26"/>
      <c r="L241" s="24"/>
      <c r="M241" s="24"/>
      <c r="N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</row>
    <row r="242" spans="1:44" x14ac:dyDescent="0.25">
      <c r="A242" s="69"/>
      <c r="B242" s="24"/>
      <c r="C242" s="29"/>
      <c r="D242" s="24"/>
      <c r="E242" s="24"/>
      <c r="F242" s="29"/>
      <c r="G242" s="24"/>
      <c r="H242" s="24"/>
      <c r="I242" s="26"/>
      <c r="J242" s="26"/>
      <c r="K242" s="26"/>
      <c r="L242" s="24"/>
      <c r="M242" s="24"/>
      <c r="N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</row>
    <row r="243" spans="1:44" x14ac:dyDescent="0.25">
      <c r="A243" s="69"/>
      <c r="B243" s="24"/>
      <c r="C243" s="29"/>
      <c r="D243" s="24"/>
      <c r="E243" s="24"/>
      <c r="F243" s="29"/>
      <c r="G243" s="24"/>
      <c r="H243" s="24"/>
      <c r="I243" s="26"/>
      <c r="J243" s="26"/>
      <c r="K243" s="26"/>
      <c r="L243" s="24"/>
      <c r="M243" s="24"/>
      <c r="N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</row>
    <row r="244" spans="1:44" x14ac:dyDescent="0.25">
      <c r="A244" s="69"/>
      <c r="B244" s="24"/>
      <c r="C244" s="29"/>
      <c r="D244" s="24"/>
      <c r="E244" s="24"/>
      <c r="F244" s="29"/>
      <c r="G244" s="24"/>
      <c r="H244" s="24"/>
      <c r="I244" s="26"/>
      <c r="J244" s="26"/>
      <c r="K244" s="26"/>
      <c r="L244" s="24"/>
      <c r="M244" s="24"/>
      <c r="N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</row>
    <row r="245" spans="1:44" x14ac:dyDescent="0.25">
      <c r="A245" s="69"/>
      <c r="B245" s="24"/>
      <c r="C245" s="29"/>
      <c r="D245" s="24"/>
      <c r="E245" s="24"/>
      <c r="F245" s="29"/>
      <c r="G245" s="24"/>
      <c r="H245" s="24"/>
      <c r="I245" s="26"/>
      <c r="J245" s="26"/>
      <c r="K245" s="26"/>
      <c r="L245" s="24"/>
      <c r="M245" s="24"/>
      <c r="N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</row>
    <row r="246" spans="1:44" x14ac:dyDescent="0.25">
      <c r="A246" s="69"/>
      <c r="B246" s="24"/>
      <c r="C246" s="29"/>
      <c r="D246" s="24"/>
      <c r="E246" s="24"/>
      <c r="F246" s="29"/>
      <c r="G246" s="24"/>
      <c r="H246" s="24"/>
      <c r="I246" s="26"/>
      <c r="J246" s="26"/>
      <c r="K246" s="26"/>
      <c r="L246" s="24"/>
      <c r="M246" s="24"/>
      <c r="N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</row>
    <row r="247" spans="1:44" x14ac:dyDescent="0.25">
      <c r="A247" s="69"/>
      <c r="B247" s="24"/>
      <c r="C247" s="29"/>
      <c r="D247" s="24"/>
      <c r="E247" s="24"/>
      <c r="F247" s="29"/>
      <c r="G247" s="24"/>
      <c r="H247" s="24"/>
      <c r="I247" s="26"/>
      <c r="J247" s="26"/>
      <c r="K247" s="26"/>
      <c r="L247" s="24"/>
      <c r="M247" s="24"/>
      <c r="N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</row>
    <row r="248" spans="1:44" x14ac:dyDescent="0.25">
      <c r="A248" s="69"/>
      <c r="B248" s="24"/>
      <c r="C248" s="29"/>
      <c r="D248" s="24"/>
      <c r="E248" s="24"/>
      <c r="F248" s="29"/>
      <c r="G248" s="24"/>
      <c r="H248" s="24"/>
      <c r="I248" s="26"/>
      <c r="J248" s="26"/>
      <c r="K248" s="26"/>
      <c r="L248" s="24"/>
      <c r="M248" s="24"/>
      <c r="N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</row>
    <row r="249" spans="1:44" x14ac:dyDescent="0.25">
      <c r="A249" s="69"/>
      <c r="B249" s="24"/>
      <c r="C249" s="29"/>
      <c r="D249" s="24"/>
      <c r="E249" s="24"/>
      <c r="F249" s="29"/>
      <c r="G249" s="24"/>
      <c r="H249" s="24"/>
      <c r="I249" s="26"/>
      <c r="J249" s="26"/>
      <c r="K249" s="26"/>
      <c r="L249" s="24"/>
      <c r="M249" s="24"/>
      <c r="N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</row>
    <row r="250" spans="1:44" x14ac:dyDescent="0.25">
      <c r="A250" s="69"/>
      <c r="B250" s="24"/>
      <c r="C250" s="29"/>
      <c r="D250" s="24"/>
      <c r="E250" s="24"/>
      <c r="F250" s="29"/>
      <c r="G250" s="24"/>
      <c r="H250" s="24"/>
      <c r="I250" s="26"/>
      <c r="J250" s="26"/>
      <c r="K250" s="26"/>
      <c r="L250" s="24"/>
      <c r="M250" s="24"/>
      <c r="N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</row>
    <row r="251" spans="1:44" x14ac:dyDescent="0.25">
      <c r="A251" s="69"/>
      <c r="B251" s="24"/>
      <c r="C251" s="29"/>
      <c r="D251" s="24"/>
      <c r="E251" s="24"/>
      <c r="F251" s="29"/>
      <c r="G251" s="24"/>
      <c r="H251" s="24"/>
      <c r="I251" s="26"/>
      <c r="J251" s="26"/>
      <c r="K251" s="26"/>
      <c r="L251" s="24"/>
      <c r="M251" s="24"/>
      <c r="N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</row>
    <row r="252" spans="1:44" x14ac:dyDescent="0.25">
      <c r="A252" s="69"/>
      <c r="B252" s="24"/>
      <c r="C252" s="29"/>
      <c r="D252" s="24"/>
      <c r="E252" s="24"/>
      <c r="F252" s="29"/>
      <c r="G252" s="24"/>
      <c r="H252" s="24"/>
      <c r="I252" s="26"/>
      <c r="J252" s="26"/>
      <c r="K252" s="26"/>
      <c r="L252" s="24"/>
      <c r="M252" s="24"/>
      <c r="N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</row>
    <row r="253" spans="1:44" x14ac:dyDescent="0.25">
      <c r="A253" s="69"/>
      <c r="B253" s="24"/>
      <c r="C253" s="29"/>
      <c r="D253" s="24"/>
      <c r="E253" s="24"/>
      <c r="F253" s="29"/>
      <c r="G253" s="24"/>
      <c r="H253" s="24"/>
      <c r="I253" s="26"/>
      <c r="J253" s="26"/>
      <c r="K253" s="26"/>
      <c r="L253" s="24"/>
      <c r="M253" s="24"/>
      <c r="N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</row>
    <row r="254" spans="1:44" x14ac:dyDescent="0.25">
      <c r="A254" s="69"/>
      <c r="B254" s="24"/>
      <c r="C254" s="29"/>
      <c r="D254" s="24"/>
      <c r="E254" s="24"/>
      <c r="F254" s="29"/>
      <c r="G254" s="24"/>
      <c r="H254" s="24"/>
      <c r="I254" s="26"/>
      <c r="J254" s="26"/>
      <c r="K254" s="26"/>
      <c r="L254" s="24"/>
      <c r="M254" s="24"/>
      <c r="N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</row>
    <row r="255" spans="1:44" x14ac:dyDescent="0.25">
      <c r="A255" s="69"/>
      <c r="B255" s="24"/>
      <c r="C255" s="29"/>
      <c r="D255" s="24"/>
      <c r="E255" s="24"/>
      <c r="F255" s="29"/>
      <c r="G255" s="24"/>
      <c r="H255" s="24"/>
      <c r="I255" s="26"/>
      <c r="J255" s="26"/>
      <c r="K255" s="26"/>
      <c r="L255" s="24"/>
      <c r="M255" s="24"/>
      <c r="N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</row>
    <row r="256" spans="1:44" x14ac:dyDescent="0.25">
      <c r="A256" s="69"/>
      <c r="B256" s="24"/>
      <c r="C256" s="29"/>
      <c r="D256" s="24"/>
      <c r="E256" s="24"/>
      <c r="F256" s="29"/>
      <c r="G256" s="24"/>
      <c r="H256" s="24"/>
      <c r="I256" s="26"/>
      <c r="J256" s="26"/>
      <c r="K256" s="26"/>
      <c r="L256" s="24"/>
      <c r="M256" s="24"/>
      <c r="N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</row>
    <row r="257" spans="1:44" x14ac:dyDescent="0.25">
      <c r="A257" s="69"/>
      <c r="B257" s="24"/>
      <c r="C257" s="29"/>
      <c r="D257" s="24"/>
      <c r="E257" s="24"/>
      <c r="F257" s="29"/>
      <c r="G257" s="24"/>
      <c r="H257" s="24"/>
      <c r="I257" s="26"/>
      <c r="J257" s="26"/>
      <c r="K257" s="26"/>
      <c r="L257" s="24"/>
      <c r="M257" s="24"/>
      <c r="N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</row>
    <row r="258" spans="1:44" x14ac:dyDescent="0.25">
      <c r="A258" s="69"/>
      <c r="B258" s="24"/>
      <c r="C258" s="29"/>
      <c r="D258" s="24"/>
      <c r="E258" s="24"/>
      <c r="F258" s="29"/>
      <c r="G258" s="24"/>
      <c r="H258" s="24"/>
      <c r="I258" s="26"/>
      <c r="J258" s="26"/>
      <c r="K258" s="26"/>
      <c r="L258" s="24"/>
      <c r="M258" s="24"/>
      <c r="N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</row>
    <row r="259" spans="1:44" x14ac:dyDescent="0.25">
      <c r="A259" s="69"/>
      <c r="B259" s="24"/>
      <c r="C259" s="29"/>
      <c r="D259" s="24"/>
      <c r="E259" s="24"/>
      <c r="F259" s="29"/>
      <c r="G259" s="24"/>
      <c r="H259" s="24"/>
      <c r="I259" s="26"/>
      <c r="J259" s="26"/>
      <c r="K259" s="26"/>
      <c r="L259" s="24"/>
      <c r="M259" s="24"/>
      <c r="N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</row>
    <row r="260" spans="1:44" x14ac:dyDescent="0.25">
      <c r="A260" s="69"/>
      <c r="B260" s="24"/>
      <c r="C260" s="29"/>
      <c r="D260" s="24"/>
      <c r="E260" s="24"/>
      <c r="F260" s="29"/>
      <c r="G260" s="24"/>
      <c r="H260" s="24"/>
      <c r="I260" s="26"/>
      <c r="J260" s="26"/>
      <c r="K260" s="26"/>
      <c r="L260" s="24"/>
      <c r="M260" s="24"/>
      <c r="N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</row>
    <row r="261" spans="1:44" x14ac:dyDescent="0.25">
      <c r="A261" s="69"/>
      <c r="B261" s="24"/>
      <c r="C261" s="29"/>
      <c r="D261" s="24"/>
      <c r="E261" s="24"/>
      <c r="F261" s="29"/>
      <c r="G261" s="24"/>
      <c r="H261" s="24"/>
      <c r="I261" s="26"/>
      <c r="J261" s="26"/>
      <c r="K261" s="26"/>
      <c r="L261" s="24"/>
      <c r="M261" s="24"/>
      <c r="N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</row>
    <row r="262" spans="1:44" x14ac:dyDescent="0.25">
      <c r="A262" s="69"/>
      <c r="B262" s="24"/>
      <c r="C262" s="29"/>
      <c r="D262" s="24"/>
      <c r="E262" s="24"/>
      <c r="F262" s="29"/>
      <c r="G262" s="24"/>
      <c r="H262" s="24"/>
      <c r="I262" s="26"/>
      <c r="J262" s="26"/>
      <c r="K262" s="26"/>
      <c r="L262" s="24"/>
      <c r="M262" s="24"/>
      <c r="N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</row>
    <row r="263" spans="1:44" x14ac:dyDescent="0.25">
      <c r="A263" s="69"/>
      <c r="B263" s="24"/>
      <c r="C263" s="29"/>
      <c r="D263" s="24"/>
      <c r="E263" s="24"/>
      <c r="F263" s="29"/>
      <c r="G263" s="24"/>
      <c r="H263" s="24"/>
      <c r="I263" s="26"/>
      <c r="J263" s="26"/>
      <c r="K263" s="26"/>
      <c r="L263" s="24"/>
      <c r="M263" s="24"/>
      <c r="N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</row>
    <row r="264" spans="1:44" x14ac:dyDescent="0.25">
      <c r="A264" s="69"/>
      <c r="B264" s="24"/>
      <c r="C264" s="29"/>
      <c r="D264" s="24"/>
      <c r="E264" s="24"/>
      <c r="F264" s="29"/>
      <c r="G264" s="24"/>
      <c r="H264" s="24"/>
      <c r="I264" s="26"/>
      <c r="J264" s="26"/>
      <c r="K264" s="26"/>
      <c r="L264" s="24"/>
      <c r="M264" s="24"/>
      <c r="N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</row>
    <row r="265" spans="1:44" x14ac:dyDescent="0.25">
      <c r="A265" s="69"/>
      <c r="B265" s="24"/>
      <c r="C265" s="29"/>
      <c r="D265" s="24"/>
      <c r="E265" s="24"/>
      <c r="F265" s="29"/>
      <c r="G265" s="24"/>
      <c r="H265" s="24"/>
      <c r="I265" s="26"/>
      <c r="J265" s="26"/>
      <c r="K265" s="26"/>
      <c r="L265" s="24"/>
      <c r="M265" s="24"/>
      <c r="N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</row>
  </sheetData>
  <autoFilter ref="A3:AS88">
    <sortState ref="A68:AP68">
      <sortCondition ref="B3:B88"/>
    </sortState>
  </autoFilter>
  <mergeCells count="3">
    <mergeCell ref="A1:H1"/>
    <mergeCell ref="B2:H2"/>
    <mergeCell ref="I1:AR1"/>
  </mergeCells>
  <pageMargins left="0.25" right="0.25" top="0.75" bottom="0.75" header="0.3" footer="0.3"/>
  <pageSetup paperSize="9" scale="75" orientation="portrait" verticalDpi="300" r:id="rId1"/>
  <headerFooter>
    <oddFooter>&amp;R09-000-GNA-FRM-002-01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AE18"/>
  <sheetViews>
    <sheetView zoomScaleNormal="100" workbookViewId="0">
      <pane xSplit="8" ySplit="3" topLeftCell="I4" activePane="bottomRight" state="frozen"/>
      <selection pane="topRight" activeCell="G1" sqref="G1"/>
      <selection pane="bottomLeft" activeCell="A4" sqref="A4"/>
      <selection pane="bottomRight" activeCell="E3" sqref="E3"/>
    </sheetView>
  </sheetViews>
  <sheetFormatPr defaultColWidth="9.140625" defaultRowHeight="18" x14ac:dyDescent="0.25"/>
  <cols>
    <col min="1" max="1" width="2.42578125" style="96" customWidth="1"/>
    <col min="2" max="2" width="38.7109375" style="83" customWidth="1"/>
    <col min="3" max="3" width="8.7109375" style="96" customWidth="1"/>
    <col min="4" max="5" width="10.5703125" style="97" customWidth="1"/>
    <col min="6" max="6" width="8.7109375" style="96" customWidth="1"/>
    <col min="7" max="7" width="8.42578125" style="96" customWidth="1"/>
    <col min="8" max="9" width="11.7109375" style="96" customWidth="1"/>
    <col min="10" max="25" width="5.140625" style="96" customWidth="1"/>
    <col min="26" max="28" width="3.85546875" style="96" customWidth="1"/>
    <col min="29" max="29" width="3.85546875" style="96" hidden="1" customWidth="1"/>
    <col min="30" max="30" width="3.85546875" style="83" hidden="1" customWidth="1"/>
    <col min="31" max="31" width="4.5703125" style="83" customWidth="1"/>
    <col min="32" max="16384" width="9.140625" style="83"/>
  </cols>
  <sheetData>
    <row r="1" spans="1:31" ht="23.25" customHeight="1" x14ac:dyDescent="0.25">
      <c r="A1" s="164" t="s">
        <v>166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</row>
    <row r="2" spans="1:31" ht="27.75" customHeight="1" x14ac:dyDescent="0.25">
      <c r="A2" s="84"/>
      <c r="B2" s="165" t="s">
        <v>370</v>
      </c>
      <c r="C2" s="166"/>
      <c r="D2" s="166"/>
      <c r="E2" s="166"/>
      <c r="F2" s="166"/>
      <c r="G2" s="166"/>
      <c r="H2" s="166"/>
      <c r="I2" s="154"/>
      <c r="J2" s="27">
        <v>1</v>
      </c>
      <c r="K2" s="27">
        <v>2</v>
      </c>
      <c r="L2" s="27">
        <v>3</v>
      </c>
      <c r="M2" s="27">
        <v>4</v>
      </c>
      <c r="N2" s="27">
        <v>5</v>
      </c>
      <c r="O2" s="27">
        <v>6</v>
      </c>
      <c r="P2" s="27">
        <v>7</v>
      </c>
      <c r="Q2" s="27">
        <v>8</v>
      </c>
      <c r="R2" s="27">
        <v>9</v>
      </c>
      <c r="S2" s="27">
        <v>10</v>
      </c>
      <c r="T2" s="27">
        <v>11</v>
      </c>
      <c r="U2" s="27">
        <v>12</v>
      </c>
      <c r="V2" s="27">
        <v>13</v>
      </c>
      <c r="W2" s="27">
        <v>14</v>
      </c>
      <c r="X2" s="27">
        <v>15</v>
      </c>
      <c r="Y2" s="27">
        <v>16</v>
      </c>
      <c r="Z2" s="27">
        <v>17</v>
      </c>
      <c r="AA2" s="27">
        <v>18</v>
      </c>
      <c r="AB2" s="27">
        <v>19</v>
      </c>
      <c r="AC2" s="27">
        <v>20</v>
      </c>
      <c r="AD2" s="27">
        <v>21</v>
      </c>
    </row>
    <row r="3" spans="1:31" s="25" customFormat="1" ht="114.6" customHeight="1" x14ac:dyDescent="0.25">
      <c r="A3" s="49" t="s">
        <v>0</v>
      </c>
      <c r="B3" s="49" t="s">
        <v>1</v>
      </c>
      <c r="C3" s="54" t="s">
        <v>231</v>
      </c>
      <c r="D3" s="85" t="s">
        <v>384</v>
      </c>
      <c r="E3" s="51" t="s">
        <v>389</v>
      </c>
      <c r="F3" s="54" t="s">
        <v>165</v>
      </c>
      <c r="G3" s="54" t="s">
        <v>2</v>
      </c>
      <c r="H3" s="54" t="s">
        <v>3</v>
      </c>
      <c r="I3" s="54" t="s">
        <v>387</v>
      </c>
      <c r="J3" s="116" t="s">
        <v>265</v>
      </c>
      <c r="K3" s="116" t="s">
        <v>185</v>
      </c>
      <c r="L3" s="116" t="s">
        <v>289</v>
      </c>
      <c r="M3" s="116" t="s">
        <v>377</v>
      </c>
      <c r="N3" s="116" t="s">
        <v>264</v>
      </c>
      <c r="O3" s="116" t="s">
        <v>197</v>
      </c>
      <c r="P3" s="116" t="s">
        <v>188</v>
      </c>
      <c r="Q3" s="116" t="s">
        <v>164</v>
      </c>
      <c r="R3" s="116" t="s">
        <v>186</v>
      </c>
      <c r="S3" s="116" t="s">
        <v>245</v>
      </c>
      <c r="T3" s="116" t="s">
        <v>378</v>
      </c>
      <c r="U3" s="116" t="s">
        <v>345</v>
      </c>
      <c r="V3" s="116" t="s">
        <v>348</v>
      </c>
      <c r="W3" s="116" t="s">
        <v>359</v>
      </c>
      <c r="X3" s="116" t="s">
        <v>196</v>
      </c>
      <c r="Y3" s="138" t="s">
        <v>351</v>
      </c>
      <c r="Z3" s="116" t="s">
        <v>187</v>
      </c>
      <c r="AA3" s="116" t="s">
        <v>159</v>
      </c>
      <c r="AB3" s="116" t="s">
        <v>252</v>
      </c>
      <c r="AC3" s="116" t="s">
        <v>247</v>
      </c>
      <c r="AD3" s="138" t="s">
        <v>170</v>
      </c>
      <c r="AE3" s="86"/>
    </row>
    <row r="4" spans="1:31" ht="28.5" customHeight="1" x14ac:dyDescent="0.25">
      <c r="A4" s="87"/>
      <c r="B4" s="88" t="s">
        <v>32</v>
      </c>
      <c r="C4" s="45"/>
      <c r="D4" s="89"/>
      <c r="E4" s="89"/>
      <c r="F4" s="45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65"/>
    </row>
    <row r="5" spans="1:31" ht="22.5" customHeight="1" x14ac:dyDescent="0.5">
      <c r="A5" s="21">
        <v>1</v>
      </c>
      <c r="B5" s="90" t="s">
        <v>239</v>
      </c>
      <c r="C5" s="56"/>
      <c r="D5" s="151">
        <v>25500</v>
      </c>
      <c r="E5" s="151">
        <f>D5*10%</f>
        <v>2550</v>
      </c>
      <c r="F5" s="91">
        <f t="shared" ref="F5:F17" si="0">SUM(I5:AD5)-C5</f>
        <v>28</v>
      </c>
      <c r="G5" s="21" t="s">
        <v>158</v>
      </c>
      <c r="H5" s="148">
        <f>(D5+E5)*F5</f>
        <v>785400</v>
      </c>
      <c r="I5" s="31"/>
      <c r="J5" s="31"/>
      <c r="K5" s="31"/>
      <c r="L5" s="31"/>
      <c r="M5" s="31"/>
      <c r="N5" s="31"/>
      <c r="O5" s="31">
        <v>2</v>
      </c>
      <c r="P5" s="31"/>
      <c r="Q5" s="31">
        <v>3</v>
      </c>
      <c r="R5" s="31"/>
      <c r="S5" s="31"/>
      <c r="T5" s="31"/>
      <c r="U5" s="31"/>
      <c r="V5" s="31">
        <v>3</v>
      </c>
      <c r="W5" s="31"/>
      <c r="X5" s="31"/>
      <c r="Y5" s="31"/>
      <c r="Z5" s="21">
        <v>15</v>
      </c>
      <c r="AA5" s="21">
        <v>1</v>
      </c>
      <c r="AB5" s="21"/>
      <c r="AC5" s="21">
        <v>1</v>
      </c>
      <c r="AD5" s="21">
        <v>3</v>
      </c>
    </row>
    <row r="6" spans="1:31" ht="22.5" customHeight="1" x14ac:dyDescent="0.5">
      <c r="A6" s="21">
        <v>2</v>
      </c>
      <c r="B6" s="90" t="s">
        <v>244</v>
      </c>
      <c r="C6" s="56"/>
      <c r="D6" s="151">
        <v>25500</v>
      </c>
      <c r="E6" s="151">
        <f t="shared" ref="E6:E17" si="1">D6*10%</f>
        <v>2550</v>
      </c>
      <c r="F6" s="91">
        <f t="shared" si="0"/>
        <v>11</v>
      </c>
      <c r="G6" s="21" t="s">
        <v>158</v>
      </c>
      <c r="H6" s="148">
        <f t="shared" ref="H6:H17" si="2">(D6+E6)*F6</f>
        <v>308550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>
        <v>2</v>
      </c>
      <c r="X6" s="31"/>
      <c r="Y6" s="31"/>
      <c r="Z6" s="21">
        <v>3</v>
      </c>
      <c r="AA6" s="21"/>
      <c r="AB6" s="21">
        <v>3</v>
      </c>
      <c r="AC6" s="21"/>
      <c r="AD6" s="21">
        <v>3</v>
      </c>
    </row>
    <row r="7" spans="1:31" ht="22.5" customHeight="1" x14ac:dyDescent="0.5">
      <c r="A7" s="21">
        <v>3</v>
      </c>
      <c r="B7" s="90" t="s">
        <v>281</v>
      </c>
      <c r="C7" s="56"/>
      <c r="D7" s="151">
        <v>15000</v>
      </c>
      <c r="E7" s="151">
        <f t="shared" si="1"/>
        <v>1500</v>
      </c>
      <c r="F7" s="91">
        <f t="shared" si="0"/>
        <v>8</v>
      </c>
      <c r="G7" s="21" t="s">
        <v>158</v>
      </c>
      <c r="H7" s="148">
        <f t="shared" si="2"/>
        <v>132000</v>
      </c>
      <c r="I7" s="31"/>
      <c r="J7" s="31"/>
      <c r="K7" s="31"/>
      <c r="L7" s="31"/>
      <c r="M7" s="31"/>
      <c r="N7" s="31"/>
      <c r="O7" s="31">
        <v>3</v>
      </c>
      <c r="P7" s="31"/>
      <c r="Q7" s="31">
        <v>3</v>
      </c>
      <c r="R7" s="31"/>
      <c r="S7" s="31"/>
      <c r="T7" s="31"/>
      <c r="U7" s="31"/>
      <c r="V7" s="31"/>
      <c r="W7" s="31"/>
      <c r="X7" s="31"/>
      <c r="Y7" s="31"/>
      <c r="Z7" s="21"/>
      <c r="AA7" s="21"/>
      <c r="AB7" s="21"/>
      <c r="AC7" s="21">
        <v>2</v>
      </c>
      <c r="AD7" s="21"/>
    </row>
    <row r="8" spans="1:31" ht="22.5" customHeight="1" x14ac:dyDescent="0.5">
      <c r="A8" s="21">
        <v>4</v>
      </c>
      <c r="B8" s="90" t="s">
        <v>325</v>
      </c>
      <c r="C8" s="56"/>
      <c r="D8" s="151">
        <v>15000</v>
      </c>
      <c r="E8" s="151">
        <f t="shared" si="1"/>
        <v>1500</v>
      </c>
      <c r="F8" s="91">
        <f t="shared" si="0"/>
        <v>1</v>
      </c>
      <c r="G8" s="21" t="s">
        <v>158</v>
      </c>
      <c r="H8" s="148">
        <f t="shared" si="2"/>
        <v>16500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21"/>
      <c r="AA8" s="21">
        <v>1</v>
      </c>
      <c r="AB8" s="21"/>
      <c r="AC8" s="21"/>
      <c r="AD8" s="21"/>
    </row>
    <row r="9" spans="1:31" ht="22.5" customHeight="1" x14ac:dyDescent="0.5">
      <c r="A9" s="21">
        <v>5</v>
      </c>
      <c r="B9" s="90" t="s">
        <v>189</v>
      </c>
      <c r="C9" s="56"/>
      <c r="D9" s="151">
        <v>31500</v>
      </c>
      <c r="E9" s="151">
        <f t="shared" si="1"/>
        <v>3150</v>
      </c>
      <c r="F9" s="91">
        <f t="shared" si="0"/>
        <v>17</v>
      </c>
      <c r="G9" s="21" t="s">
        <v>158</v>
      </c>
      <c r="H9" s="148">
        <f t="shared" si="2"/>
        <v>589050</v>
      </c>
      <c r="I9" s="31"/>
      <c r="J9" s="31">
        <v>1</v>
      </c>
      <c r="K9" s="31">
        <v>2</v>
      </c>
      <c r="L9" s="31">
        <v>1</v>
      </c>
      <c r="M9" s="31">
        <v>1</v>
      </c>
      <c r="N9" s="31"/>
      <c r="O9" s="31">
        <v>2</v>
      </c>
      <c r="P9" s="31"/>
      <c r="Q9" s="31"/>
      <c r="R9" s="31"/>
      <c r="S9" s="31">
        <v>2</v>
      </c>
      <c r="T9" s="31">
        <v>1</v>
      </c>
      <c r="U9" s="31">
        <v>1</v>
      </c>
      <c r="V9" s="31"/>
      <c r="W9" s="31"/>
      <c r="X9" s="31">
        <v>2</v>
      </c>
      <c r="Y9" s="31"/>
      <c r="Z9" s="21">
        <v>2</v>
      </c>
      <c r="AA9" s="21"/>
      <c r="AB9" s="21"/>
      <c r="AC9" s="21">
        <v>1</v>
      </c>
      <c r="AD9" s="21">
        <v>1</v>
      </c>
    </row>
    <row r="10" spans="1:31" ht="22.5" customHeight="1" x14ac:dyDescent="0.5">
      <c r="A10" s="21">
        <v>6</v>
      </c>
      <c r="B10" s="90" t="s">
        <v>190</v>
      </c>
      <c r="C10" s="56"/>
      <c r="D10" s="151">
        <v>31500</v>
      </c>
      <c r="E10" s="151">
        <f t="shared" si="1"/>
        <v>3150</v>
      </c>
      <c r="F10" s="91">
        <f t="shared" si="0"/>
        <v>7</v>
      </c>
      <c r="G10" s="21" t="s">
        <v>158</v>
      </c>
      <c r="H10" s="148">
        <f t="shared" si="2"/>
        <v>242550</v>
      </c>
      <c r="I10" s="31"/>
      <c r="J10" s="31">
        <v>1</v>
      </c>
      <c r="K10" s="31"/>
      <c r="L10" s="31">
        <v>1</v>
      </c>
      <c r="M10" s="31">
        <v>1</v>
      </c>
      <c r="N10" s="31"/>
      <c r="O10" s="31"/>
      <c r="P10" s="31"/>
      <c r="Q10" s="31"/>
      <c r="R10" s="31"/>
      <c r="S10" s="31">
        <v>1</v>
      </c>
      <c r="T10" s="31">
        <v>1</v>
      </c>
      <c r="U10" s="31"/>
      <c r="V10" s="31"/>
      <c r="W10" s="31"/>
      <c r="X10" s="31"/>
      <c r="Y10" s="31"/>
      <c r="Z10" s="21"/>
      <c r="AA10" s="21"/>
      <c r="AB10" s="21"/>
      <c r="AC10" s="21">
        <v>1</v>
      </c>
      <c r="AD10" s="21">
        <v>1</v>
      </c>
    </row>
    <row r="11" spans="1:31" ht="22.5" customHeight="1" x14ac:dyDescent="0.5">
      <c r="A11" s="21">
        <v>7</v>
      </c>
      <c r="B11" s="90" t="s">
        <v>191</v>
      </c>
      <c r="C11" s="56"/>
      <c r="D11" s="151">
        <v>31500</v>
      </c>
      <c r="E11" s="151">
        <f t="shared" si="1"/>
        <v>3150</v>
      </c>
      <c r="F11" s="91">
        <f t="shared" si="0"/>
        <v>7</v>
      </c>
      <c r="G11" s="21" t="s">
        <v>158</v>
      </c>
      <c r="H11" s="148">
        <f t="shared" si="2"/>
        <v>242550</v>
      </c>
      <c r="I11" s="31"/>
      <c r="J11" s="31">
        <v>1</v>
      </c>
      <c r="K11" s="31"/>
      <c r="L11" s="31">
        <v>1</v>
      </c>
      <c r="M11" s="31">
        <v>1</v>
      </c>
      <c r="N11" s="31"/>
      <c r="O11" s="31"/>
      <c r="P11" s="31"/>
      <c r="Q11" s="31"/>
      <c r="R11" s="31"/>
      <c r="S11" s="31">
        <v>1</v>
      </c>
      <c r="T11" s="31">
        <v>1</v>
      </c>
      <c r="U11" s="31"/>
      <c r="V11" s="31"/>
      <c r="W11" s="31"/>
      <c r="X11" s="31"/>
      <c r="Y11" s="31"/>
      <c r="Z11" s="21"/>
      <c r="AA11" s="21"/>
      <c r="AB11" s="21"/>
      <c r="AC11" s="21">
        <v>1</v>
      </c>
      <c r="AD11" s="21">
        <v>1</v>
      </c>
    </row>
    <row r="12" spans="1:31" ht="22.5" customHeight="1" x14ac:dyDescent="0.5">
      <c r="A12" s="21">
        <v>8</v>
      </c>
      <c r="B12" s="90" t="s">
        <v>192</v>
      </c>
      <c r="C12" s="56"/>
      <c r="D12" s="151">
        <v>31500</v>
      </c>
      <c r="E12" s="151">
        <f t="shared" si="1"/>
        <v>3150</v>
      </c>
      <c r="F12" s="91">
        <f t="shared" si="0"/>
        <v>7</v>
      </c>
      <c r="G12" s="21" t="s">
        <v>158</v>
      </c>
      <c r="H12" s="148">
        <f t="shared" si="2"/>
        <v>242550</v>
      </c>
      <c r="I12" s="31"/>
      <c r="J12" s="31">
        <v>1</v>
      </c>
      <c r="K12" s="31"/>
      <c r="L12" s="31">
        <v>1</v>
      </c>
      <c r="M12" s="31">
        <v>1</v>
      </c>
      <c r="N12" s="31"/>
      <c r="O12" s="31"/>
      <c r="P12" s="31"/>
      <c r="Q12" s="31"/>
      <c r="R12" s="31"/>
      <c r="S12" s="31">
        <v>1</v>
      </c>
      <c r="T12" s="31">
        <v>1</v>
      </c>
      <c r="U12" s="31"/>
      <c r="V12" s="31"/>
      <c r="W12" s="31"/>
      <c r="X12" s="31"/>
      <c r="Y12" s="31"/>
      <c r="Z12" s="21"/>
      <c r="AA12" s="21"/>
      <c r="AB12" s="21"/>
      <c r="AC12" s="21">
        <v>1</v>
      </c>
      <c r="AD12" s="21">
        <v>1</v>
      </c>
    </row>
    <row r="13" spans="1:31" ht="22.5" customHeight="1" x14ac:dyDescent="0.5">
      <c r="A13" s="21">
        <v>9</v>
      </c>
      <c r="B13" s="90" t="s">
        <v>319</v>
      </c>
      <c r="C13" s="56"/>
      <c r="D13" s="151">
        <v>31500</v>
      </c>
      <c r="E13" s="151">
        <f t="shared" si="1"/>
        <v>3150</v>
      </c>
      <c r="F13" s="91">
        <f t="shared" si="0"/>
        <v>6</v>
      </c>
      <c r="G13" s="21" t="s">
        <v>158</v>
      </c>
      <c r="H13" s="148">
        <f t="shared" si="2"/>
        <v>207900</v>
      </c>
      <c r="I13" s="31">
        <v>2</v>
      </c>
      <c r="J13" s="31"/>
      <c r="K13" s="31"/>
      <c r="L13" s="31"/>
      <c r="M13" s="31"/>
      <c r="N13" s="31">
        <v>1</v>
      </c>
      <c r="O13" s="31"/>
      <c r="P13" s="31">
        <v>2</v>
      </c>
      <c r="Q13" s="31"/>
      <c r="R13" s="31"/>
      <c r="S13" s="31"/>
      <c r="T13" s="31"/>
      <c r="U13" s="31"/>
      <c r="V13" s="31"/>
      <c r="W13" s="31"/>
      <c r="X13" s="31"/>
      <c r="Y13" s="31">
        <v>1</v>
      </c>
      <c r="Z13" s="21"/>
      <c r="AA13" s="21"/>
      <c r="AB13" s="21"/>
      <c r="AC13" s="21"/>
      <c r="AD13" s="21"/>
    </row>
    <row r="14" spans="1:31" ht="22.5" customHeight="1" x14ac:dyDescent="0.5">
      <c r="A14" s="21">
        <v>10</v>
      </c>
      <c r="B14" s="90" t="s">
        <v>320</v>
      </c>
      <c r="C14" s="56">
        <v>4</v>
      </c>
      <c r="D14" s="151">
        <v>31500</v>
      </c>
      <c r="E14" s="151">
        <f t="shared" si="1"/>
        <v>3150</v>
      </c>
      <c r="F14" s="91">
        <f t="shared" si="0"/>
        <v>0</v>
      </c>
      <c r="G14" s="21" t="s">
        <v>158</v>
      </c>
      <c r="H14" s="148">
        <f t="shared" si="2"/>
        <v>0</v>
      </c>
      <c r="I14" s="31">
        <v>1</v>
      </c>
      <c r="J14" s="31"/>
      <c r="K14" s="31"/>
      <c r="L14" s="31"/>
      <c r="M14" s="31"/>
      <c r="N14" s="31">
        <v>1</v>
      </c>
      <c r="O14" s="31"/>
      <c r="P14" s="31"/>
      <c r="Q14" s="31"/>
      <c r="R14" s="31">
        <v>1</v>
      </c>
      <c r="S14" s="31"/>
      <c r="T14" s="31"/>
      <c r="U14" s="31"/>
      <c r="V14" s="31"/>
      <c r="W14" s="31"/>
      <c r="X14" s="31"/>
      <c r="Y14" s="31">
        <v>1</v>
      </c>
      <c r="Z14" s="21"/>
      <c r="AA14" s="21"/>
      <c r="AB14" s="21"/>
      <c r="AC14" s="21"/>
      <c r="AD14" s="21"/>
    </row>
    <row r="15" spans="1:31" ht="22.5" customHeight="1" x14ac:dyDescent="0.5">
      <c r="A15" s="21">
        <v>11</v>
      </c>
      <c r="B15" s="90" t="s">
        <v>321</v>
      </c>
      <c r="C15" s="56">
        <v>1</v>
      </c>
      <c r="D15" s="151">
        <v>31500</v>
      </c>
      <c r="E15" s="151">
        <f t="shared" si="1"/>
        <v>3150</v>
      </c>
      <c r="F15" s="91">
        <f t="shared" si="0"/>
        <v>4</v>
      </c>
      <c r="G15" s="21" t="s">
        <v>158</v>
      </c>
      <c r="H15" s="148">
        <f t="shared" si="2"/>
        <v>138600</v>
      </c>
      <c r="I15" s="31">
        <v>1</v>
      </c>
      <c r="J15" s="31"/>
      <c r="K15" s="31"/>
      <c r="L15" s="31"/>
      <c r="M15" s="31"/>
      <c r="N15" s="31">
        <v>1</v>
      </c>
      <c r="O15" s="31"/>
      <c r="P15" s="31"/>
      <c r="Q15" s="31"/>
      <c r="R15" s="31">
        <v>2</v>
      </c>
      <c r="S15" s="31"/>
      <c r="T15" s="31"/>
      <c r="U15" s="31"/>
      <c r="V15" s="31"/>
      <c r="W15" s="31"/>
      <c r="X15" s="31"/>
      <c r="Y15" s="31">
        <v>1</v>
      </c>
      <c r="Z15" s="21"/>
      <c r="AA15" s="21"/>
      <c r="AB15" s="21"/>
      <c r="AC15" s="21"/>
      <c r="AD15" s="21"/>
    </row>
    <row r="16" spans="1:31" ht="22.5" customHeight="1" x14ac:dyDescent="0.5">
      <c r="A16" s="21">
        <v>12</v>
      </c>
      <c r="B16" s="90" t="s">
        <v>322</v>
      </c>
      <c r="C16" s="56">
        <v>1</v>
      </c>
      <c r="D16" s="151">
        <v>31500</v>
      </c>
      <c r="E16" s="151">
        <f t="shared" si="1"/>
        <v>3150</v>
      </c>
      <c r="F16" s="91">
        <f t="shared" si="0"/>
        <v>3</v>
      </c>
      <c r="G16" s="21" t="s">
        <v>158</v>
      </c>
      <c r="H16" s="148">
        <f t="shared" si="2"/>
        <v>103950</v>
      </c>
      <c r="I16" s="31">
        <v>1</v>
      </c>
      <c r="J16" s="31"/>
      <c r="K16" s="31"/>
      <c r="L16" s="31"/>
      <c r="M16" s="31"/>
      <c r="N16" s="31">
        <v>1</v>
      </c>
      <c r="O16" s="31"/>
      <c r="P16" s="31"/>
      <c r="Q16" s="31"/>
      <c r="R16" s="31">
        <v>1</v>
      </c>
      <c r="S16" s="31"/>
      <c r="T16" s="31"/>
      <c r="U16" s="31"/>
      <c r="V16" s="31"/>
      <c r="W16" s="31"/>
      <c r="X16" s="31"/>
      <c r="Y16" s="31">
        <v>1</v>
      </c>
      <c r="Z16" s="21"/>
      <c r="AA16" s="21"/>
      <c r="AB16" s="21"/>
      <c r="AC16" s="21"/>
      <c r="AD16" s="21"/>
    </row>
    <row r="17" spans="1:30" ht="22.5" customHeight="1" x14ac:dyDescent="0.5">
      <c r="A17" s="21">
        <v>20</v>
      </c>
      <c r="B17" s="90" t="s">
        <v>276</v>
      </c>
      <c r="C17" s="56"/>
      <c r="D17" s="109">
        <v>39000</v>
      </c>
      <c r="E17" s="151">
        <f t="shared" si="1"/>
        <v>3900</v>
      </c>
      <c r="F17" s="91">
        <f t="shared" si="0"/>
        <v>1</v>
      </c>
      <c r="G17" s="21" t="s">
        <v>158</v>
      </c>
      <c r="H17" s="148">
        <f t="shared" si="2"/>
        <v>42900</v>
      </c>
      <c r="I17" s="108"/>
      <c r="J17" s="108"/>
      <c r="K17" s="108"/>
      <c r="L17" s="108"/>
      <c r="M17" s="108"/>
      <c r="N17" s="108"/>
      <c r="O17" s="108"/>
      <c r="P17" s="108"/>
      <c r="Q17" s="108"/>
      <c r="R17" s="108">
        <v>1</v>
      </c>
      <c r="S17" s="108"/>
      <c r="T17" s="108"/>
      <c r="U17" s="108"/>
      <c r="V17" s="108"/>
      <c r="W17" s="108"/>
      <c r="X17" s="108"/>
      <c r="Y17" s="108"/>
      <c r="Z17" s="21"/>
      <c r="AA17" s="21"/>
      <c r="AB17" s="21"/>
      <c r="AC17" s="21"/>
      <c r="AD17" s="21"/>
    </row>
    <row r="18" spans="1:30" ht="25.5" customHeight="1" x14ac:dyDescent="0.25">
      <c r="A18" s="21"/>
      <c r="B18" s="92" t="s">
        <v>3</v>
      </c>
      <c r="C18" s="92"/>
      <c r="D18" s="93"/>
      <c r="E18" s="93"/>
      <c r="F18" s="94">
        <f ca="1">SUM(F5:F18)</f>
        <v>0</v>
      </c>
      <c r="G18" s="49"/>
      <c r="H18" s="95">
        <f>SUM(H5:H17)</f>
        <v>3052500</v>
      </c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21"/>
      <c r="AA18" s="21"/>
      <c r="AB18" s="21"/>
      <c r="AC18" s="21"/>
      <c r="AD18" s="21"/>
    </row>
  </sheetData>
  <autoFilter ref="A3:AD18"/>
  <mergeCells count="2">
    <mergeCell ref="A1:AD1"/>
    <mergeCell ref="B2:H2"/>
  </mergeCells>
  <pageMargins left="0" right="0" top="0" bottom="0" header="0" footer="0"/>
  <pageSetup paperSize="9" scale="85" orientation="portrait" verticalDpi="300" r:id="rId1"/>
  <headerFooter>
    <oddFooter>&amp;R09-000-GRA-FRM-022-01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AM45"/>
  <sheetViews>
    <sheetView zoomScaleNormal="100" workbookViewId="0">
      <pane xSplit="8" ySplit="3" topLeftCell="I4" activePane="bottomRight" state="frozen"/>
      <selection pane="topRight" activeCell="G1" sqref="G1"/>
      <selection pane="bottomLeft" activeCell="A7" sqref="A7"/>
      <selection pane="bottomRight" activeCell="I4" sqref="I4"/>
    </sheetView>
  </sheetViews>
  <sheetFormatPr defaultColWidth="9.140625" defaultRowHeight="21" x14ac:dyDescent="0.6"/>
  <cols>
    <col min="1" max="1" width="3.42578125" style="60" bestFit="1" customWidth="1"/>
    <col min="2" max="2" width="37" style="61" customWidth="1"/>
    <col min="3" max="3" width="8.7109375" style="61" customWidth="1"/>
    <col min="4" max="5" width="9.7109375" style="62" customWidth="1"/>
    <col min="6" max="6" width="8.7109375" style="76" customWidth="1"/>
    <col min="7" max="7" width="5.42578125" style="60" customWidth="1"/>
    <col min="8" max="8" width="9.140625" style="60" bestFit="1" customWidth="1"/>
    <col min="9" max="9" width="9.140625" style="60" customWidth="1"/>
    <col min="10" max="10" width="5.42578125" style="60" customWidth="1"/>
    <col min="11" max="20" width="5" style="60" customWidth="1"/>
    <col min="21" max="21" width="4.28515625" style="60" customWidth="1"/>
    <col min="22" max="22" width="4.5703125" style="60" customWidth="1"/>
    <col min="23" max="28" width="4.28515625" style="60" customWidth="1"/>
    <col min="29" max="37" width="4.28515625" style="63" customWidth="1"/>
    <col min="38" max="38" width="3.7109375" style="63" customWidth="1"/>
    <col min="39" max="39" width="3.85546875" style="63" customWidth="1"/>
    <col min="40" max="16384" width="9.140625" style="25"/>
  </cols>
  <sheetData>
    <row r="1" spans="1:39" ht="17.25" customHeight="1" x14ac:dyDescent="0.25">
      <c r="A1" s="167" t="s">
        <v>167</v>
      </c>
      <c r="B1" s="167"/>
      <c r="C1" s="167"/>
      <c r="D1" s="168"/>
      <c r="E1" s="168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46"/>
    </row>
    <row r="2" spans="1:39" ht="15.75" customHeight="1" x14ac:dyDescent="0.25">
      <c r="A2" s="47"/>
      <c r="B2" s="160" t="s">
        <v>362</v>
      </c>
      <c r="C2" s="161"/>
      <c r="D2" s="169"/>
      <c r="E2" s="169"/>
      <c r="F2" s="161"/>
      <c r="G2" s="161"/>
      <c r="H2" s="161"/>
      <c r="I2" s="153"/>
      <c r="J2" s="48">
        <v>1</v>
      </c>
      <c r="K2" s="48">
        <v>2</v>
      </c>
      <c r="L2" s="48">
        <v>3</v>
      </c>
      <c r="M2" s="48"/>
      <c r="N2" s="48">
        <v>4</v>
      </c>
      <c r="O2" s="48">
        <v>5</v>
      </c>
      <c r="P2" s="48">
        <v>6</v>
      </c>
      <c r="Q2" s="48">
        <v>7</v>
      </c>
      <c r="R2" s="48">
        <v>8</v>
      </c>
      <c r="S2" s="48">
        <v>9</v>
      </c>
      <c r="T2" s="48">
        <v>10</v>
      </c>
      <c r="U2" s="48">
        <v>11</v>
      </c>
      <c r="V2" s="48">
        <v>12</v>
      </c>
      <c r="W2" s="48">
        <v>13</v>
      </c>
      <c r="X2" s="48">
        <v>14</v>
      </c>
      <c r="Y2" s="48">
        <v>15</v>
      </c>
      <c r="Z2" s="48">
        <v>16</v>
      </c>
      <c r="AA2" s="48">
        <v>17</v>
      </c>
      <c r="AB2" s="48">
        <v>18</v>
      </c>
      <c r="AC2" s="48">
        <v>19</v>
      </c>
      <c r="AD2" s="48">
        <v>20</v>
      </c>
      <c r="AE2" s="48">
        <v>21</v>
      </c>
      <c r="AF2" s="48">
        <v>22</v>
      </c>
      <c r="AG2" s="48">
        <v>23</v>
      </c>
      <c r="AH2" s="48">
        <v>24</v>
      </c>
      <c r="AI2" s="48">
        <v>25</v>
      </c>
      <c r="AJ2" s="48">
        <v>26</v>
      </c>
      <c r="AK2" s="48">
        <v>27</v>
      </c>
      <c r="AL2" s="48">
        <v>28</v>
      </c>
      <c r="AM2" s="48">
        <v>29</v>
      </c>
    </row>
    <row r="3" spans="1:39" ht="108.75" customHeight="1" x14ac:dyDescent="0.25">
      <c r="A3" s="49" t="s">
        <v>0</v>
      </c>
      <c r="B3" s="50" t="s">
        <v>1</v>
      </c>
      <c r="C3" s="51" t="s">
        <v>231</v>
      </c>
      <c r="D3" s="52" t="s">
        <v>383</v>
      </c>
      <c r="E3" s="51" t="s">
        <v>389</v>
      </c>
      <c r="F3" s="53" t="s">
        <v>165</v>
      </c>
      <c r="G3" s="53" t="s">
        <v>2</v>
      </c>
      <c r="H3" s="54" t="s">
        <v>3</v>
      </c>
      <c r="I3" s="54" t="s">
        <v>388</v>
      </c>
      <c r="J3" s="54" t="s">
        <v>230</v>
      </c>
      <c r="K3" s="54" t="s">
        <v>185</v>
      </c>
      <c r="L3" s="54" t="s">
        <v>237</v>
      </c>
      <c r="M3" s="54" t="s">
        <v>388</v>
      </c>
      <c r="N3" s="54" t="s">
        <v>289</v>
      </c>
      <c r="O3" s="54" t="s">
        <v>246</v>
      </c>
      <c r="P3" s="54" t="s">
        <v>264</v>
      </c>
      <c r="Q3" s="54" t="s">
        <v>181</v>
      </c>
      <c r="R3" s="53" t="s">
        <v>197</v>
      </c>
      <c r="S3" s="53" t="s">
        <v>164</v>
      </c>
      <c r="T3" s="53" t="s">
        <v>186</v>
      </c>
      <c r="U3" s="53" t="s">
        <v>170</v>
      </c>
      <c r="V3" s="53" t="s">
        <v>226</v>
      </c>
      <c r="W3" s="53" t="s">
        <v>187</v>
      </c>
      <c r="X3" s="53" t="s">
        <v>162</v>
      </c>
      <c r="Y3" s="53" t="s">
        <v>378</v>
      </c>
      <c r="Z3" s="53" t="s">
        <v>354</v>
      </c>
      <c r="AA3" s="53" t="s">
        <v>353</v>
      </c>
      <c r="AB3" s="53" t="s">
        <v>352</v>
      </c>
      <c r="AC3" s="53" t="s">
        <v>159</v>
      </c>
      <c r="AD3" s="53" t="s">
        <v>228</v>
      </c>
      <c r="AE3" s="53" t="s">
        <v>252</v>
      </c>
      <c r="AF3" s="53" t="s">
        <v>253</v>
      </c>
      <c r="AG3" s="53" t="s">
        <v>284</v>
      </c>
      <c r="AH3" s="53" t="s">
        <v>270</v>
      </c>
      <c r="AI3" s="53" t="s">
        <v>286</v>
      </c>
      <c r="AJ3" s="53" t="s">
        <v>271</v>
      </c>
      <c r="AK3" s="53" t="s">
        <v>255</v>
      </c>
      <c r="AL3" s="53" t="s">
        <v>196</v>
      </c>
      <c r="AM3" s="53" t="s">
        <v>247</v>
      </c>
    </row>
    <row r="4" spans="1:39" ht="17.25" customHeight="1" x14ac:dyDescent="0.5">
      <c r="A4" s="21">
        <v>1</v>
      </c>
      <c r="B4" s="55" t="s">
        <v>215</v>
      </c>
      <c r="C4" s="56"/>
      <c r="D4" s="31">
        <v>2800</v>
      </c>
      <c r="E4" s="31">
        <f>D4*10%</f>
        <v>280</v>
      </c>
      <c r="F4" s="80">
        <f t="shared" ref="F4:F44" si="0">SUM(J4:AM4)-C4</f>
        <v>21</v>
      </c>
      <c r="G4" s="21" t="s">
        <v>199</v>
      </c>
      <c r="H4" s="148">
        <f>(D4+E4)*F4</f>
        <v>64680</v>
      </c>
      <c r="I4" s="31"/>
      <c r="J4" s="56"/>
      <c r="K4" s="56"/>
      <c r="L4" s="56"/>
      <c r="M4" s="56"/>
      <c r="N4" s="56">
        <v>4</v>
      </c>
      <c r="O4" s="56"/>
      <c r="P4" s="56"/>
      <c r="Q4" s="56"/>
      <c r="R4" s="56"/>
      <c r="S4" s="56"/>
      <c r="T4" s="56">
        <v>3</v>
      </c>
      <c r="U4" s="21">
        <v>3</v>
      </c>
      <c r="V4" s="56"/>
      <c r="W4" s="21">
        <v>4</v>
      </c>
      <c r="X4" s="21"/>
      <c r="Y4" s="21">
        <v>2</v>
      </c>
      <c r="Z4" s="21"/>
      <c r="AA4" s="21"/>
      <c r="AB4" s="21"/>
      <c r="AC4" s="21"/>
      <c r="AD4" s="21"/>
      <c r="AE4" s="21"/>
      <c r="AF4" s="21"/>
      <c r="AG4" s="21">
        <v>3</v>
      </c>
      <c r="AH4" s="21"/>
      <c r="AI4" s="21"/>
      <c r="AJ4" s="21">
        <v>1</v>
      </c>
      <c r="AK4" s="21"/>
      <c r="AL4" s="21"/>
      <c r="AM4" s="21">
        <v>1</v>
      </c>
    </row>
    <row r="5" spans="1:39" ht="17.25" customHeight="1" x14ac:dyDescent="0.5">
      <c r="A5" s="21">
        <v>2</v>
      </c>
      <c r="B5" s="55" t="s">
        <v>216</v>
      </c>
      <c r="C5" s="56"/>
      <c r="D5" s="31">
        <v>2500</v>
      </c>
      <c r="E5" s="31">
        <f t="shared" ref="E5:E43" si="1">D5*10%</f>
        <v>250</v>
      </c>
      <c r="F5" s="80">
        <f t="shared" si="0"/>
        <v>27</v>
      </c>
      <c r="G5" s="21" t="s">
        <v>199</v>
      </c>
      <c r="H5" s="148">
        <f t="shared" ref="H5:H44" si="2">(D5+E5)*F5</f>
        <v>74250</v>
      </c>
      <c r="I5" s="31"/>
      <c r="J5" s="56"/>
      <c r="K5" s="56"/>
      <c r="L5" s="56"/>
      <c r="M5" s="56"/>
      <c r="N5" s="56">
        <v>5</v>
      </c>
      <c r="O5" s="56"/>
      <c r="P5" s="56"/>
      <c r="Q5" s="56"/>
      <c r="R5" s="56"/>
      <c r="S5" s="56"/>
      <c r="T5" s="56">
        <v>11</v>
      </c>
      <c r="U5" s="21">
        <v>3</v>
      </c>
      <c r="V5" s="56">
        <v>3</v>
      </c>
      <c r="W5" s="21"/>
      <c r="X5" s="21"/>
      <c r="Y5" s="21">
        <v>1</v>
      </c>
      <c r="Z5" s="21"/>
      <c r="AA5" s="21"/>
      <c r="AB5" s="21"/>
      <c r="AC5" s="21"/>
      <c r="AD5" s="21"/>
      <c r="AE5" s="21"/>
      <c r="AF5" s="21"/>
      <c r="AG5" s="21">
        <v>3</v>
      </c>
      <c r="AH5" s="21"/>
      <c r="AI5" s="21"/>
      <c r="AJ5" s="21"/>
      <c r="AK5" s="21"/>
      <c r="AL5" s="21"/>
      <c r="AM5" s="21">
        <v>1</v>
      </c>
    </row>
    <row r="6" spans="1:39" ht="17.25" customHeight="1" x14ac:dyDescent="0.5">
      <c r="A6" s="21">
        <v>3</v>
      </c>
      <c r="B6" s="55" t="s">
        <v>293</v>
      </c>
      <c r="C6" s="56"/>
      <c r="D6" s="31">
        <v>5500</v>
      </c>
      <c r="E6" s="31">
        <f t="shared" si="1"/>
        <v>550</v>
      </c>
      <c r="F6" s="80">
        <f t="shared" si="0"/>
        <v>40</v>
      </c>
      <c r="G6" s="21" t="s">
        <v>31</v>
      </c>
      <c r="H6" s="148">
        <f t="shared" si="2"/>
        <v>242000</v>
      </c>
      <c r="I6" s="31"/>
      <c r="J6" s="56">
        <v>3</v>
      </c>
      <c r="K6" s="56"/>
      <c r="L6" s="56">
        <v>10</v>
      </c>
      <c r="M6" s="56"/>
      <c r="N6" s="56"/>
      <c r="O6" s="56"/>
      <c r="P6" s="56"/>
      <c r="Q6" s="56"/>
      <c r="R6" s="56"/>
      <c r="S6" s="56"/>
      <c r="T6" s="56">
        <v>1</v>
      </c>
      <c r="U6" s="21">
        <v>3</v>
      </c>
      <c r="V6" s="56"/>
      <c r="W6" s="21"/>
      <c r="X6" s="21">
        <v>5</v>
      </c>
      <c r="Y6" s="21"/>
      <c r="Z6" s="21"/>
      <c r="AA6" s="21"/>
      <c r="AB6" s="21"/>
      <c r="AC6" s="21">
        <v>3</v>
      </c>
      <c r="AD6" s="21">
        <v>5</v>
      </c>
      <c r="AE6" s="21"/>
      <c r="AF6" s="21"/>
      <c r="AG6" s="21"/>
      <c r="AH6" s="21"/>
      <c r="AI6" s="21">
        <v>10</v>
      </c>
      <c r="AJ6" s="21"/>
      <c r="AK6" s="21"/>
      <c r="AL6" s="21"/>
      <c r="AM6" s="21"/>
    </row>
    <row r="7" spans="1:39" ht="17.25" customHeight="1" x14ac:dyDescent="0.5">
      <c r="A7" s="21">
        <v>4</v>
      </c>
      <c r="B7" s="55" t="s">
        <v>243</v>
      </c>
      <c r="C7" s="56">
        <v>2</v>
      </c>
      <c r="D7" s="31">
        <v>4400</v>
      </c>
      <c r="E7" s="31">
        <f t="shared" si="1"/>
        <v>440</v>
      </c>
      <c r="F7" s="80">
        <f t="shared" si="0"/>
        <v>48</v>
      </c>
      <c r="G7" s="21" t="s">
        <v>31</v>
      </c>
      <c r="H7" s="148">
        <f t="shared" si="2"/>
        <v>232320</v>
      </c>
      <c r="I7" s="31"/>
      <c r="J7" s="56">
        <v>3</v>
      </c>
      <c r="K7" s="56"/>
      <c r="L7" s="56">
        <v>10</v>
      </c>
      <c r="M7" s="56"/>
      <c r="N7" s="56">
        <v>2</v>
      </c>
      <c r="O7" s="56">
        <v>2</v>
      </c>
      <c r="P7" s="56">
        <v>1</v>
      </c>
      <c r="Q7" s="56"/>
      <c r="R7" s="56"/>
      <c r="S7" s="56">
        <v>4</v>
      </c>
      <c r="T7" s="56">
        <v>3</v>
      </c>
      <c r="U7" s="21">
        <v>15</v>
      </c>
      <c r="V7" s="56">
        <v>2</v>
      </c>
      <c r="W7" s="21"/>
      <c r="X7" s="21">
        <v>1</v>
      </c>
      <c r="Y7" s="21"/>
      <c r="Z7" s="21"/>
      <c r="AA7" s="21"/>
      <c r="AB7" s="21"/>
      <c r="AC7" s="21"/>
      <c r="AD7" s="21"/>
      <c r="AE7" s="21"/>
      <c r="AF7" s="21"/>
      <c r="AG7" s="21">
        <v>2</v>
      </c>
      <c r="AH7" s="21"/>
      <c r="AI7" s="21"/>
      <c r="AJ7" s="21">
        <v>1</v>
      </c>
      <c r="AK7" s="21"/>
      <c r="AL7" s="21">
        <v>2</v>
      </c>
      <c r="AM7" s="21">
        <v>2</v>
      </c>
    </row>
    <row r="8" spans="1:39" ht="17.25" customHeight="1" x14ac:dyDescent="0.5">
      <c r="A8" s="21">
        <v>5</v>
      </c>
      <c r="B8" s="55" t="s">
        <v>27</v>
      </c>
      <c r="C8" s="56">
        <v>3</v>
      </c>
      <c r="D8" s="31">
        <v>2700</v>
      </c>
      <c r="E8" s="31">
        <f t="shared" si="1"/>
        <v>270</v>
      </c>
      <c r="F8" s="80">
        <f t="shared" si="0"/>
        <v>34</v>
      </c>
      <c r="G8" s="21" t="s">
        <v>26</v>
      </c>
      <c r="H8" s="148">
        <f t="shared" si="2"/>
        <v>100980</v>
      </c>
      <c r="I8" s="31"/>
      <c r="J8" s="56">
        <v>3</v>
      </c>
      <c r="K8" s="56"/>
      <c r="L8" s="56">
        <v>5</v>
      </c>
      <c r="M8" s="56"/>
      <c r="N8" s="56">
        <v>2</v>
      </c>
      <c r="O8" s="56"/>
      <c r="P8" s="56"/>
      <c r="Q8" s="56"/>
      <c r="R8" s="56">
        <v>5</v>
      </c>
      <c r="S8" s="56">
        <v>2</v>
      </c>
      <c r="T8" s="56"/>
      <c r="U8" s="21">
        <v>5</v>
      </c>
      <c r="V8" s="56"/>
      <c r="W8" s="21"/>
      <c r="X8" s="21">
        <v>2</v>
      </c>
      <c r="Y8" s="21">
        <v>3</v>
      </c>
      <c r="Z8" s="21"/>
      <c r="AA8" s="21">
        <v>2</v>
      </c>
      <c r="AB8" s="21"/>
      <c r="AC8" s="21">
        <v>5</v>
      </c>
      <c r="AD8" s="21"/>
      <c r="AE8" s="21"/>
      <c r="AF8" s="21"/>
      <c r="AG8" s="21"/>
      <c r="AH8" s="21"/>
      <c r="AI8" s="21">
        <v>3</v>
      </c>
      <c r="AJ8" s="21"/>
      <c r="AK8" s="21"/>
      <c r="AL8" s="21"/>
      <c r="AM8" s="21"/>
    </row>
    <row r="9" spans="1:39" ht="17.25" customHeight="1" x14ac:dyDescent="0.5">
      <c r="A9" s="21">
        <v>6</v>
      </c>
      <c r="B9" s="55" t="s">
        <v>328</v>
      </c>
      <c r="C9" s="56">
        <v>7</v>
      </c>
      <c r="D9" s="31">
        <v>4000</v>
      </c>
      <c r="E9" s="31">
        <f t="shared" si="1"/>
        <v>400</v>
      </c>
      <c r="F9" s="80">
        <f t="shared" si="0"/>
        <v>3</v>
      </c>
      <c r="G9" s="21" t="s">
        <v>26</v>
      </c>
      <c r="H9" s="148">
        <f t="shared" si="2"/>
        <v>13200</v>
      </c>
      <c r="I9" s="31"/>
      <c r="J9" s="56"/>
      <c r="K9" s="56"/>
      <c r="L9" s="56"/>
      <c r="M9" s="56"/>
      <c r="N9" s="56"/>
      <c r="O9" s="56"/>
      <c r="P9" s="56"/>
      <c r="Q9" s="56"/>
      <c r="R9" s="56"/>
      <c r="S9" s="56">
        <v>3</v>
      </c>
      <c r="T9" s="56"/>
      <c r="U9" s="21"/>
      <c r="V9" s="56"/>
      <c r="W9" s="21"/>
      <c r="X9" s="21">
        <v>7</v>
      </c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</row>
    <row r="10" spans="1:39" ht="17.25" customHeight="1" x14ac:dyDescent="0.5">
      <c r="A10" s="21">
        <v>7</v>
      </c>
      <c r="B10" s="55" t="s">
        <v>292</v>
      </c>
      <c r="C10" s="56"/>
      <c r="D10" s="31">
        <v>16000</v>
      </c>
      <c r="E10" s="31">
        <f t="shared" si="1"/>
        <v>1600</v>
      </c>
      <c r="F10" s="80">
        <f t="shared" si="0"/>
        <v>6</v>
      </c>
      <c r="G10" s="21" t="s">
        <v>26</v>
      </c>
      <c r="H10" s="148">
        <f t="shared" si="2"/>
        <v>105600</v>
      </c>
      <c r="I10" s="31"/>
      <c r="J10" s="56"/>
      <c r="K10" s="56"/>
      <c r="L10" s="56">
        <v>6</v>
      </c>
      <c r="M10" s="56"/>
      <c r="N10" s="56"/>
      <c r="O10" s="56"/>
      <c r="P10" s="56"/>
      <c r="Q10" s="56"/>
      <c r="R10" s="56"/>
      <c r="S10" s="56"/>
      <c r="T10" s="56"/>
      <c r="U10" s="21"/>
      <c r="V10" s="56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</row>
    <row r="11" spans="1:39" ht="17.25" customHeight="1" x14ac:dyDescent="0.5">
      <c r="A11" s="21">
        <v>8</v>
      </c>
      <c r="B11" s="55" t="s">
        <v>29</v>
      </c>
      <c r="C11" s="56"/>
      <c r="D11" s="31">
        <v>10000</v>
      </c>
      <c r="E11" s="31">
        <f t="shared" si="1"/>
        <v>1000</v>
      </c>
      <c r="F11" s="80">
        <f t="shared" si="0"/>
        <v>20</v>
      </c>
      <c r="G11" s="21" t="s">
        <v>31</v>
      </c>
      <c r="H11" s="148">
        <f t="shared" si="2"/>
        <v>220000</v>
      </c>
      <c r="I11" s="31"/>
      <c r="J11" s="56"/>
      <c r="K11" s="56"/>
      <c r="L11" s="56">
        <v>10</v>
      </c>
      <c r="M11" s="56"/>
      <c r="N11" s="56"/>
      <c r="O11" s="56"/>
      <c r="P11" s="56"/>
      <c r="Q11" s="56"/>
      <c r="R11" s="56"/>
      <c r="S11" s="56">
        <v>3</v>
      </c>
      <c r="T11" s="56">
        <v>1</v>
      </c>
      <c r="U11" s="21"/>
      <c r="V11" s="56"/>
      <c r="W11" s="21"/>
      <c r="X11" s="21"/>
      <c r="Y11" s="21"/>
      <c r="Z11" s="21"/>
      <c r="AA11" s="21"/>
      <c r="AB11" s="21"/>
      <c r="AC11" s="21">
        <v>1</v>
      </c>
      <c r="AD11" s="21"/>
      <c r="AE11" s="21"/>
      <c r="AF11" s="21"/>
      <c r="AG11" s="21">
        <v>2</v>
      </c>
      <c r="AH11" s="21"/>
      <c r="AI11" s="21">
        <v>3</v>
      </c>
      <c r="AJ11" s="21"/>
      <c r="AK11" s="21"/>
      <c r="AL11" s="21"/>
      <c r="AM11" s="21"/>
    </row>
    <row r="12" spans="1:39" ht="17.25" customHeight="1" x14ac:dyDescent="0.5">
      <c r="A12" s="21">
        <v>9</v>
      </c>
      <c r="B12" s="55" t="s">
        <v>193</v>
      </c>
      <c r="C12" s="56"/>
      <c r="D12" s="31">
        <v>3200</v>
      </c>
      <c r="E12" s="31">
        <f t="shared" si="1"/>
        <v>320</v>
      </c>
      <c r="F12" s="80">
        <f t="shared" si="0"/>
        <v>82</v>
      </c>
      <c r="G12" s="21" t="s">
        <v>26</v>
      </c>
      <c r="H12" s="148">
        <f t="shared" si="2"/>
        <v>288640</v>
      </c>
      <c r="I12" s="31"/>
      <c r="J12" s="21">
        <v>10</v>
      </c>
      <c r="K12" s="21"/>
      <c r="L12" s="21">
        <v>10</v>
      </c>
      <c r="M12" s="21"/>
      <c r="N12" s="21">
        <v>5</v>
      </c>
      <c r="O12" s="21"/>
      <c r="P12" s="21"/>
      <c r="Q12" s="21"/>
      <c r="R12" s="21"/>
      <c r="S12" s="21"/>
      <c r="T12" s="56">
        <v>1</v>
      </c>
      <c r="U12" s="21">
        <v>15</v>
      </c>
      <c r="V12" s="56">
        <v>6</v>
      </c>
      <c r="W12" s="21"/>
      <c r="X12" s="21"/>
      <c r="Y12" s="21"/>
      <c r="Z12" s="21"/>
      <c r="AA12" s="21"/>
      <c r="AB12" s="21"/>
      <c r="AC12" s="21">
        <v>15</v>
      </c>
      <c r="AD12" s="21">
        <v>10</v>
      </c>
      <c r="AE12" s="21"/>
      <c r="AF12" s="21"/>
      <c r="AG12" s="21"/>
      <c r="AH12" s="21"/>
      <c r="AI12" s="21">
        <v>10</v>
      </c>
      <c r="AJ12" s="21"/>
      <c r="AK12" s="21"/>
      <c r="AL12" s="21"/>
      <c r="AM12" s="21"/>
    </row>
    <row r="13" spans="1:39" ht="17.25" customHeight="1" x14ac:dyDescent="0.5">
      <c r="A13" s="21">
        <v>10</v>
      </c>
      <c r="B13" s="55" t="s">
        <v>28</v>
      </c>
      <c r="C13" s="56"/>
      <c r="D13" s="31">
        <v>1100</v>
      </c>
      <c r="E13" s="31">
        <f t="shared" si="1"/>
        <v>110</v>
      </c>
      <c r="F13" s="80">
        <f t="shared" si="0"/>
        <v>159</v>
      </c>
      <c r="G13" s="21" t="s">
        <v>31</v>
      </c>
      <c r="H13" s="148">
        <f t="shared" si="2"/>
        <v>192390</v>
      </c>
      <c r="I13" s="31"/>
      <c r="J13" s="56">
        <v>6</v>
      </c>
      <c r="K13" s="56"/>
      <c r="L13" s="56">
        <v>24</v>
      </c>
      <c r="M13" s="56"/>
      <c r="N13" s="56"/>
      <c r="O13" s="56"/>
      <c r="P13" s="56"/>
      <c r="Q13" s="56"/>
      <c r="R13" s="56">
        <v>5</v>
      </c>
      <c r="S13" s="56">
        <v>18</v>
      </c>
      <c r="T13" s="56">
        <v>12</v>
      </c>
      <c r="U13" s="21">
        <v>24</v>
      </c>
      <c r="V13" s="56">
        <v>6</v>
      </c>
      <c r="W13" s="21"/>
      <c r="X13" s="21">
        <v>5</v>
      </c>
      <c r="Y13" s="21"/>
      <c r="Z13" s="21"/>
      <c r="AA13" s="21"/>
      <c r="AB13" s="21"/>
      <c r="AC13" s="21">
        <v>18</v>
      </c>
      <c r="AD13" s="21">
        <v>10</v>
      </c>
      <c r="AE13" s="21">
        <v>2</v>
      </c>
      <c r="AF13" s="21"/>
      <c r="AG13" s="21">
        <v>6</v>
      </c>
      <c r="AH13" s="21"/>
      <c r="AI13" s="21">
        <v>12</v>
      </c>
      <c r="AJ13" s="21"/>
      <c r="AK13" s="21">
        <v>6</v>
      </c>
      <c r="AL13" s="21"/>
      <c r="AM13" s="21">
        <v>5</v>
      </c>
    </row>
    <row r="14" spans="1:39" ht="17.25" customHeight="1" x14ac:dyDescent="0.5">
      <c r="A14" s="21">
        <v>11</v>
      </c>
      <c r="B14" s="55" t="s">
        <v>273</v>
      </c>
      <c r="C14" s="56"/>
      <c r="D14" s="31">
        <v>42000</v>
      </c>
      <c r="E14" s="31">
        <f t="shared" si="1"/>
        <v>4200</v>
      </c>
      <c r="F14" s="80">
        <f t="shared" si="0"/>
        <v>10</v>
      </c>
      <c r="G14" s="21" t="s">
        <v>168</v>
      </c>
      <c r="H14" s="148">
        <f t="shared" si="2"/>
        <v>462000</v>
      </c>
      <c r="I14" s="31"/>
      <c r="J14" s="56">
        <v>1</v>
      </c>
      <c r="K14" s="56">
        <v>1</v>
      </c>
      <c r="L14" s="56">
        <v>0.5</v>
      </c>
      <c r="M14" s="56"/>
      <c r="N14" s="56"/>
      <c r="O14" s="56"/>
      <c r="P14" s="56"/>
      <c r="Q14" s="56"/>
      <c r="R14" s="56"/>
      <c r="S14" s="56"/>
      <c r="T14" s="56">
        <v>0.5</v>
      </c>
      <c r="U14" s="21">
        <v>1</v>
      </c>
      <c r="V14" s="56">
        <v>1</v>
      </c>
      <c r="W14" s="21"/>
      <c r="X14" s="21"/>
      <c r="Y14" s="21">
        <v>1</v>
      </c>
      <c r="Z14" s="21"/>
      <c r="AA14" s="21"/>
      <c r="AB14" s="21"/>
      <c r="AC14" s="21">
        <v>1</v>
      </c>
      <c r="AD14" s="21"/>
      <c r="AE14" s="21"/>
      <c r="AF14" s="21"/>
      <c r="AG14" s="21"/>
      <c r="AH14" s="21"/>
      <c r="AI14" s="21">
        <v>1</v>
      </c>
      <c r="AJ14" s="21"/>
      <c r="AK14" s="21"/>
      <c r="AL14" s="21">
        <v>1</v>
      </c>
      <c r="AM14" s="21">
        <v>1</v>
      </c>
    </row>
    <row r="15" spans="1:39" ht="17.25" customHeight="1" x14ac:dyDescent="0.5">
      <c r="A15" s="21">
        <v>12</v>
      </c>
      <c r="B15" s="55" t="s">
        <v>235</v>
      </c>
      <c r="C15" s="56"/>
      <c r="D15" s="31">
        <v>2200</v>
      </c>
      <c r="E15" s="31">
        <f t="shared" si="1"/>
        <v>220</v>
      </c>
      <c r="F15" s="80">
        <f t="shared" si="0"/>
        <v>17</v>
      </c>
      <c r="G15" s="21" t="s">
        <v>31</v>
      </c>
      <c r="H15" s="148">
        <f t="shared" si="2"/>
        <v>41140</v>
      </c>
      <c r="I15" s="31"/>
      <c r="J15" s="56"/>
      <c r="K15" s="56"/>
      <c r="L15" s="56">
        <v>10</v>
      </c>
      <c r="M15" s="56"/>
      <c r="N15" s="56"/>
      <c r="O15" s="56"/>
      <c r="P15" s="56"/>
      <c r="Q15" s="56"/>
      <c r="R15" s="56"/>
      <c r="S15" s="56"/>
      <c r="T15" s="56"/>
      <c r="U15" s="21"/>
      <c r="V15" s="56"/>
      <c r="W15" s="21"/>
      <c r="X15" s="21"/>
      <c r="Y15" s="21"/>
      <c r="Z15" s="21"/>
      <c r="AA15" s="21"/>
      <c r="AB15" s="21"/>
      <c r="AC15" s="21">
        <v>2</v>
      </c>
      <c r="AD15" s="21">
        <v>5</v>
      </c>
      <c r="AE15" s="21"/>
      <c r="AF15" s="21"/>
      <c r="AG15" s="21"/>
      <c r="AH15" s="21"/>
      <c r="AI15" s="21"/>
      <c r="AJ15" s="21"/>
      <c r="AK15" s="21"/>
      <c r="AL15" s="21"/>
      <c r="AM15" s="21"/>
    </row>
    <row r="16" spans="1:39" ht="17.25" customHeight="1" x14ac:dyDescent="0.5">
      <c r="A16" s="21">
        <v>13</v>
      </c>
      <c r="B16" s="55" t="s">
        <v>30</v>
      </c>
      <c r="C16" s="56">
        <v>2</v>
      </c>
      <c r="D16" s="31">
        <v>800</v>
      </c>
      <c r="E16" s="31">
        <f t="shared" si="1"/>
        <v>80</v>
      </c>
      <c r="F16" s="80">
        <f t="shared" si="0"/>
        <v>35</v>
      </c>
      <c r="G16" s="21" t="s">
        <v>25</v>
      </c>
      <c r="H16" s="148">
        <f t="shared" si="2"/>
        <v>30800</v>
      </c>
      <c r="I16" s="31"/>
      <c r="J16" s="56"/>
      <c r="K16" s="56"/>
      <c r="L16" s="56"/>
      <c r="M16" s="56">
        <v>1</v>
      </c>
      <c r="N16" s="56">
        <v>2</v>
      </c>
      <c r="O16" s="56">
        <v>3</v>
      </c>
      <c r="P16" s="56"/>
      <c r="Q16" s="56"/>
      <c r="R16" s="56"/>
      <c r="S16" s="56">
        <v>3</v>
      </c>
      <c r="T16" s="56"/>
      <c r="U16" s="21"/>
      <c r="V16" s="56">
        <v>3</v>
      </c>
      <c r="W16" s="21"/>
      <c r="X16" s="21">
        <v>3</v>
      </c>
      <c r="Y16" s="21">
        <v>2</v>
      </c>
      <c r="Z16" s="21">
        <v>2</v>
      </c>
      <c r="AA16" s="21">
        <v>1</v>
      </c>
      <c r="AB16" s="21">
        <v>1</v>
      </c>
      <c r="AC16" s="21"/>
      <c r="AD16" s="21">
        <v>2</v>
      </c>
      <c r="AE16" s="21"/>
      <c r="AF16" s="21"/>
      <c r="AG16" s="21">
        <v>2</v>
      </c>
      <c r="AH16" s="21">
        <v>3</v>
      </c>
      <c r="AI16" s="21">
        <v>3</v>
      </c>
      <c r="AJ16" s="21">
        <v>2</v>
      </c>
      <c r="AK16" s="21"/>
      <c r="AL16" s="21">
        <v>2</v>
      </c>
      <c r="AM16" s="21">
        <v>2</v>
      </c>
    </row>
    <row r="17" spans="1:39" ht="17.25" customHeight="1" x14ac:dyDescent="0.5">
      <c r="A17" s="21">
        <v>14</v>
      </c>
      <c r="B17" s="55" t="s">
        <v>339</v>
      </c>
      <c r="C17" s="56"/>
      <c r="D17" s="31">
        <v>1300</v>
      </c>
      <c r="E17" s="31">
        <f t="shared" si="1"/>
        <v>130</v>
      </c>
      <c r="F17" s="80">
        <f t="shared" si="0"/>
        <v>5</v>
      </c>
      <c r="G17" s="21" t="s">
        <v>25</v>
      </c>
      <c r="H17" s="148">
        <f t="shared" si="2"/>
        <v>7150</v>
      </c>
      <c r="I17" s="31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21"/>
      <c r="V17" s="56"/>
      <c r="W17" s="21"/>
      <c r="X17" s="21"/>
      <c r="Y17" s="21"/>
      <c r="Z17" s="21"/>
      <c r="AA17" s="21"/>
      <c r="AB17" s="21"/>
      <c r="AC17" s="21">
        <v>5</v>
      </c>
      <c r="AD17" s="21"/>
      <c r="AE17" s="21"/>
      <c r="AF17" s="21"/>
      <c r="AG17" s="21"/>
      <c r="AH17" s="21"/>
      <c r="AI17" s="21"/>
      <c r="AJ17" s="21"/>
      <c r="AK17" s="21"/>
      <c r="AL17" s="21"/>
      <c r="AM17" s="21"/>
    </row>
    <row r="18" spans="1:39" ht="17.25" customHeight="1" x14ac:dyDescent="0.5">
      <c r="A18" s="21">
        <v>15</v>
      </c>
      <c r="B18" s="55" t="s">
        <v>266</v>
      </c>
      <c r="C18" s="56">
        <v>9</v>
      </c>
      <c r="D18" s="31"/>
      <c r="E18" s="31">
        <f t="shared" si="1"/>
        <v>0</v>
      </c>
      <c r="F18" s="80">
        <f t="shared" si="0"/>
        <v>-7</v>
      </c>
      <c r="G18" s="21" t="s">
        <v>25</v>
      </c>
      <c r="H18" s="148">
        <f t="shared" si="2"/>
        <v>0</v>
      </c>
      <c r="I18" s="31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21"/>
      <c r="V18" s="56"/>
      <c r="W18" s="21"/>
      <c r="X18" s="21"/>
      <c r="Y18" s="21"/>
      <c r="Z18" s="21"/>
      <c r="AA18" s="21"/>
      <c r="AB18" s="21"/>
      <c r="AC18" s="21">
        <v>2</v>
      </c>
      <c r="AD18" s="21"/>
      <c r="AE18" s="21"/>
      <c r="AF18" s="21"/>
      <c r="AG18" s="21"/>
      <c r="AH18" s="21"/>
      <c r="AI18" s="21"/>
      <c r="AJ18" s="21"/>
      <c r="AK18" s="21"/>
      <c r="AL18" s="21"/>
      <c r="AM18" s="21"/>
    </row>
    <row r="19" spans="1:39" ht="17.25" customHeight="1" x14ac:dyDescent="0.5">
      <c r="A19" s="21">
        <v>16</v>
      </c>
      <c r="B19" s="55" t="s">
        <v>334</v>
      </c>
      <c r="C19" s="56"/>
      <c r="D19" s="31">
        <v>2500</v>
      </c>
      <c r="E19" s="31">
        <f t="shared" si="1"/>
        <v>250</v>
      </c>
      <c r="F19" s="80">
        <f t="shared" si="0"/>
        <v>10</v>
      </c>
      <c r="G19" s="21" t="s">
        <v>25</v>
      </c>
      <c r="H19" s="148">
        <f t="shared" si="2"/>
        <v>27500</v>
      </c>
      <c r="I19" s="31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21">
        <v>10</v>
      </c>
      <c r="V19" s="56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</row>
    <row r="20" spans="1:39" ht="17.25" customHeight="1" x14ac:dyDescent="0.5">
      <c r="A20" s="21">
        <v>17</v>
      </c>
      <c r="B20" s="55" t="s">
        <v>178</v>
      </c>
      <c r="C20" s="56"/>
      <c r="D20" s="103">
        <v>5000</v>
      </c>
      <c r="E20" s="31">
        <f t="shared" si="1"/>
        <v>500</v>
      </c>
      <c r="F20" s="80">
        <f t="shared" si="0"/>
        <v>61</v>
      </c>
      <c r="G20" s="21" t="s">
        <v>25</v>
      </c>
      <c r="H20" s="148">
        <f t="shared" si="2"/>
        <v>335500</v>
      </c>
      <c r="I20" s="31"/>
      <c r="J20" s="56">
        <v>1</v>
      </c>
      <c r="K20" s="56"/>
      <c r="L20" s="56">
        <v>12</v>
      </c>
      <c r="M20" s="56">
        <v>1</v>
      </c>
      <c r="N20" s="56">
        <v>2</v>
      </c>
      <c r="O20" s="56"/>
      <c r="P20" s="56"/>
      <c r="Q20" s="56"/>
      <c r="R20" s="56">
        <v>4</v>
      </c>
      <c r="S20" s="56">
        <v>3</v>
      </c>
      <c r="T20" s="56">
        <v>2</v>
      </c>
      <c r="U20" s="21">
        <v>15</v>
      </c>
      <c r="V20" s="56">
        <v>4</v>
      </c>
      <c r="W20" s="21"/>
      <c r="X20" s="21"/>
      <c r="Y20" s="21"/>
      <c r="Z20" s="21"/>
      <c r="AA20" s="21"/>
      <c r="AB20" s="21"/>
      <c r="AC20" s="21">
        <v>6</v>
      </c>
      <c r="AD20" s="21">
        <v>3</v>
      </c>
      <c r="AE20" s="21"/>
      <c r="AF20" s="21">
        <v>2</v>
      </c>
      <c r="AG20" s="21"/>
      <c r="AH20" s="21"/>
      <c r="AI20" s="21">
        <v>3</v>
      </c>
      <c r="AJ20" s="21"/>
      <c r="AK20" s="21"/>
      <c r="AL20" s="21"/>
      <c r="AM20" s="21">
        <v>3</v>
      </c>
    </row>
    <row r="21" spans="1:39" ht="17.25" customHeight="1" x14ac:dyDescent="0.5">
      <c r="A21" s="21">
        <v>18</v>
      </c>
      <c r="B21" s="55" t="s">
        <v>179</v>
      </c>
      <c r="C21" s="56"/>
      <c r="D21" s="103">
        <v>10500</v>
      </c>
      <c r="E21" s="31">
        <f t="shared" si="1"/>
        <v>1050</v>
      </c>
      <c r="F21" s="80">
        <f t="shared" si="0"/>
        <v>52</v>
      </c>
      <c r="G21" s="21" t="s">
        <v>25</v>
      </c>
      <c r="H21" s="148">
        <f t="shared" si="2"/>
        <v>600600</v>
      </c>
      <c r="I21" s="31"/>
      <c r="J21" s="56">
        <v>3</v>
      </c>
      <c r="K21" s="56">
        <v>1</v>
      </c>
      <c r="L21" s="56">
        <v>10</v>
      </c>
      <c r="M21" s="56"/>
      <c r="N21" s="56">
        <v>1</v>
      </c>
      <c r="O21" s="56"/>
      <c r="P21" s="56"/>
      <c r="Q21" s="56"/>
      <c r="R21" s="56">
        <v>4</v>
      </c>
      <c r="S21" s="56">
        <v>3</v>
      </c>
      <c r="T21" s="56">
        <v>2</v>
      </c>
      <c r="U21" s="21">
        <v>5</v>
      </c>
      <c r="V21" s="56">
        <v>2</v>
      </c>
      <c r="W21" s="21"/>
      <c r="X21" s="21"/>
      <c r="Y21" s="21">
        <v>2</v>
      </c>
      <c r="Z21" s="21">
        <v>2</v>
      </c>
      <c r="AA21" s="21">
        <v>2</v>
      </c>
      <c r="AB21" s="21"/>
      <c r="AC21" s="21">
        <v>4</v>
      </c>
      <c r="AD21" s="21">
        <v>3</v>
      </c>
      <c r="AE21" s="21"/>
      <c r="AF21" s="21">
        <v>3</v>
      </c>
      <c r="AG21" s="21"/>
      <c r="AH21" s="21"/>
      <c r="AI21" s="21">
        <v>2</v>
      </c>
      <c r="AJ21" s="21"/>
      <c r="AK21" s="21"/>
      <c r="AL21" s="21"/>
      <c r="AM21" s="21">
        <v>3</v>
      </c>
    </row>
    <row r="22" spans="1:39" ht="17.25" customHeight="1" x14ac:dyDescent="0.5">
      <c r="A22" s="21">
        <v>19</v>
      </c>
      <c r="B22" s="55" t="s">
        <v>318</v>
      </c>
      <c r="C22" s="56"/>
      <c r="D22" s="103">
        <v>16500</v>
      </c>
      <c r="E22" s="31">
        <f t="shared" si="1"/>
        <v>1650</v>
      </c>
      <c r="F22" s="80">
        <f t="shared" si="0"/>
        <v>4</v>
      </c>
      <c r="G22" s="21" t="s">
        <v>25</v>
      </c>
      <c r="H22" s="148">
        <f t="shared" si="2"/>
        <v>72600</v>
      </c>
      <c r="I22" s="31"/>
      <c r="J22" s="56"/>
      <c r="K22" s="56"/>
      <c r="L22" s="56">
        <v>4</v>
      </c>
      <c r="M22" s="56"/>
      <c r="N22" s="56"/>
      <c r="O22" s="56"/>
      <c r="P22" s="56"/>
      <c r="Q22" s="56"/>
      <c r="R22" s="56"/>
      <c r="S22" s="56"/>
      <c r="T22" s="56"/>
      <c r="U22" s="21"/>
      <c r="V22" s="56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</row>
    <row r="23" spans="1:39" ht="17.25" customHeight="1" x14ac:dyDescent="0.5">
      <c r="A23" s="21">
        <v>20</v>
      </c>
      <c r="B23" s="55" t="s">
        <v>279</v>
      </c>
      <c r="C23" s="56"/>
      <c r="D23" s="103">
        <v>17000</v>
      </c>
      <c r="E23" s="31">
        <f t="shared" si="1"/>
        <v>1700</v>
      </c>
      <c r="F23" s="80">
        <f t="shared" si="0"/>
        <v>5</v>
      </c>
      <c r="G23" s="21" t="s">
        <v>25</v>
      </c>
      <c r="H23" s="148">
        <f t="shared" si="2"/>
        <v>93500</v>
      </c>
      <c r="I23" s="31"/>
      <c r="J23" s="56"/>
      <c r="K23" s="56"/>
      <c r="L23" s="56"/>
      <c r="M23" s="56"/>
      <c r="N23" s="56"/>
      <c r="O23" s="56"/>
      <c r="P23" s="56"/>
      <c r="Q23" s="56"/>
      <c r="R23" s="56"/>
      <c r="S23" s="56">
        <v>3</v>
      </c>
      <c r="T23" s="56"/>
      <c r="U23" s="21"/>
      <c r="V23" s="56">
        <v>2</v>
      </c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</row>
    <row r="24" spans="1:39" ht="17.25" customHeight="1" x14ac:dyDescent="0.5">
      <c r="A24" s="21">
        <v>21</v>
      </c>
      <c r="B24" s="55" t="s">
        <v>366</v>
      </c>
      <c r="C24" s="56"/>
      <c r="D24" s="103">
        <v>6000</v>
      </c>
      <c r="E24" s="31">
        <f t="shared" si="1"/>
        <v>600</v>
      </c>
      <c r="F24" s="80">
        <f t="shared" si="0"/>
        <v>5</v>
      </c>
      <c r="G24" s="21" t="s">
        <v>25</v>
      </c>
      <c r="H24" s="148">
        <f t="shared" si="2"/>
        <v>33000</v>
      </c>
      <c r="I24" s="31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21">
        <v>5</v>
      </c>
      <c r="V24" s="56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</row>
    <row r="25" spans="1:39" ht="17.25" customHeight="1" x14ac:dyDescent="0.5">
      <c r="A25" s="21">
        <v>22</v>
      </c>
      <c r="B25" s="55" t="s">
        <v>314</v>
      </c>
      <c r="C25" s="56"/>
      <c r="D25" s="103">
        <v>5500</v>
      </c>
      <c r="E25" s="31">
        <f t="shared" si="1"/>
        <v>550</v>
      </c>
      <c r="F25" s="80">
        <f t="shared" si="0"/>
        <v>37</v>
      </c>
      <c r="G25" s="21" t="s">
        <v>31</v>
      </c>
      <c r="H25" s="148">
        <f t="shared" si="2"/>
        <v>223850</v>
      </c>
      <c r="I25" s="31"/>
      <c r="J25" s="56"/>
      <c r="K25" s="56">
        <v>3</v>
      </c>
      <c r="L25" s="56">
        <v>3</v>
      </c>
      <c r="M25" s="56"/>
      <c r="N25" s="56"/>
      <c r="O25" s="56"/>
      <c r="P25" s="56"/>
      <c r="Q25" s="56">
        <v>1</v>
      </c>
      <c r="R25" s="56">
        <v>3</v>
      </c>
      <c r="S25" s="56"/>
      <c r="T25" s="56">
        <v>3</v>
      </c>
      <c r="U25" s="21">
        <v>15</v>
      </c>
      <c r="V25" s="56">
        <v>1</v>
      </c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>
        <v>3</v>
      </c>
      <c r="AJ25" s="21">
        <v>1</v>
      </c>
      <c r="AK25" s="21"/>
      <c r="AL25" s="21">
        <v>2</v>
      </c>
      <c r="AM25" s="21">
        <v>2</v>
      </c>
    </row>
    <row r="26" spans="1:39" ht="17.25" customHeight="1" x14ac:dyDescent="0.5">
      <c r="A26" s="21">
        <v>23</v>
      </c>
      <c r="B26" s="55" t="s">
        <v>365</v>
      </c>
      <c r="C26" s="56"/>
      <c r="D26" s="103">
        <v>21500</v>
      </c>
      <c r="E26" s="31">
        <f t="shared" si="1"/>
        <v>2150</v>
      </c>
      <c r="F26" s="80">
        <f t="shared" si="0"/>
        <v>4</v>
      </c>
      <c r="G26" s="21" t="s">
        <v>25</v>
      </c>
      <c r="H26" s="148">
        <f t="shared" si="2"/>
        <v>94600</v>
      </c>
      <c r="I26" s="31"/>
      <c r="J26" s="56">
        <v>2</v>
      </c>
      <c r="K26" s="56"/>
      <c r="L26" s="56">
        <v>2</v>
      </c>
      <c r="M26" s="56"/>
      <c r="N26" s="56"/>
      <c r="O26" s="56"/>
      <c r="P26" s="56"/>
      <c r="Q26" s="56"/>
      <c r="R26" s="56"/>
      <c r="S26" s="56"/>
      <c r="T26" s="56"/>
      <c r="U26" s="21"/>
      <c r="V26" s="56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</row>
    <row r="27" spans="1:39" ht="17.25" customHeight="1" x14ac:dyDescent="0.5">
      <c r="A27" s="21">
        <v>24</v>
      </c>
      <c r="B27" s="55" t="s">
        <v>194</v>
      </c>
      <c r="C27" s="56"/>
      <c r="D27" s="103">
        <v>6500</v>
      </c>
      <c r="E27" s="31">
        <f t="shared" si="1"/>
        <v>650</v>
      </c>
      <c r="F27" s="80">
        <f t="shared" si="0"/>
        <v>45</v>
      </c>
      <c r="G27" s="21" t="s">
        <v>26</v>
      </c>
      <c r="H27" s="148">
        <f t="shared" si="2"/>
        <v>321750</v>
      </c>
      <c r="I27" s="31"/>
      <c r="J27" s="21">
        <v>5</v>
      </c>
      <c r="K27" s="21"/>
      <c r="L27" s="21">
        <v>15</v>
      </c>
      <c r="M27" s="21"/>
      <c r="N27" s="21"/>
      <c r="O27" s="21"/>
      <c r="P27" s="21"/>
      <c r="Q27" s="21"/>
      <c r="R27" s="21"/>
      <c r="S27" s="21">
        <v>3</v>
      </c>
      <c r="T27" s="21"/>
      <c r="U27" s="21"/>
      <c r="V27" s="56">
        <v>5</v>
      </c>
      <c r="W27" s="21"/>
      <c r="X27" s="21">
        <v>5</v>
      </c>
      <c r="Y27" s="21"/>
      <c r="Z27" s="21"/>
      <c r="AA27" s="21"/>
      <c r="AB27" s="21"/>
      <c r="AC27" s="21">
        <v>3</v>
      </c>
      <c r="AD27" s="21">
        <v>5</v>
      </c>
      <c r="AE27" s="21"/>
      <c r="AF27" s="21"/>
      <c r="AG27" s="21"/>
      <c r="AH27" s="21"/>
      <c r="AI27" s="21">
        <v>4</v>
      </c>
      <c r="AJ27" s="21"/>
      <c r="AK27" s="21"/>
      <c r="AL27" s="21"/>
      <c r="AM27" s="21"/>
    </row>
    <row r="28" spans="1:39" ht="17.25" customHeight="1" x14ac:dyDescent="0.5">
      <c r="A28" s="21">
        <v>25</v>
      </c>
      <c r="B28" s="55" t="s">
        <v>327</v>
      </c>
      <c r="C28" s="56"/>
      <c r="D28" s="103">
        <v>11000</v>
      </c>
      <c r="E28" s="31">
        <f t="shared" si="1"/>
        <v>1100</v>
      </c>
      <c r="F28" s="80">
        <f t="shared" si="0"/>
        <v>3</v>
      </c>
      <c r="G28" s="21" t="s">
        <v>26</v>
      </c>
      <c r="H28" s="148">
        <f t="shared" si="2"/>
        <v>36300</v>
      </c>
      <c r="I28" s="31"/>
      <c r="J28" s="21"/>
      <c r="K28" s="21"/>
      <c r="L28" s="21"/>
      <c r="M28" s="21"/>
      <c r="N28" s="21"/>
      <c r="O28" s="21"/>
      <c r="P28" s="21"/>
      <c r="Q28" s="21"/>
      <c r="R28" s="21"/>
      <c r="S28" s="21">
        <v>3</v>
      </c>
      <c r="T28" s="21"/>
      <c r="U28" s="21"/>
      <c r="V28" s="56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</row>
    <row r="29" spans="1:39" ht="17.25" customHeight="1" x14ac:dyDescent="0.5">
      <c r="A29" s="21">
        <v>26</v>
      </c>
      <c r="B29" s="55" t="s">
        <v>277</v>
      </c>
      <c r="C29" s="56">
        <v>2</v>
      </c>
      <c r="D29" s="103">
        <v>12000</v>
      </c>
      <c r="E29" s="31">
        <f t="shared" si="1"/>
        <v>1200</v>
      </c>
      <c r="F29" s="80">
        <f t="shared" si="0"/>
        <v>1</v>
      </c>
      <c r="G29" s="21" t="s">
        <v>26</v>
      </c>
      <c r="H29" s="148">
        <f t="shared" si="2"/>
        <v>13200</v>
      </c>
      <c r="I29" s="3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56"/>
      <c r="W29" s="21"/>
      <c r="X29" s="21">
        <v>3</v>
      </c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</row>
    <row r="30" spans="1:39" ht="17.25" customHeight="1" x14ac:dyDescent="0.5">
      <c r="A30" s="21">
        <v>27</v>
      </c>
      <c r="B30" s="55" t="s">
        <v>282</v>
      </c>
      <c r="C30" s="56">
        <v>1</v>
      </c>
      <c r="D30" s="103">
        <v>12000</v>
      </c>
      <c r="E30" s="31">
        <f t="shared" si="1"/>
        <v>1200</v>
      </c>
      <c r="F30" s="80">
        <f t="shared" si="0"/>
        <v>10</v>
      </c>
      <c r="G30" s="21" t="s">
        <v>26</v>
      </c>
      <c r="H30" s="148">
        <f t="shared" si="2"/>
        <v>132000</v>
      </c>
      <c r="I30" s="31"/>
      <c r="J30" s="21"/>
      <c r="K30" s="21"/>
      <c r="L30" s="21">
        <v>5</v>
      </c>
      <c r="M30" s="21"/>
      <c r="N30" s="21"/>
      <c r="O30" s="21"/>
      <c r="P30" s="21"/>
      <c r="Q30" s="21"/>
      <c r="R30" s="21"/>
      <c r="S30" s="21"/>
      <c r="T30" s="21"/>
      <c r="U30" s="21"/>
      <c r="V30" s="56"/>
      <c r="W30" s="21">
        <v>1</v>
      </c>
      <c r="X30" s="21"/>
      <c r="Y30" s="21"/>
      <c r="Z30" s="21"/>
      <c r="AA30" s="21"/>
      <c r="AB30" s="21"/>
      <c r="AC30" s="21">
        <v>5</v>
      </c>
      <c r="AD30" s="21"/>
      <c r="AE30" s="21"/>
      <c r="AF30" s="21"/>
      <c r="AG30" s="21"/>
      <c r="AH30" s="21"/>
      <c r="AI30" s="21"/>
      <c r="AJ30" s="21"/>
      <c r="AK30" s="21"/>
      <c r="AL30" s="21"/>
      <c r="AM30" s="21"/>
    </row>
    <row r="31" spans="1:39" ht="17.25" customHeight="1" x14ac:dyDescent="0.5">
      <c r="A31" s="21">
        <v>28</v>
      </c>
      <c r="B31" s="55" t="s">
        <v>242</v>
      </c>
      <c r="C31" s="56"/>
      <c r="D31" s="103">
        <v>1800</v>
      </c>
      <c r="E31" s="31">
        <f t="shared" si="1"/>
        <v>180</v>
      </c>
      <c r="F31" s="80">
        <f t="shared" si="0"/>
        <v>9</v>
      </c>
      <c r="G31" s="21" t="s">
        <v>182</v>
      </c>
      <c r="H31" s="148">
        <f t="shared" si="2"/>
        <v>17820</v>
      </c>
      <c r="I31" s="31"/>
      <c r="J31" s="56"/>
      <c r="K31" s="56"/>
      <c r="L31" s="56">
        <v>6</v>
      </c>
      <c r="M31" s="56"/>
      <c r="N31" s="56"/>
      <c r="O31" s="56"/>
      <c r="P31" s="56"/>
      <c r="Q31" s="56"/>
      <c r="R31" s="56"/>
      <c r="S31" s="56"/>
      <c r="T31" s="56"/>
      <c r="U31" s="21"/>
      <c r="V31" s="56">
        <v>3</v>
      </c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</row>
    <row r="32" spans="1:39" ht="17.25" customHeight="1" x14ac:dyDescent="0.5">
      <c r="A32" s="21">
        <v>29</v>
      </c>
      <c r="B32" s="55" t="s">
        <v>272</v>
      </c>
      <c r="C32" s="56">
        <v>2</v>
      </c>
      <c r="D32" s="103">
        <v>800</v>
      </c>
      <c r="E32" s="31">
        <f t="shared" si="1"/>
        <v>80</v>
      </c>
      <c r="F32" s="80">
        <f t="shared" si="0"/>
        <v>13</v>
      </c>
      <c r="G32" s="21" t="s">
        <v>182</v>
      </c>
      <c r="H32" s="148">
        <f t="shared" si="2"/>
        <v>11440</v>
      </c>
      <c r="I32" s="31"/>
      <c r="J32" s="56"/>
      <c r="K32" s="56"/>
      <c r="L32" s="56">
        <v>12</v>
      </c>
      <c r="M32" s="56"/>
      <c r="N32" s="56"/>
      <c r="O32" s="56"/>
      <c r="P32" s="56"/>
      <c r="Q32" s="56"/>
      <c r="R32" s="56"/>
      <c r="S32" s="56"/>
      <c r="T32" s="56"/>
      <c r="U32" s="21"/>
      <c r="V32" s="56"/>
      <c r="W32" s="21"/>
      <c r="X32" s="21"/>
      <c r="Y32" s="21"/>
      <c r="Z32" s="21"/>
      <c r="AA32" s="21"/>
      <c r="AB32" s="21"/>
      <c r="AC32" s="21">
        <v>3</v>
      </c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spans="1:39" ht="17.25" customHeight="1" x14ac:dyDescent="0.5">
      <c r="A33" s="21">
        <v>30</v>
      </c>
      <c r="B33" s="55" t="s">
        <v>174</v>
      </c>
      <c r="C33" s="56"/>
      <c r="D33" s="31">
        <v>4500</v>
      </c>
      <c r="E33" s="31">
        <f t="shared" si="1"/>
        <v>450</v>
      </c>
      <c r="F33" s="80">
        <f t="shared" si="0"/>
        <v>3</v>
      </c>
      <c r="G33" s="21" t="s">
        <v>26</v>
      </c>
      <c r="H33" s="148">
        <f t="shared" si="2"/>
        <v>14850</v>
      </c>
      <c r="I33" s="31"/>
      <c r="J33" s="56"/>
      <c r="K33" s="56"/>
      <c r="L33" s="56"/>
      <c r="M33" s="56"/>
      <c r="N33" s="56"/>
      <c r="O33" s="56"/>
      <c r="P33" s="56"/>
      <c r="Q33" s="56"/>
      <c r="R33" s="56">
        <v>2</v>
      </c>
      <c r="S33" s="56"/>
      <c r="T33" s="56"/>
      <c r="U33" s="21"/>
      <c r="V33" s="56"/>
      <c r="W33" s="21"/>
      <c r="X33" s="21"/>
      <c r="Y33" s="21">
        <v>1</v>
      </c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56"/>
    </row>
    <row r="34" spans="1:39" ht="17.25" customHeight="1" x14ac:dyDescent="0.5">
      <c r="A34" s="21">
        <v>31</v>
      </c>
      <c r="B34" s="55" t="s">
        <v>268</v>
      </c>
      <c r="C34" s="56"/>
      <c r="D34" s="31">
        <v>13000</v>
      </c>
      <c r="E34" s="31">
        <f t="shared" si="1"/>
        <v>1300</v>
      </c>
      <c r="F34" s="80">
        <f t="shared" si="0"/>
        <v>2</v>
      </c>
      <c r="G34" s="21" t="s">
        <v>26</v>
      </c>
      <c r="H34" s="148">
        <f t="shared" si="2"/>
        <v>28600</v>
      </c>
      <c r="I34" s="31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21"/>
      <c r="V34" s="56">
        <v>2</v>
      </c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56"/>
    </row>
    <row r="35" spans="1:39" ht="17.25" customHeight="1" x14ac:dyDescent="0.5">
      <c r="A35" s="21">
        <v>32</v>
      </c>
      <c r="B35" s="55" t="s">
        <v>340</v>
      </c>
      <c r="C35" s="56"/>
      <c r="D35" s="31">
        <v>4000</v>
      </c>
      <c r="E35" s="31">
        <f t="shared" si="1"/>
        <v>400</v>
      </c>
      <c r="F35" s="80">
        <f t="shared" si="0"/>
        <v>3</v>
      </c>
      <c r="G35" s="21" t="s">
        <v>26</v>
      </c>
      <c r="H35" s="148">
        <f t="shared" si="2"/>
        <v>13200</v>
      </c>
      <c r="I35" s="31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21"/>
      <c r="V35" s="56"/>
      <c r="W35" s="21"/>
      <c r="X35" s="21"/>
      <c r="Y35" s="21"/>
      <c r="Z35" s="21"/>
      <c r="AA35" s="21"/>
      <c r="AB35" s="21"/>
      <c r="AC35" s="21">
        <v>3</v>
      </c>
      <c r="AD35" s="21"/>
      <c r="AE35" s="21"/>
      <c r="AF35" s="21"/>
      <c r="AG35" s="21"/>
      <c r="AH35" s="21"/>
      <c r="AI35" s="21"/>
      <c r="AJ35" s="21"/>
      <c r="AK35" s="21"/>
      <c r="AL35" s="21"/>
      <c r="AM35" s="56"/>
    </row>
    <row r="36" spans="1:39" ht="17.25" customHeight="1" x14ac:dyDescent="0.5">
      <c r="A36" s="21">
        <v>33</v>
      </c>
      <c r="B36" s="55" t="s">
        <v>317</v>
      </c>
      <c r="C36" s="56"/>
      <c r="D36" s="31">
        <v>6200</v>
      </c>
      <c r="E36" s="31">
        <f t="shared" si="1"/>
        <v>620</v>
      </c>
      <c r="F36" s="80">
        <f t="shared" si="0"/>
        <v>12</v>
      </c>
      <c r="G36" s="21" t="s">
        <v>26</v>
      </c>
      <c r="H36" s="148">
        <f t="shared" si="2"/>
        <v>81840</v>
      </c>
      <c r="I36" s="31"/>
      <c r="J36" s="56"/>
      <c r="K36" s="56"/>
      <c r="L36" s="56">
        <v>5</v>
      </c>
      <c r="M36" s="56"/>
      <c r="N36" s="56"/>
      <c r="O36" s="56"/>
      <c r="P36" s="56"/>
      <c r="Q36" s="56"/>
      <c r="R36" s="56"/>
      <c r="S36" s="56"/>
      <c r="T36" s="56">
        <v>1</v>
      </c>
      <c r="U36" s="21"/>
      <c r="V36" s="56"/>
      <c r="W36" s="21"/>
      <c r="X36" s="21"/>
      <c r="Y36" s="21"/>
      <c r="Z36" s="21"/>
      <c r="AA36" s="21"/>
      <c r="AB36" s="21"/>
      <c r="AC36" s="21">
        <v>3</v>
      </c>
      <c r="AD36" s="21">
        <v>3</v>
      </c>
      <c r="AE36" s="21"/>
      <c r="AF36" s="21"/>
      <c r="AG36" s="21"/>
      <c r="AH36" s="21"/>
      <c r="AI36" s="21"/>
      <c r="AJ36" s="21"/>
      <c r="AK36" s="21"/>
      <c r="AL36" s="21"/>
      <c r="AM36" s="56"/>
    </row>
    <row r="37" spans="1:39" ht="16.5" customHeight="1" x14ac:dyDescent="0.5">
      <c r="A37" s="21">
        <v>34</v>
      </c>
      <c r="B37" s="55" t="s">
        <v>173</v>
      </c>
      <c r="C37" s="56"/>
      <c r="D37" s="103">
        <v>3000</v>
      </c>
      <c r="E37" s="31">
        <f t="shared" si="1"/>
        <v>300</v>
      </c>
      <c r="F37" s="80">
        <f t="shared" si="0"/>
        <v>35</v>
      </c>
      <c r="G37" s="21" t="s">
        <v>26</v>
      </c>
      <c r="H37" s="148">
        <f t="shared" si="2"/>
        <v>115500</v>
      </c>
      <c r="I37" s="31"/>
      <c r="J37" s="56"/>
      <c r="K37" s="56"/>
      <c r="L37" s="56">
        <v>6</v>
      </c>
      <c r="M37" s="56"/>
      <c r="N37" s="56"/>
      <c r="O37" s="56"/>
      <c r="P37" s="56"/>
      <c r="Q37" s="56"/>
      <c r="R37" s="56"/>
      <c r="S37" s="56">
        <v>3</v>
      </c>
      <c r="T37" s="56"/>
      <c r="U37" s="21">
        <v>5</v>
      </c>
      <c r="V37" s="56">
        <v>5</v>
      </c>
      <c r="W37" s="21"/>
      <c r="X37" s="21"/>
      <c r="Y37" s="21">
        <v>2</v>
      </c>
      <c r="Z37" s="21">
        <v>1</v>
      </c>
      <c r="AA37" s="21">
        <v>3</v>
      </c>
      <c r="AB37" s="21"/>
      <c r="AC37" s="21">
        <v>3</v>
      </c>
      <c r="AD37" s="21">
        <v>5</v>
      </c>
      <c r="AE37" s="21">
        <v>2</v>
      </c>
      <c r="AF37" s="21"/>
      <c r="AG37" s="21"/>
      <c r="AH37" s="21"/>
      <c r="AI37" s="21"/>
      <c r="AJ37" s="21"/>
      <c r="AK37" s="21"/>
      <c r="AL37" s="21"/>
      <c r="AM37" s="21"/>
    </row>
    <row r="38" spans="1:39" ht="16.5" customHeight="1" x14ac:dyDescent="0.5">
      <c r="A38" s="21">
        <v>35</v>
      </c>
      <c r="B38" s="55" t="s">
        <v>315</v>
      </c>
      <c r="C38" s="56"/>
      <c r="D38" s="103">
        <v>25000</v>
      </c>
      <c r="E38" s="31">
        <f t="shared" si="1"/>
        <v>2500</v>
      </c>
      <c r="F38" s="80">
        <f t="shared" si="0"/>
        <v>4</v>
      </c>
      <c r="G38" s="21" t="s">
        <v>26</v>
      </c>
      <c r="H38" s="148">
        <f t="shared" si="2"/>
        <v>110000</v>
      </c>
      <c r="I38" s="31"/>
      <c r="J38" s="56"/>
      <c r="K38" s="56"/>
      <c r="L38" s="56">
        <v>3</v>
      </c>
      <c r="M38" s="56"/>
      <c r="N38" s="56"/>
      <c r="O38" s="56"/>
      <c r="P38" s="56"/>
      <c r="Q38" s="56"/>
      <c r="R38" s="56">
        <v>1</v>
      </c>
      <c r="S38" s="56"/>
      <c r="T38" s="56"/>
      <c r="U38" s="21"/>
      <c r="V38" s="56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</row>
    <row r="39" spans="1:39" ht="16.5" customHeight="1" x14ac:dyDescent="0.5">
      <c r="A39" s="21">
        <v>36</v>
      </c>
      <c r="B39" s="55" t="s">
        <v>294</v>
      </c>
      <c r="C39" s="56">
        <v>4</v>
      </c>
      <c r="D39" s="103"/>
      <c r="E39" s="31">
        <f t="shared" si="1"/>
        <v>0</v>
      </c>
      <c r="F39" s="80">
        <f t="shared" si="0"/>
        <v>-1</v>
      </c>
      <c r="G39" s="21" t="s">
        <v>26</v>
      </c>
      <c r="H39" s="148">
        <f t="shared" si="2"/>
        <v>0</v>
      </c>
      <c r="I39" s="31"/>
      <c r="J39" s="56"/>
      <c r="K39" s="56"/>
      <c r="L39" s="56">
        <v>1</v>
      </c>
      <c r="M39" s="56"/>
      <c r="N39" s="56"/>
      <c r="O39" s="56"/>
      <c r="P39" s="56"/>
      <c r="Q39" s="56"/>
      <c r="R39" s="56"/>
      <c r="S39" s="56"/>
      <c r="T39" s="56"/>
      <c r="U39" s="21"/>
      <c r="V39" s="56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>
        <v>2</v>
      </c>
      <c r="AJ39" s="21"/>
      <c r="AK39" s="21"/>
      <c r="AL39" s="21"/>
      <c r="AM39" s="21"/>
    </row>
    <row r="40" spans="1:39" ht="16.5" customHeight="1" x14ac:dyDescent="0.5">
      <c r="A40" s="21">
        <v>37</v>
      </c>
      <c r="B40" s="55" t="s">
        <v>326</v>
      </c>
      <c r="C40" s="56"/>
      <c r="D40" s="103">
        <v>6200</v>
      </c>
      <c r="E40" s="31">
        <f t="shared" si="1"/>
        <v>620</v>
      </c>
      <c r="F40" s="80">
        <f t="shared" si="0"/>
        <v>8</v>
      </c>
      <c r="G40" s="21" t="s">
        <v>31</v>
      </c>
      <c r="H40" s="148">
        <f t="shared" si="2"/>
        <v>54560</v>
      </c>
      <c r="I40" s="31"/>
      <c r="J40" s="56"/>
      <c r="K40" s="56"/>
      <c r="L40" s="56"/>
      <c r="M40" s="56"/>
      <c r="N40" s="56"/>
      <c r="O40" s="56"/>
      <c r="P40" s="56"/>
      <c r="Q40" s="56"/>
      <c r="R40" s="56"/>
      <c r="S40" s="56">
        <v>3</v>
      </c>
      <c r="T40" s="56"/>
      <c r="U40" s="21"/>
      <c r="V40" s="56"/>
      <c r="W40" s="21"/>
      <c r="X40" s="21"/>
      <c r="Y40" s="21">
        <v>2</v>
      </c>
      <c r="Z40" s="21"/>
      <c r="AA40" s="21"/>
      <c r="AB40" s="21"/>
      <c r="AC40" s="21"/>
      <c r="AD40" s="21"/>
      <c r="AE40" s="21"/>
      <c r="AF40" s="21">
        <v>1</v>
      </c>
      <c r="AG40" s="21"/>
      <c r="AH40" s="21"/>
      <c r="AI40" s="21"/>
      <c r="AJ40" s="21"/>
      <c r="AK40" s="21"/>
      <c r="AL40" s="21"/>
      <c r="AM40" s="21">
        <v>2</v>
      </c>
    </row>
    <row r="41" spans="1:39" ht="17.25" customHeight="1" x14ac:dyDescent="0.5">
      <c r="A41" s="21">
        <v>38</v>
      </c>
      <c r="B41" s="55" t="s">
        <v>176</v>
      </c>
      <c r="C41" s="56"/>
      <c r="D41" s="31">
        <v>3000</v>
      </c>
      <c r="E41" s="31">
        <f t="shared" si="1"/>
        <v>300</v>
      </c>
      <c r="F41" s="80">
        <f t="shared" si="0"/>
        <v>2</v>
      </c>
      <c r="G41" s="21" t="s">
        <v>25</v>
      </c>
      <c r="H41" s="148">
        <f t="shared" si="2"/>
        <v>6600</v>
      </c>
      <c r="I41" s="31"/>
      <c r="J41" s="56"/>
      <c r="K41" s="56"/>
      <c r="L41" s="56">
        <v>2</v>
      </c>
      <c r="M41" s="56"/>
      <c r="N41" s="56"/>
      <c r="O41" s="56"/>
      <c r="P41" s="56"/>
      <c r="Q41" s="56"/>
      <c r="R41" s="56"/>
      <c r="S41" s="56"/>
      <c r="T41" s="56"/>
      <c r="U41" s="21"/>
      <c r="V41" s="56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</row>
    <row r="42" spans="1:39" ht="17.25" customHeight="1" x14ac:dyDescent="0.5">
      <c r="A42" s="21">
        <v>39</v>
      </c>
      <c r="B42" s="55" t="s">
        <v>357</v>
      </c>
      <c r="C42" s="56"/>
      <c r="D42" s="31">
        <v>8000</v>
      </c>
      <c r="E42" s="31">
        <f t="shared" si="1"/>
        <v>800</v>
      </c>
      <c r="F42" s="80">
        <f t="shared" si="0"/>
        <v>0.5</v>
      </c>
      <c r="G42" s="21" t="s">
        <v>358</v>
      </c>
      <c r="H42" s="148">
        <f t="shared" si="2"/>
        <v>4400</v>
      </c>
      <c r="I42" s="31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21"/>
      <c r="V42" s="56"/>
      <c r="W42" s="21"/>
      <c r="X42" s="21"/>
      <c r="Y42" s="21"/>
      <c r="Z42" s="21">
        <v>0.5</v>
      </c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</row>
    <row r="43" spans="1:39" ht="17.25" customHeight="1" x14ac:dyDescent="0.5">
      <c r="A43" s="21">
        <v>40</v>
      </c>
      <c r="B43" s="55" t="s">
        <v>316</v>
      </c>
      <c r="C43" s="56"/>
      <c r="D43" s="31">
        <v>5000</v>
      </c>
      <c r="E43" s="31">
        <f t="shared" si="1"/>
        <v>500</v>
      </c>
      <c r="F43" s="80">
        <f t="shared" si="0"/>
        <v>3</v>
      </c>
      <c r="G43" s="21" t="s">
        <v>26</v>
      </c>
      <c r="H43" s="148">
        <f t="shared" si="2"/>
        <v>16500</v>
      </c>
      <c r="I43" s="31"/>
      <c r="J43" s="56"/>
      <c r="K43" s="56"/>
      <c r="L43" s="56">
        <v>3</v>
      </c>
      <c r="M43" s="56"/>
      <c r="N43" s="56"/>
      <c r="O43" s="56"/>
      <c r="P43" s="56"/>
      <c r="Q43" s="56"/>
      <c r="R43" s="56"/>
      <c r="S43" s="56"/>
      <c r="T43" s="56"/>
      <c r="U43" s="21"/>
      <c r="V43" s="56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</row>
    <row r="44" spans="1:39" ht="17.25" customHeight="1" x14ac:dyDescent="0.5">
      <c r="A44" s="21">
        <v>41</v>
      </c>
      <c r="B44" s="55" t="s">
        <v>278</v>
      </c>
      <c r="C44" s="56">
        <v>72</v>
      </c>
      <c r="D44" s="31"/>
      <c r="E44" s="31"/>
      <c r="F44" s="80">
        <f t="shared" si="0"/>
        <v>-54</v>
      </c>
      <c r="G44" s="21" t="s">
        <v>26</v>
      </c>
      <c r="H44" s="148">
        <f t="shared" si="2"/>
        <v>0</v>
      </c>
      <c r="I44" s="31"/>
      <c r="J44" s="56"/>
      <c r="K44" s="56"/>
      <c r="L44" s="56">
        <v>10</v>
      </c>
      <c r="M44" s="56"/>
      <c r="N44" s="56"/>
      <c r="O44" s="56"/>
      <c r="P44" s="56"/>
      <c r="Q44" s="56"/>
      <c r="R44" s="56"/>
      <c r="S44" s="56"/>
      <c r="T44" s="56">
        <v>3</v>
      </c>
      <c r="U44" s="21"/>
      <c r="V44" s="56"/>
      <c r="W44" s="21"/>
      <c r="X44" s="21"/>
      <c r="Y44" s="21"/>
      <c r="Z44" s="21"/>
      <c r="AA44" s="21"/>
      <c r="AB44" s="21"/>
      <c r="AC44" s="21">
        <v>5</v>
      </c>
      <c r="AD44" s="21"/>
      <c r="AE44" s="21"/>
      <c r="AF44" s="21"/>
      <c r="AG44" s="21"/>
      <c r="AH44" s="21"/>
      <c r="AI44" s="21"/>
      <c r="AJ44" s="21"/>
      <c r="AK44" s="21"/>
      <c r="AL44" s="21"/>
      <c r="AM44" s="21"/>
    </row>
    <row r="45" spans="1:39" ht="17.25" customHeight="1" x14ac:dyDescent="0.5">
      <c r="A45" s="49"/>
      <c r="B45" s="57" t="s">
        <v>3</v>
      </c>
      <c r="C45" s="58"/>
      <c r="D45" s="58"/>
      <c r="E45" s="58"/>
      <c r="F45" s="75"/>
      <c r="G45" s="45"/>
      <c r="H45" s="59">
        <f>SUM(H4:H44)</f>
        <v>4534860</v>
      </c>
      <c r="I45" s="59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45"/>
      <c r="X45" s="45"/>
      <c r="Y45" s="45"/>
      <c r="Z45" s="45"/>
      <c r="AA45" s="45"/>
      <c r="AB45" s="45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</sheetData>
  <autoFilter ref="A3:AM45">
    <sortState ref="A4:AQ60">
      <sortCondition ref="B3:B60"/>
    </sortState>
  </autoFilter>
  <mergeCells count="2">
    <mergeCell ref="A1:AL1"/>
    <mergeCell ref="B2:H2"/>
  </mergeCells>
  <pageMargins left="0" right="0" top="0.3" bottom="0.2" header="0" footer="0"/>
  <pageSetup paperSize="9" scale="90" orientation="portrait" verticalDpi="300" r:id="rId1"/>
  <headerFooter>
    <oddFooter>&amp;R09-000-GNA-FRM-022-01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4"/>
  <sheetViews>
    <sheetView tabSelected="1" zoomScaleNormal="100" zoomScaleSheetLayoutView="118" workbookViewId="0">
      <selection activeCell="P7" sqref="P7"/>
    </sheetView>
  </sheetViews>
  <sheetFormatPr defaultColWidth="9.140625" defaultRowHeight="21.75" x14ac:dyDescent="0.6"/>
  <cols>
    <col min="1" max="1" width="6.85546875" style="133" customWidth="1"/>
    <col min="2" max="2" width="16.140625" style="134" customWidth="1"/>
    <col min="3" max="3" width="7.42578125" style="134" customWidth="1"/>
    <col min="4" max="5" width="8.42578125" style="133" customWidth="1"/>
    <col min="6" max="6" width="5.7109375" style="135" customWidth="1"/>
    <col min="7" max="7" width="5.85546875" style="135" customWidth="1"/>
    <col min="8" max="8" width="11.7109375" style="136" customWidth="1"/>
    <col min="9" max="21" width="3.85546875" style="136" customWidth="1"/>
    <col min="22" max="23" width="3.5703125" style="136" customWidth="1"/>
    <col min="24" max="24" width="3.28515625" style="137" customWidth="1"/>
    <col min="25" max="16384" width="9.140625" style="117"/>
  </cols>
  <sheetData>
    <row r="1" spans="1:30" x14ac:dyDescent="0.6">
      <c r="A1" s="170" t="s">
        <v>309</v>
      </c>
      <c r="B1" s="170"/>
      <c r="C1" s="170"/>
      <c r="D1" s="170"/>
      <c r="E1" s="170"/>
      <c r="F1" s="170"/>
      <c r="G1" s="170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</row>
    <row r="2" spans="1:30" ht="21.75" customHeight="1" x14ac:dyDescent="0.6">
      <c r="A2" s="118"/>
      <c r="B2" s="172" t="s">
        <v>363</v>
      </c>
      <c r="C2" s="172"/>
      <c r="D2" s="173"/>
      <c r="E2" s="173"/>
      <c r="F2" s="173"/>
      <c r="G2" s="173"/>
      <c r="H2" s="174"/>
      <c r="I2" s="140">
        <v>1</v>
      </c>
      <c r="J2" s="119">
        <v>2</v>
      </c>
      <c r="K2" s="152">
        <v>3</v>
      </c>
      <c r="L2" s="119">
        <v>4</v>
      </c>
      <c r="M2" s="152">
        <v>5</v>
      </c>
      <c r="N2" s="119">
        <v>6</v>
      </c>
      <c r="O2" s="152">
        <v>7</v>
      </c>
      <c r="P2" s="119">
        <v>8</v>
      </c>
      <c r="Q2" s="152">
        <v>9</v>
      </c>
      <c r="R2" s="119">
        <v>10</v>
      </c>
      <c r="S2" s="152">
        <v>11</v>
      </c>
      <c r="T2" s="119">
        <v>12</v>
      </c>
      <c r="U2" s="152">
        <v>13</v>
      </c>
      <c r="V2" s="119">
        <v>14</v>
      </c>
      <c r="W2" s="152">
        <v>15</v>
      </c>
      <c r="X2" s="119">
        <v>16</v>
      </c>
    </row>
    <row r="3" spans="1:30" ht="99.75" x14ac:dyDescent="0.6">
      <c r="A3" s="120" t="s">
        <v>0</v>
      </c>
      <c r="B3" s="121" t="s">
        <v>299</v>
      </c>
      <c r="C3" s="51" t="s">
        <v>231</v>
      </c>
      <c r="D3" s="52" t="s">
        <v>195</v>
      </c>
      <c r="E3" s="51" t="s">
        <v>389</v>
      </c>
      <c r="F3" s="122" t="s">
        <v>165</v>
      </c>
      <c r="G3" s="122" t="s">
        <v>2</v>
      </c>
      <c r="H3" s="19" t="s">
        <v>3</v>
      </c>
      <c r="I3" s="155" t="s">
        <v>289</v>
      </c>
      <c r="J3" s="116" t="s">
        <v>265</v>
      </c>
      <c r="K3" s="116" t="s">
        <v>185</v>
      </c>
      <c r="L3" s="116" t="s">
        <v>186</v>
      </c>
      <c r="M3" s="116" t="s">
        <v>245</v>
      </c>
      <c r="N3" s="116" t="s">
        <v>378</v>
      </c>
      <c r="O3" s="116" t="s">
        <v>169</v>
      </c>
      <c r="P3" s="116" t="s">
        <v>341</v>
      </c>
      <c r="Q3" s="116" t="s">
        <v>252</v>
      </c>
      <c r="R3" s="116" t="s">
        <v>159</v>
      </c>
      <c r="S3" s="116" t="s">
        <v>284</v>
      </c>
      <c r="T3" s="116" t="s">
        <v>196</v>
      </c>
      <c r="U3" s="116" t="s">
        <v>286</v>
      </c>
      <c r="V3" s="116" t="s">
        <v>247</v>
      </c>
      <c r="W3" s="116" t="s">
        <v>197</v>
      </c>
      <c r="X3" s="138" t="s">
        <v>170</v>
      </c>
    </row>
    <row r="4" spans="1:30" x14ac:dyDescent="0.6">
      <c r="A4" s="21">
        <v>1</v>
      </c>
      <c r="B4" s="55" t="s">
        <v>300</v>
      </c>
      <c r="C4" s="123"/>
      <c r="D4" s="124">
        <v>2500</v>
      </c>
      <c r="E4" s="124">
        <f>D4*10%</f>
        <v>250</v>
      </c>
      <c r="F4" s="125">
        <f>SUM(I4:X4)-C4</f>
        <v>17</v>
      </c>
      <c r="G4" s="21" t="s">
        <v>199</v>
      </c>
      <c r="H4" s="125">
        <f>(D4+E4)*F4</f>
        <v>46750</v>
      </c>
      <c r="I4" s="125">
        <v>3</v>
      </c>
      <c r="J4" s="125">
        <v>3</v>
      </c>
      <c r="K4" s="125"/>
      <c r="L4" s="125">
        <v>3</v>
      </c>
      <c r="M4" s="125"/>
      <c r="N4" s="125">
        <v>1</v>
      </c>
      <c r="O4" s="125">
        <v>1</v>
      </c>
      <c r="P4" s="125"/>
      <c r="Q4" s="125"/>
      <c r="R4" s="125"/>
      <c r="S4" s="125">
        <v>1</v>
      </c>
      <c r="T4" s="125">
        <v>2</v>
      </c>
      <c r="U4" s="125"/>
      <c r="V4" s="125"/>
      <c r="W4" s="125"/>
      <c r="X4" s="21">
        <v>3</v>
      </c>
    </row>
    <row r="5" spans="1:30" x14ac:dyDescent="0.6">
      <c r="A5" s="21">
        <v>2</v>
      </c>
      <c r="B5" s="55" t="s">
        <v>301</v>
      </c>
      <c r="C5" s="123"/>
      <c r="D5" s="124">
        <v>42500</v>
      </c>
      <c r="E5" s="124">
        <f t="shared" ref="E5:E13" si="0">D5*10%</f>
        <v>4250</v>
      </c>
      <c r="F5" s="125">
        <f t="shared" ref="F5:F13" si="1">SUM(I5:X5)-C5</f>
        <v>4</v>
      </c>
      <c r="G5" s="21" t="s">
        <v>24</v>
      </c>
      <c r="H5" s="125">
        <f t="shared" ref="H5:H13" si="2">(D5+E5)*F5</f>
        <v>187000</v>
      </c>
      <c r="I5" s="125"/>
      <c r="J5" s="125"/>
      <c r="K5" s="125"/>
      <c r="L5" s="125"/>
      <c r="M5" s="125"/>
      <c r="N5" s="125"/>
      <c r="O5" s="125"/>
      <c r="P5" s="125">
        <v>2</v>
      </c>
      <c r="Q5" s="125">
        <v>2</v>
      </c>
      <c r="R5" s="125"/>
      <c r="S5" s="125"/>
      <c r="T5" s="125"/>
      <c r="U5" s="125"/>
      <c r="V5" s="125"/>
      <c r="W5" s="125"/>
      <c r="X5" s="21"/>
    </row>
    <row r="6" spans="1:30" x14ac:dyDescent="0.6">
      <c r="A6" s="21">
        <v>3</v>
      </c>
      <c r="B6" s="55" t="s">
        <v>310</v>
      </c>
      <c r="C6" s="123"/>
      <c r="D6" s="124">
        <v>2900</v>
      </c>
      <c r="E6" s="124">
        <f t="shared" si="0"/>
        <v>290</v>
      </c>
      <c r="F6" s="125">
        <f t="shared" si="1"/>
        <v>6</v>
      </c>
      <c r="G6" s="21" t="s">
        <v>199</v>
      </c>
      <c r="H6" s="125">
        <f t="shared" si="2"/>
        <v>19140</v>
      </c>
      <c r="I6" s="125"/>
      <c r="J6" s="125">
        <v>1</v>
      </c>
      <c r="K6" s="125"/>
      <c r="L6" s="125"/>
      <c r="M6" s="125"/>
      <c r="N6" s="125"/>
      <c r="O6" s="125"/>
      <c r="P6" s="125">
        <v>3</v>
      </c>
      <c r="Q6" s="125"/>
      <c r="R6" s="125"/>
      <c r="S6" s="125"/>
      <c r="T6" s="125">
        <v>2</v>
      </c>
      <c r="U6" s="125"/>
      <c r="V6" s="125"/>
      <c r="W6" s="125"/>
      <c r="X6" s="21"/>
    </row>
    <row r="7" spans="1:30" x14ac:dyDescent="0.6">
      <c r="A7" s="21">
        <v>4</v>
      </c>
      <c r="B7" s="55" t="s">
        <v>302</v>
      </c>
      <c r="C7" s="123"/>
      <c r="D7" s="124">
        <v>31000</v>
      </c>
      <c r="E7" s="124">
        <f t="shared" si="0"/>
        <v>3100</v>
      </c>
      <c r="F7" s="125">
        <f t="shared" si="1"/>
        <v>16</v>
      </c>
      <c r="G7" s="21" t="s">
        <v>24</v>
      </c>
      <c r="H7" s="125">
        <f t="shared" si="2"/>
        <v>545600</v>
      </c>
      <c r="I7" s="125">
        <v>2</v>
      </c>
      <c r="J7" s="125">
        <v>1</v>
      </c>
      <c r="K7" s="125">
        <v>2</v>
      </c>
      <c r="L7" s="125">
        <v>1</v>
      </c>
      <c r="M7" s="125">
        <v>1</v>
      </c>
      <c r="N7" s="125"/>
      <c r="O7" s="125">
        <v>1</v>
      </c>
      <c r="P7" s="125">
        <v>2</v>
      </c>
      <c r="Q7" s="125"/>
      <c r="R7" s="125">
        <v>2</v>
      </c>
      <c r="S7" s="125">
        <v>1</v>
      </c>
      <c r="T7" s="125"/>
      <c r="U7" s="125">
        <v>2</v>
      </c>
      <c r="V7" s="125"/>
      <c r="W7" s="125">
        <v>1</v>
      </c>
      <c r="X7" s="21"/>
    </row>
    <row r="8" spans="1:30" x14ac:dyDescent="0.6">
      <c r="A8" s="21">
        <v>5</v>
      </c>
      <c r="B8" s="55" t="s">
        <v>303</v>
      </c>
      <c r="C8" s="123"/>
      <c r="D8" s="124">
        <v>4000</v>
      </c>
      <c r="E8" s="124">
        <f t="shared" si="0"/>
        <v>400</v>
      </c>
      <c r="F8" s="125">
        <f t="shared" si="1"/>
        <v>13</v>
      </c>
      <c r="G8" s="21" t="s">
        <v>199</v>
      </c>
      <c r="H8" s="125">
        <f t="shared" si="2"/>
        <v>57200</v>
      </c>
      <c r="I8" s="125"/>
      <c r="J8" s="125">
        <v>1</v>
      </c>
      <c r="K8" s="125"/>
      <c r="L8" s="125">
        <v>3</v>
      </c>
      <c r="M8" s="125"/>
      <c r="N8" s="125"/>
      <c r="O8" s="125"/>
      <c r="P8" s="125"/>
      <c r="Q8" s="125"/>
      <c r="R8" s="125"/>
      <c r="S8" s="125">
        <v>3</v>
      </c>
      <c r="T8" s="125">
        <v>2</v>
      </c>
      <c r="U8" s="125"/>
      <c r="V8" s="125">
        <v>1</v>
      </c>
      <c r="W8" s="125"/>
      <c r="X8" s="21">
        <v>3</v>
      </c>
      <c r="AD8" s="117" t="s">
        <v>157</v>
      </c>
    </row>
    <row r="9" spans="1:30" x14ac:dyDescent="0.6">
      <c r="A9" s="21">
        <v>6</v>
      </c>
      <c r="B9" s="55" t="s">
        <v>304</v>
      </c>
      <c r="C9" s="123"/>
      <c r="D9" s="124">
        <v>2200</v>
      </c>
      <c r="E9" s="124">
        <f t="shared" si="0"/>
        <v>220</v>
      </c>
      <c r="F9" s="125">
        <f t="shared" si="1"/>
        <v>1</v>
      </c>
      <c r="G9" s="21" t="s">
        <v>31</v>
      </c>
      <c r="H9" s="125">
        <f t="shared" si="2"/>
        <v>2420</v>
      </c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>
        <v>1</v>
      </c>
      <c r="U9" s="125"/>
      <c r="V9" s="125"/>
      <c r="W9" s="125"/>
      <c r="X9" s="21"/>
    </row>
    <row r="10" spans="1:30" x14ac:dyDescent="0.6">
      <c r="A10" s="21">
        <v>7</v>
      </c>
      <c r="B10" s="55" t="s">
        <v>305</v>
      </c>
      <c r="C10" s="123"/>
      <c r="D10" s="124">
        <v>2500</v>
      </c>
      <c r="E10" s="124">
        <f t="shared" si="0"/>
        <v>250</v>
      </c>
      <c r="F10" s="125">
        <f t="shared" si="1"/>
        <v>1</v>
      </c>
      <c r="G10" s="21" t="s">
        <v>31</v>
      </c>
      <c r="H10" s="125">
        <f t="shared" si="2"/>
        <v>2750</v>
      </c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>
        <v>1</v>
      </c>
      <c r="U10" s="125"/>
      <c r="V10" s="125"/>
      <c r="W10" s="125"/>
      <c r="X10" s="21"/>
    </row>
    <row r="11" spans="1:30" x14ac:dyDescent="0.6">
      <c r="A11" s="21">
        <v>8</v>
      </c>
      <c r="B11" s="126" t="s">
        <v>306</v>
      </c>
      <c r="C11" s="123">
        <v>4</v>
      </c>
      <c r="D11" s="124"/>
      <c r="E11" s="124">
        <f t="shared" si="0"/>
        <v>0</v>
      </c>
      <c r="F11" s="125">
        <f>SUM(I11:X11)-C11</f>
        <v>-2</v>
      </c>
      <c r="G11" s="21" t="s">
        <v>25</v>
      </c>
      <c r="H11" s="125">
        <f t="shared" si="2"/>
        <v>0</v>
      </c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>
        <v>2</v>
      </c>
      <c r="U11" s="125"/>
      <c r="V11" s="125"/>
      <c r="W11" s="125"/>
      <c r="X11" s="21"/>
    </row>
    <row r="12" spans="1:30" x14ac:dyDescent="0.6">
      <c r="A12" s="21">
        <v>9</v>
      </c>
      <c r="B12" s="126" t="s">
        <v>342</v>
      </c>
      <c r="C12" s="123"/>
      <c r="D12" s="124">
        <v>900</v>
      </c>
      <c r="E12" s="124">
        <f t="shared" si="0"/>
        <v>90</v>
      </c>
      <c r="F12" s="125">
        <f t="shared" si="1"/>
        <v>3</v>
      </c>
      <c r="G12" s="21" t="s">
        <v>199</v>
      </c>
      <c r="H12" s="125">
        <f t="shared" si="2"/>
        <v>2970</v>
      </c>
      <c r="I12" s="125"/>
      <c r="J12" s="125"/>
      <c r="K12" s="125"/>
      <c r="L12" s="125"/>
      <c r="M12" s="125"/>
      <c r="N12" s="125"/>
      <c r="O12" s="125"/>
      <c r="P12" s="125">
        <v>2</v>
      </c>
      <c r="Q12" s="125"/>
      <c r="R12" s="125"/>
      <c r="S12" s="125">
        <v>1</v>
      </c>
      <c r="T12" s="125"/>
      <c r="U12" s="125"/>
      <c r="V12" s="125"/>
      <c r="W12" s="125"/>
      <c r="X12" s="21"/>
    </row>
    <row r="13" spans="1:30" x14ac:dyDescent="0.6">
      <c r="A13" s="21">
        <v>10</v>
      </c>
      <c r="B13" s="55" t="s">
        <v>307</v>
      </c>
      <c r="C13" s="123"/>
      <c r="D13" s="124">
        <v>15000</v>
      </c>
      <c r="E13" s="124">
        <f t="shared" si="0"/>
        <v>1500</v>
      </c>
      <c r="F13" s="125">
        <f t="shared" si="1"/>
        <v>1</v>
      </c>
      <c r="G13" s="21" t="s">
        <v>25</v>
      </c>
      <c r="H13" s="125">
        <f t="shared" si="2"/>
        <v>16500</v>
      </c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>
        <v>1</v>
      </c>
      <c r="T13" s="125"/>
      <c r="U13" s="125"/>
      <c r="V13" s="125"/>
      <c r="W13" s="125"/>
      <c r="X13" s="21"/>
    </row>
    <row r="14" spans="1:30" x14ac:dyDescent="0.6">
      <c r="A14" s="127"/>
      <c r="B14" s="128" t="s">
        <v>308</v>
      </c>
      <c r="C14" s="128"/>
      <c r="D14" s="129"/>
      <c r="E14" s="129"/>
      <c r="F14" s="129"/>
      <c r="G14" s="129"/>
      <c r="H14" s="130">
        <f>SUM(H4:H13)</f>
        <v>880330</v>
      </c>
      <c r="I14" s="130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2"/>
    </row>
  </sheetData>
  <mergeCells count="2">
    <mergeCell ref="A1:X1"/>
    <mergeCell ref="B2:H2"/>
  </mergeCells>
  <pageMargins left="0.7" right="0.7" top="0.75" bottom="0.75" header="0.3" footer="0.3"/>
  <pageSetup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C7" sqref="C7"/>
    </sheetView>
  </sheetViews>
  <sheetFormatPr defaultColWidth="9.140625" defaultRowHeight="21" x14ac:dyDescent="0.6"/>
  <cols>
    <col min="1" max="1" width="5.140625" style="79" customWidth="1"/>
    <col min="2" max="2" width="25.5703125" style="79" customWidth="1"/>
    <col min="3" max="3" width="24.85546875" style="79" bestFit="1" customWidth="1"/>
    <col min="4" max="4" width="21" style="1" customWidth="1"/>
    <col min="5" max="5" width="26.28515625" style="1" customWidth="1"/>
    <col min="6" max="6" width="29.28515625" style="1" bestFit="1" customWidth="1"/>
    <col min="7" max="7" width="14.42578125" style="1" bestFit="1" customWidth="1"/>
    <col min="8" max="8" width="9.140625" style="1"/>
    <col min="9" max="9" width="14.42578125" style="1" bestFit="1" customWidth="1"/>
    <col min="10" max="11" width="9.140625" style="1"/>
    <col min="12" max="12" width="10.7109375" style="1" bestFit="1" customWidth="1"/>
    <col min="13" max="16384" width="9.140625" style="1"/>
  </cols>
  <sheetData>
    <row r="1" spans="1:9" ht="89.25" customHeight="1" x14ac:dyDescent="0.6">
      <c r="A1" s="175" t="s">
        <v>372</v>
      </c>
      <c r="B1" s="175"/>
      <c r="C1" s="175"/>
      <c r="D1" s="175"/>
      <c r="E1" s="175"/>
    </row>
    <row r="2" spans="1:9" ht="48" customHeight="1" x14ac:dyDescent="0.6">
      <c r="A2" s="40" t="s">
        <v>0</v>
      </c>
      <c r="B2" s="40" t="s">
        <v>155</v>
      </c>
      <c r="C2" s="43" t="s">
        <v>232</v>
      </c>
      <c r="D2" s="43" t="s">
        <v>233</v>
      </c>
      <c r="E2" s="43" t="s">
        <v>234</v>
      </c>
    </row>
    <row r="3" spans="1:9" ht="48" customHeight="1" x14ac:dyDescent="0.6">
      <c r="A3" s="98">
        <v>1</v>
      </c>
      <c r="B3" s="98" t="s">
        <v>260</v>
      </c>
      <c r="C3" s="99">
        <f>[1]Stationary!$G$86</f>
        <v>7996080</v>
      </c>
      <c r="D3" s="100">
        <f>C3-E3</f>
        <v>563226</v>
      </c>
      <c r="E3" s="101">
        <f>Stationary!H86</f>
        <v>7432854</v>
      </c>
    </row>
    <row r="4" spans="1:9" ht="48" customHeight="1" x14ac:dyDescent="0.6">
      <c r="A4" s="98">
        <v>2</v>
      </c>
      <c r="B4" s="98" t="s">
        <v>261</v>
      </c>
      <c r="C4" s="99">
        <f>'[1]Printer &amp; Fax'!$G$18</f>
        <v>3087000</v>
      </c>
      <c r="D4" s="100">
        <f t="shared" ref="D4:D6" si="0">C4-E4</f>
        <v>34500</v>
      </c>
      <c r="E4" s="101">
        <f>'Printer &amp; Fax'!H18</f>
        <v>3052500</v>
      </c>
    </row>
    <row r="5" spans="1:9" ht="35.25" customHeight="1" x14ac:dyDescent="0.6">
      <c r="A5" s="98">
        <v>3</v>
      </c>
      <c r="B5" s="74" t="s">
        <v>156</v>
      </c>
      <c r="C5" s="102">
        <f>'[1]Kitchen Ware'!$G$45</f>
        <v>4893100</v>
      </c>
      <c r="D5" s="100">
        <f t="shared" si="0"/>
        <v>358240</v>
      </c>
      <c r="E5" s="101">
        <f>'Kitchen Ware'!H45</f>
        <v>4534860</v>
      </c>
    </row>
    <row r="6" spans="1:9" ht="35.25" customHeight="1" x14ac:dyDescent="0.6">
      <c r="A6" s="98">
        <v>4</v>
      </c>
      <c r="B6" s="74" t="s">
        <v>371</v>
      </c>
      <c r="C6" s="102">
        <f>[1]Medicine!$G$14</f>
        <v>1047400</v>
      </c>
      <c r="D6" s="100">
        <f t="shared" si="0"/>
        <v>167070</v>
      </c>
      <c r="E6" s="99">
        <f>Medicine!H14</f>
        <v>880330</v>
      </c>
    </row>
    <row r="7" spans="1:9" ht="27.6" customHeight="1" thickBot="1" x14ac:dyDescent="0.65">
      <c r="A7" s="176" t="s">
        <v>3</v>
      </c>
      <c r="B7" s="176"/>
      <c r="C7" s="41">
        <f>SUM(C3:C6)</f>
        <v>17023580</v>
      </c>
      <c r="D7" s="100">
        <f>C7-E7</f>
        <v>1123036</v>
      </c>
      <c r="E7" s="42">
        <f>SUM(E3:E6)</f>
        <v>15900544</v>
      </c>
      <c r="F7" s="3"/>
      <c r="G7" s="4"/>
    </row>
    <row r="8" spans="1:9" ht="60" customHeight="1" thickTop="1" x14ac:dyDescent="0.6">
      <c r="F8" s="3"/>
      <c r="G8" s="4"/>
    </row>
    <row r="9" spans="1:9" x14ac:dyDescent="0.6">
      <c r="A9" s="177" t="s">
        <v>222</v>
      </c>
      <c r="B9" s="177"/>
      <c r="C9" s="144" t="s">
        <v>256</v>
      </c>
      <c r="D9" s="145" t="s">
        <v>373</v>
      </c>
      <c r="E9" s="39" t="s">
        <v>374</v>
      </c>
      <c r="F9" s="145"/>
      <c r="G9" s="3"/>
    </row>
    <row r="10" spans="1:9" x14ac:dyDescent="0.6">
      <c r="A10" s="177" t="s">
        <v>229</v>
      </c>
      <c r="B10" s="177"/>
      <c r="C10" s="144" t="s">
        <v>258</v>
      </c>
      <c r="D10" s="145" t="s">
        <v>257</v>
      </c>
      <c r="E10" s="39" t="s">
        <v>375</v>
      </c>
    </row>
    <row r="11" spans="1:9" x14ac:dyDescent="0.6">
      <c r="B11" s="2"/>
      <c r="C11" s="2"/>
      <c r="E11" s="3"/>
    </row>
    <row r="12" spans="1:9" x14ac:dyDescent="0.6">
      <c r="E12" s="4"/>
      <c r="I12" s="4"/>
    </row>
    <row r="13" spans="1:9" x14ac:dyDescent="0.6">
      <c r="I13" s="3"/>
    </row>
    <row r="15" spans="1:9" x14ac:dyDescent="0.6">
      <c r="B15" s="79" t="s">
        <v>160</v>
      </c>
    </row>
    <row r="24" spans="7:9" x14ac:dyDescent="0.6">
      <c r="G24" s="4"/>
    </row>
    <row r="25" spans="7:9" x14ac:dyDescent="0.6">
      <c r="G25" s="4"/>
    </row>
    <row r="26" spans="7:9" x14ac:dyDescent="0.6">
      <c r="G26" s="4"/>
      <c r="I26" s="3"/>
    </row>
    <row r="27" spans="7:9" x14ac:dyDescent="0.6">
      <c r="G27" s="44"/>
      <c r="I27" s="3"/>
    </row>
    <row r="28" spans="7:9" x14ac:dyDescent="0.6">
      <c r="G28" s="4"/>
    </row>
    <row r="29" spans="7:9" x14ac:dyDescent="0.6">
      <c r="G29" s="5"/>
      <c r="H29" s="6"/>
    </row>
  </sheetData>
  <mergeCells count="4">
    <mergeCell ref="A1:E1"/>
    <mergeCell ref="A7:B7"/>
    <mergeCell ref="A9:B9"/>
    <mergeCell ref="A10:B10"/>
  </mergeCells>
  <pageMargins left="0" right="0" top="0" bottom="0" header="0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Stationary Photo</vt:lpstr>
      <vt:lpstr>Stationary</vt:lpstr>
      <vt:lpstr>Printer &amp; Fax</vt:lpstr>
      <vt:lpstr>Kitchen Ware</vt:lpstr>
      <vt:lpstr>Medicine</vt:lpstr>
      <vt:lpstr>Total (2)</vt:lpstr>
      <vt:lpstr>'Kitchen Ware'!Print_Area</vt:lpstr>
      <vt:lpstr>'Printer &amp; Fax'!Print_Area</vt:lpstr>
      <vt:lpstr>Stationary!Print_Area</vt:lpstr>
      <vt:lpstr>'Kitchen Ware'!Print_Titles</vt:lpstr>
      <vt:lpstr>Stationary!Print_Titles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phyophyoaung</dc:creator>
  <cp:lastModifiedBy>user</cp:lastModifiedBy>
  <cp:lastPrinted>2025-05-23T08:38:23Z</cp:lastPrinted>
  <dcterms:created xsi:type="dcterms:W3CDTF">2015-12-24T06:48:30Z</dcterms:created>
  <dcterms:modified xsi:type="dcterms:W3CDTF">2025-07-02T05:28:13Z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