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100-2023090105" sheetId="1" r:id="rId1"/>
    <sheet name="100-2023090105 (Quo)" sheetId="2" r:id="rId2"/>
  </sheets>
  <externalReferences>
    <externalReference r:id="rId3"/>
  </externalReferences>
  <calcPr calcId="152511"/>
  <fileRecoveryPr autoRecover="0"/>
</workbook>
</file>

<file path=xl/calcChain.xml><?xml version="1.0" encoding="utf-8"?>
<calcChain xmlns="http://schemas.openxmlformats.org/spreadsheetml/2006/main">
  <c r="L13" i="2" l="1"/>
  <c r="L14" i="2"/>
  <c r="L15" i="2"/>
  <c r="L16" i="2"/>
  <c r="L17" i="2"/>
  <c r="L12" i="2"/>
  <c r="L18" i="2" l="1"/>
  <c r="F13" i="2" l="1"/>
  <c r="F14" i="2"/>
  <c r="F15" i="2"/>
  <c r="F16" i="2"/>
  <c r="F17" i="2"/>
  <c r="F12" i="2"/>
</calcChain>
</file>

<file path=xl/sharedStrings.xml><?xml version="1.0" encoding="utf-8"?>
<sst xmlns="http://schemas.openxmlformats.org/spreadsheetml/2006/main" count="102" uniqueCount="55">
  <si>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</si>
  <si>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</si>
  <si>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</si>
  <si>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</si>
  <si>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</si>
  <si>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</si>
  <si>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</si>
  <si>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</si>
  <si>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</si>
  <si>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</si>
  <si>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</si>
  <si>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</si>
  <si>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</si>
  <si>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</si>
  <si>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</si>
  <si>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Nozzle</t>
  </si>
  <si>
    <t>Valve set</t>
  </si>
  <si>
    <t>Valve ball</t>
  </si>
  <si>
    <t>Part set seal ring</t>
  </si>
  <si>
    <t>O-Ring</t>
  </si>
  <si>
    <t>Washer</t>
  </si>
  <si>
    <t>0433172422</t>
  </si>
  <si>
    <t>F00RJ02035</t>
  </si>
  <si>
    <t>F00vc5008</t>
  </si>
  <si>
    <t>F00vc99002</t>
  </si>
  <si>
    <t>F00RJ01026</t>
  </si>
  <si>
    <t>F00RJ01453</t>
  </si>
  <si>
    <t>KO Chit Min Thu</t>
  </si>
  <si>
    <t>WP7</t>
  </si>
  <si>
    <t>-</t>
  </si>
  <si>
    <t>CRI(6)pcs</t>
  </si>
  <si>
    <t>Red plus Auto CO,Ltd,CE-3</t>
  </si>
  <si>
    <t>100-2023090109</t>
  </si>
  <si>
    <t>Wechai</t>
  </si>
  <si>
    <t>Unit Price(USD)</t>
  </si>
  <si>
    <t>Total Price(USD)</t>
  </si>
  <si>
    <t>Brand</t>
  </si>
  <si>
    <t>Stock Status</t>
  </si>
  <si>
    <t>F00VC05008</t>
  </si>
  <si>
    <t>bosch</t>
  </si>
  <si>
    <t>turbo</t>
  </si>
  <si>
    <t>F00VC99002</t>
  </si>
  <si>
    <t>F00VC05001</t>
  </si>
  <si>
    <t>Bosch</t>
  </si>
  <si>
    <t xml:space="preserve">Ex Stock </t>
  </si>
  <si>
    <t>f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</si>
  <si>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</si>
  <si>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</si>
  <si>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</si>
  <si>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</si>
  <si>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</si>
  <si>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</si>
  <si>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</si>
  <si>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other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</si>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</sst>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43" fontId="1" fillId="0" borderId="1" xfId="1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/>
          <cell r="AK1"/>
        </row>
        <row r="2">
          <cell r="F2" t="str">
            <v>Part Number</v>
          </cell>
          <cell r="AK2" t="str">
            <v>Closing Qty</v>
          </cell>
        </row>
        <row r="3">
          <cell r="F3"/>
          <cell r="AK3"/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13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138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57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51</v>
          </cell>
        </row>
        <row r="60">
          <cell r="F60" t="str">
            <v>0281002744(REM)</v>
          </cell>
          <cell r="AK60">
            <v>17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72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18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75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91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608</v>
          </cell>
        </row>
        <row r="164">
          <cell r="F164" t="str">
            <v>F00RJ01479</v>
          </cell>
          <cell r="AK164">
            <v>199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97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3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13</v>
          </cell>
        </row>
        <row r="293">
          <cell r="F293" t="str">
            <v>0414693005</v>
          </cell>
          <cell r="AK293">
            <v>4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12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showGridLines="0" topLeftCell="A4" zoomScaleNormal="100" workbookViewId="0">
      <selection activeCell="C17" sqref="C1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27</v>
      </c>
      <c r="D1" s="2"/>
      <c r="E1" s="36"/>
      <c r="F1" s="36"/>
    </row>
    <row r="2" spans="1:8" ht="15.75" customHeight="1" x14ac:dyDescent="0.25">
      <c r="A2" s="8" t="s">
        <v>14</v>
      </c>
      <c r="B2" s="1"/>
      <c r="C2" s="10" t="s">
        <v>28</v>
      </c>
      <c r="D2" s="2"/>
      <c r="E2" s="36"/>
      <c r="F2" s="37"/>
    </row>
    <row r="3" spans="1:8" ht="15.75" customHeight="1" x14ac:dyDescent="0.25">
      <c r="A3" s="8" t="s">
        <v>4</v>
      </c>
      <c r="B3" s="9"/>
      <c r="C3" s="14" t="s">
        <v>29</v>
      </c>
      <c r="D3" s="2"/>
      <c r="E3" s="3"/>
    </row>
    <row r="4" spans="1:8" ht="15.75" customHeight="1" x14ac:dyDescent="0.25">
      <c r="A4" s="8" t="s">
        <v>5</v>
      </c>
      <c r="B4" s="9"/>
      <c r="C4" s="10" t="s">
        <v>29</v>
      </c>
      <c r="D4" s="2"/>
      <c r="E4" s="4"/>
    </row>
    <row r="5" spans="1:8" ht="15.75" x14ac:dyDescent="0.25">
      <c r="A5" s="8" t="s">
        <v>6</v>
      </c>
      <c r="B5" s="10"/>
      <c r="C5" s="10" t="s">
        <v>31</v>
      </c>
      <c r="D5" s="5"/>
      <c r="E5" s="4"/>
    </row>
    <row r="6" spans="1:8" ht="15.75" x14ac:dyDescent="0.25">
      <c r="A6" s="8" t="s">
        <v>10</v>
      </c>
      <c r="B6" s="10"/>
      <c r="C6" s="10" t="s">
        <v>30</v>
      </c>
      <c r="D6" s="5"/>
      <c r="E6" s="4"/>
    </row>
    <row r="7" spans="1:8" ht="15.75" x14ac:dyDescent="0.25">
      <c r="A7" s="8" t="s">
        <v>13</v>
      </c>
      <c r="B7" s="10"/>
      <c r="C7" s="10" t="s">
        <v>32</v>
      </c>
      <c r="D7" s="5"/>
      <c r="E7" s="4"/>
    </row>
    <row r="8" spans="1:8" ht="15.75" x14ac:dyDescent="0.25">
      <c r="A8" s="8" t="s">
        <v>11</v>
      </c>
      <c r="B8" s="10"/>
      <c r="C8" s="10" t="s">
        <v>33</v>
      </c>
      <c r="D8" s="5"/>
      <c r="E8" s="4"/>
    </row>
    <row r="9" spans="1:8" ht="15.75" x14ac:dyDescent="0.25">
      <c r="A9" s="8" t="s">
        <v>12</v>
      </c>
      <c r="B9" s="10"/>
      <c r="C9" s="14" t="s">
        <v>29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5" t="s">
        <v>9</v>
      </c>
      <c r="G11" s="13"/>
      <c r="H11" s="12"/>
    </row>
    <row r="12" spans="1:8" ht="26.25" customHeight="1" x14ac:dyDescent="0.25">
      <c r="A12" s="7">
        <v>1</v>
      </c>
      <c r="B12" s="16" t="s">
        <v>15</v>
      </c>
      <c r="C12" s="17" t="s">
        <v>21</v>
      </c>
      <c r="D12" s="11"/>
      <c r="E12" s="11">
        <v>6</v>
      </c>
      <c r="F12" s="15"/>
      <c r="G12" s="13"/>
      <c r="H12" s="12"/>
    </row>
    <row r="13" spans="1:8" ht="26.25" customHeight="1" x14ac:dyDescent="0.25">
      <c r="A13" s="7">
        <v>2</v>
      </c>
      <c r="B13" s="16" t="s">
        <v>16</v>
      </c>
      <c r="C13" s="17" t="s">
        <v>22</v>
      </c>
      <c r="D13" s="11"/>
      <c r="E13" s="11">
        <v>6</v>
      </c>
      <c r="F13" s="15"/>
      <c r="G13" s="13"/>
      <c r="H13" s="12"/>
    </row>
    <row r="14" spans="1:8" ht="26.25" customHeight="1" x14ac:dyDescent="0.25">
      <c r="A14" s="7">
        <v>3</v>
      </c>
      <c r="B14" s="16" t="s">
        <v>17</v>
      </c>
      <c r="C14" s="17" t="s">
        <v>23</v>
      </c>
      <c r="D14" s="11"/>
      <c r="E14" s="11">
        <v>6</v>
      </c>
      <c r="F14" s="15"/>
      <c r="G14" s="13"/>
      <c r="H14" s="12"/>
    </row>
    <row r="15" spans="1:8" ht="26.25" customHeight="1" x14ac:dyDescent="0.25">
      <c r="A15" s="7">
        <v>4</v>
      </c>
      <c r="B15" s="16" t="s">
        <v>18</v>
      </c>
      <c r="C15" s="17" t="s">
        <v>24</v>
      </c>
      <c r="D15" s="11"/>
      <c r="E15" s="11">
        <v>6</v>
      </c>
      <c r="F15" s="15"/>
      <c r="G15" s="13"/>
      <c r="H15" s="12"/>
    </row>
    <row r="16" spans="1:8" ht="26.25" customHeight="1" x14ac:dyDescent="0.25">
      <c r="A16" s="7">
        <v>5</v>
      </c>
      <c r="B16" s="16" t="s">
        <v>19</v>
      </c>
      <c r="C16" s="17" t="s">
        <v>25</v>
      </c>
      <c r="D16" s="11"/>
      <c r="E16" s="11">
        <v>6</v>
      </c>
      <c r="F16" s="15"/>
      <c r="G16" s="13"/>
      <c r="H16" s="12"/>
    </row>
    <row r="17" spans="1:8" ht="26.25" customHeight="1" x14ac:dyDescent="0.25">
      <c r="A17" s="7">
        <v>6</v>
      </c>
      <c r="B17" s="16" t="s">
        <v>20</v>
      </c>
      <c r="C17" s="17" t="s">
        <v>26</v>
      </c>
      <c r="D17" s="11"/>
      <c r="E17" s="11">
        <v>6</v>
      </c>
      <c r="F17" s="15"/>
      <c r="G17" s="13"/>
      <c r="H17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showGridLines="0" tabSelected="1" topLeftCell="A4" zoomScaleNormal="100" workbookViewId="0">
      <selection activeCell="M16" sqref="M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10" width="10.5703125" style="35" hidden="1" customWidth="1"/>
    <col min="11" max="12" width="18.42578125" style="24" customWidth="1"/>
    <col min="13" max="14" width="18.42578125" style="6" customWidth="1"/>
    <col min="15" max="15" width="41.5703125" customWidth="1"/>
  </cols>
  <sheetData>
    <row r="1" spans="1:17" ht="17.25" customHeight="1" x14ac:dyDescent="0.25">
      <c r="A1" s="8" t="s">
        <v>3</v>
      </c>
      <c r="B1" s="1"/>
      <c r="C1" s="10" t="s">
        <v>27</v>
      </c>
      <c r="D1" s="2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7" ht="15.75" customHeight="1" x14ac:dyDescent="0.25">
      <c r="A2" s="8" t="s">
        <v>14</v>
      </c>
      <c r="B2" s="1"/>
      <c r="C2" s="10" t="s">
        <v>28</v>
      </c>
      <c r="D2" s="2"/>
      <c r="E2" s="36"/>
      <c r="F2" s="36"/>
      <c r="G2" s="36"/>
      <c r="H2" s="36"/>
      <c r="I2" s="36"/>
      <c r="J2" s="36"/>
      <c r="K2" s="36"/>
      <c r="L2" s="36"/>
      <c r="M2" s="36"/>
      <c r="N2" s="36"/>
      <c r="O2" s="37"/>
    </row>
    <row r="3" spans="1:17" ht="15.75" customHeight="1" x14ac:dyDescent="0.25">
      <c r="A3" s="8" t="s">
        <v>4</v>
      </c>
      <c r="B3" s="18"/>
      <c r="C3" s="14" t="s">
        <v>29</v>
      </c>
      <c r="D3" s="2"/>
      <c r="E3" s="18"/>
      <c r="F3" s="18"/>
      <c r="G3" s="18"/>
      <c r="H3" s="19"/>
      <c r="I3" s="31"/>
      <c r="J3" s="31"/>
      <c r="K3" s="20"/>
      <c r="L3" s="20"/>
      <c r="M3" s="18"/>
      <c r="N3" s="18"/>
    </row>
    <row r="4" spans="1:17" ht="15.75" customHeight="1" x14ac:dyDescent="0.25">
      <c r="A4" s="8" t="s">
        <v>5</v>
      </c>
      <c r="B4" s="18"/>
      <c r="C4" s="10" t="s">
        <v>29</v>
      </c>
      <c r="D4" s="2"/>
      <c r="E4" s="4"/>
      <c r="F4" s="4"/>
      <c r="G4" s="4"/>
      <c r="H4" s="4"/>
      <c r="I4" s="32"/>
      <c r="J4" s="32"/>
      <c r="K4" s="21"/>
      <c r="L4" s="21"/>
      <c r="M4" s="4"/>
      <c r="N4" s="4"/>
    </row>
    <row r="5" spans="1:17" ht="15.75" x14ac:dyDescent="0.25">
      <c r="A5" s="8" t="s">
        <v>6</v>
      </c>
      <c r="B5" s="10"/>
      <c r="C5" s="10" t="s">
        <v>31</v>
      </c>
      <c r="D5" s="5"/>
      <c r="E5" s="4"/>
      <c r="F5" s="4"/>
      <c r="G5" s="4"/>
      <c r="H5" s="4"/>
      <c r="I5" s="32"/>
      <c r="J5" s="32"/>
      <c r="K5" s="21"/>
      <c r="L5" s="21"/>
      <c r="M5" s="4"/>
      <c r="N5" s="4"/>
    </row>
    <row r="6" spans="1:17" ht="15.75" x14ac:dyDescent="0.25">
      <c r="A6" s="8" t="s">
        <v>10</v>
      </c>
      <c r="B6" s="10"/>
      <c r="C6" s="10" t="s">
        <v>30</v>
      </c>
      <c r="D6" s="5"/>
      <c r="E6" s="4"/>
      <c r="F6" s="4"/>
      <c r="G6" s="4"/>
      <c r="H6" s="4"/>
      <c r="I6" s="32"/>
      <c r="J6" s="32"/>
      <c r="K6" s="21"/>
      <c r="L6" s="21"/>
      <c r="M6" s="4"/>
      <c r="N6" s="4"/>
    </row>
    <row r="7" spans="1:17" ht="15.75" x14ac:dyDescent="0.25">
      <c r="A7" s="8" t="s">
        <v>13</v>
      </c>
      <c r="B7" s="10"/>
      <c r="C7" s="10" t="s">
        <v>32</v>
      </c>
      <c r="D7" s="5"/>
      <c r="E7" s="4"/>
      <c r="F7" s="4"/>
      <c r="G7" s="4"/>
      <c r="H7" s="4"/>
      <c r="I7" s="32"/>
      <c r="J7" s="32"/>
      <c r="K7" s="21"/>
      <c r="L7" s="21"/>
      <c r="M7" s="4"/>
      <c r="N7" s="4"/>
    </row>
    <row r="8" spans="1:17" ht="15.75" x14ac:dyDescent="0.25">
      <c r="A8" s="8" t="s">
        <v>11</v>
      </c>
      <c r="B8" s="10"/>
      <c r="C8" s="10" t="s">
        <v>33</v>
      </c>
      <c r="D8" s="5"/>
      <c r="E8" s="4"/>
      <c r="F8" s="4"/>
      <c r="G8" s="4"/>
      <c r="H8" s="4"/>
      <c r="I8" s="32"/>
      <c r="J8" s="32"/>
      <c r="K8" s="21"/>
      <c r="L8" s="21"/>
      <c r="M8" s="4"/>
      <c r="N8" s="4"/>
    </row>
    <row r="9" spans="1:17" ht="15.75" x14ac:dyDescent="0.25">
      <c r="A9" s="8" t="s">
        <v>12</v>
      </c>
      <c r="B9" s="10"/>
      <c r="C9" s="14" t="s">
        <v>29</v>
      </c>
      <c r="D9" s="5"/>
      <c r="E9" s="4"/>
      <c r="F9" s="4"/>
      <c r="G9" s="4"/>
      <c r="H9" s="4"/>
      <c r="I9" s="32"/>
      <c r="J9" s="32"/>
      <c r="K9" s="21"/>
      <c r="L9" s="21"/>
      <c r="M9" s="4"/>
      <c r="N9" s="4"/>
    </row>
    <row r="10" spans="1:17" ht="15.75" x14ac:dyDescent="0.25">
      <c r="A10" s="1"/>
      <c r="B10" s="10"/>
      <c r="C10" s="10"/>
      <c r="D10" s="5"/>
      <c r="E10" s="5"/>
      <c r="F10" s="5" t="s">
        <v>45</v>
      </c>
      <c r="G10" s="5" t="s">
        <v>45</v>
      </c>
      <c r="H10" s="5" t="s">
        <v>45</v>
      </c>
      <c r="I10" s="33"/>
      <c r="J10" s="33"/>
      <c r="K10" s="22"/>
      <c r="L10" s="22"/>
      <c r="M10" s="5"/>
      <c r="N10" s="5"/>
      <c r="P10" s="12"/>
      <c r="Q10" s="12"/>
    </row>
    <row r="11" spans="1:17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1" t="s">
        <v>39</v>
      </c>
      <c r="G11" s="11" t="s">
        <v>40</v>
      </c>
      <c r="H11" s="11" t="s">
        <v>53</v>
      </c>
      <c r="I11" s="34"/>
      <c r="J11" s="34"/>
      <c r="K11" s="23" t="s">
        <v>34</v>
      </c>
      <c r="L11" s="23" t="s">
        <v>35</v>
      </c>
      <c r="M11" s="11" t="s">
        <v>36</v>
      </c>
      <c r="N11" s="11" t="s">
        <v>37</v>
      </c>
      <c r="O11" s="15" t="s">
        <v>9</v>
      </c>
      <c r="P11" s="13"/>
      <c r="Q11" s="12"/>
    </row>
    <row r="12" spans="1:17" ht="26.25" customHeight="1" x14ac:dyDescent="0.25">
      <c r="A12" s="7">
        <v>1</v>
      </c>
      <c r="B12" s="16" t="s">
        <v>15</v>
      </c>
      <c r="C12" s="17" t="s">
        <v>21</v>
      </c>
      <c r="D12" s="11"/>
      <c r="E12" s="11">
        <v>6</v>
      </c>
      <c r="F12" s="11" t="e">
        <f>INDEX('[1]Balance (Stock Control)'!$AK:$AK,MATCH(C12,'[1]Balance (Stock Control)'!$F:$F,0))</f>
        <v>#N/A</v>
      </c>
      <c r="G12" s="11"/>
      <c r="H12" s="11"/>
      <c r="I12" s="34">
        <v>55000</v>
      </c>
      <c r="J12" s="34">
        <v>69300</v>
      </c>
      <c r="K12" s="23">
        <v>21</v>
      </c>
      <c r="L12" s="23">
        <f>K12*E12</f>
        <v>126</v>
      </c>
      <c r="M12" s="11" t="s">
        <v>54</v>
      </c>
      <c r="N12" s="11" t="s">
        <v>54</v>
      </c>
      <c r="O12" s="15"/>
      <c r="P12" s="13"/>
      <c r="Q12" s="12"/>
    </row>
    <row r="13" spans="1:17" ht="26.25" customHeight="1" x14ac:dyDescent="0.25">
      <c r="A13" s="7">
        <v>2</v>
      </c>
      <c r="B13" s="16" t="s">
        <v>16</v>
      </c>
      <c r="C13" s="17" t="s">
        <v>22</v>
      </c>
      <c r="D13" s="11"/>
      <c r="E13" s="11">
        <v>6</v>
      </c>
      <c r="F13" s="11">
        <f>INDEX('[1]Balance (Stock Control)'!$AK:$AK,MATCH(C13,'[1]Balance (Stock Control)'!$F:$F,0))</f>
        <v>0</v>
      </c>
      <c r="G13" s="11"/>
      <c r="H13" s="11"/>
      <c r="I13" s="34">
        <v>55000</v>
      </c>
      <c r="J13" s="34">
        <v>69300</v>
      </c>
      <c r="K13" s="23">
        <v>21</v>
      </c>
      <c r="L13" s="23">
        <f t="shared" ref="L13:L17" si="0">K13*E13</f>
        <v>126</v>
      </c>
      <c r="M13" s="11" t="s">
        <v>54</v>
      </c>
      <c r="N13" s="11" t="s">
        <v>54</v>
      </c>
      <c r="O13" s="15"/>
      <c r="P13" s="13"/>
      <c r="Q13" s="12"/>
    </row>
    <row r="14" spans="1:17" ht="26.25" customHeight="1" x14ac:dyDescent="0.25">
      <c r="A14" s="7">
        <v>3</v>
      </c>
      <c r="B14" s="16" t="s">
        <v>17</v>
      </c>
      <c r="C14" s="17" t="s">
        <v>42</v>
      </c>
      <c r="D14" s="17" t="s">
        <v>38</v>
      </c>
      <c r="E14" s="11">
        <v>6</v>
      </c>
      <c r="F14" s="11">
        <f>INDEX('[1]Balance (Stock Control)'!$AK:$AK,MATCH(C14,'[1]Balance (Stock Control)'!$F:$F,0))</f>
        <v>600</v>
      </c>
      <c r="G14" s="11"/>
      <c r="H14" s="11"/>
      <c r="I14" s="34"/>
      <c r="J14" s="34"/>
      <c r="K14" s="30">
        <v>1.3608</v>
      </c>
      <c r="L14" s="23">
        <f t="shared" si="0"/>
        <v>8.1647999999999996</v>
      </c>
      <c r="M14" s="11" t="s">
        <v>43</v>
      </c>
      <c r="N14" s="11" t="s">
        <v>44</v>
      </c>
      <c r="O14" s="15"/>
      <c r="P14" s="13"/>
      <c r="Q14" s="12"/>
    </row>
    <row r="15" spans="1:17" ht="26.25" customHeight="1" x14ac:dyDescent="0.25">
      <c r="A15" s="7">
        <v>4</v>
      </c>
      <c r="B15" s="16" t="s">
        <v>18</v>
      </c>
      <c r="C15" s="17" t="s">
        <v>41</v>
      </c>
      <c r="D15" s="11"/>
      <c r="E15" s="11">
        <v>6</v>
      </c>
      <c r="F15" s="11">
        <f>INDEX('[1]Balance (Stock Control)'!$AK:$AK,MATCH(C15,'[1]Balance (Stock Control)'!$F:$F,0))</f>
        <v>97</v>
      </c>
      <c r="G15" s="11"/>
      <c r="H15" s="11"/>
      <c r="I15" s="34"/>
      <c r="J15" s="34"/>
      <c r="K15" s="23">
        <v>2.8400399999999992</v>
      </c>
      <c r="L15" s="23">
        <f t="shared" si="0"/>
        <v>17.040239999999997</v>
      </c>
      <c r="M15" s="11" t="s">
        <v>43</v>
      </c>
      <c r="N15" s="11" t="s">
        <v>44</v>
      </c>
      <c r="O15" s="15"/>
      <c r="P15" s="13"/>
      <c r="Q15" s="12"/>
    </row>
    <row r="16" spans="1:17" ht="26.25" customHeight="1" x14ac:dyDescent="0.25">
      <c r="A16" s="7">
        <v>5</v>
      </c>
      <c r="B16" s="16" t="s">
        <v>19</v>
      </c>
      <c r="C16" s="17" t="s">
        <v>25</v>
      </c>
      <c r="D16" s="11"/>
      <c r="E16" s="11">
        <v>6</v>
      </c>
      <c r="F16" s="11">
        <f>INDEX('[1]Balance (Stock Control)'!$AK:$AK,MATCH(C16,'[1]Balance (Stock Control)'!$F:$F,0))</f>
        <v>12</v>
      </c>
      <c r="G16" s="11"/>
      <c r="H16" s="11"/>
      <c r="I16" s="34"/>
      <c r="J16" s="34"/>
      <c r="K16" s="23">
        <v>2.77</v>
      </c>
      <c r="L16" s="23">
        <f t="shared" si="0"/>
        <v>16.62</v>
      </c>
      <c r="M16" s="11" t="s">
        <v>43</v>
      </c>
      <c r="N16" s="11" t="s">
        <v>44</v>
      </c>
      <c r="O16" s="15"/>
      <c r="P16" s="13"/>
      <c r="Q16" s="12"/>
    </row>
    <row r="17" spans="1:17" ht="26.25" customHeight="1" x14ac:dyDescent="0.25">
      <c r="A17" s="7">
        <v>6</v>
      </c>
      <c r="B17" s="16" t="s">
        <v>20</v>
      </c>
      <c r="C17" s="17" t="s">
        <v>26</v>
      </c>
      <c r="D17" s="11"/>
      <c r="E17" s="11">
        <v>6</v>
      </c>
      <c r="F17" s="11">
        <f>INDEX('[1]Balance (Stock Control)'!$AK:$AK,MATCH(C17,'[1]Balance (Stock Control)'!$F:$F,0))</f>
        <v>608</v>
      </c>
      <c r="G17" s="11"/>
      <c r="H17" s="11"/>
      <c r="I17" s="34"/>
      <c r="J17" s="34"/>
      <c r="K17" s="23">
        <v>1.0313566436327741</v>
      </c>
      <c r="L17" s="23">
        <f t="shared" si="0"/>
        <v>6.1881398617966443</v>
      </c>
      <c r="M17" s="11" t="s">
        <v>43</v>
      </c>
      <c r="N17" s="11" t="s">
        <v>44</v>
      </c>
      <c r="O17" s="15"/>
      <c r="P17" s="13"/>
      <c r="Q17" s="12"/>
    </row>
    <row r="18" spans="1:17" ht="29.25" customHeight="1" x14ac:dyDescent="0.25">
      <c r="K18" s="23" t="s">
        <v>46</v>
      </c>
      <c r="L18" s="23">
        <f>SUM(L12:L17)</f>
        <v>300.01317986179663</v>
      </c>
    </row>
    <row r="23" spans="1:17" x14ac:dyDescent="0.25">
      <c r="B23" s="25" t="s">
        <v>47</v>
      </c>
      <c r="C23" s="26">
        <v>45187</v>
      </c>
    </row>
    <row r="24" spans="1:17" x14ac:dyDescent="0.25">
      <c r="B24" s="25" t="s">
        <v>48</v>
      </c>
      <c r="C24" s="26">
        <v>45187</v>
      </c>
    </row>
    <row r="25" spans="1:17" x14ac:dyDescent="0.25">
      <c r="B25" s="25" t="s">
        <v>49</v>
      </c>
      <c r="C25" s="27"/>
    </row>
    <row r="26" spans="1:17" ht="15.75" x14ac:dyDescent="0.25">
      <c r="B26" s="28" t="s">
        <v>50</v>
      </c>
      <c r="C26" s="28" t="s">
        <v>51</v>
      </c>
      <c r="D26" s="28"/>
    </row>
    <row r="27" spans="1:17" ht="15.75" x14ac:dyDescent="0.25">
      <c r="B27" s="28"/>
      <c r="C27" s="28" t="s">
        <v>52</v>
      </c>
      <c r="D27" s="28"/>
    </row>
    <row r="28" spans="1:17" ht="15.75" x14ac:dyDescent="0.25">
      <c r="B28" s="29"/>
      <c r="C28" s="28"/>
      <c r="D28" s="28"/>
    </row>
  </sheetData>
  <mergeCells count="2">
    <mergeCell ref="E1:O1"/>
    <mergeCell ref="E2:O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100-2023090105</vt:lpstr>
      <vt:lpstr>100-2023090105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2023-09-18T07:44:59Z</dcterms:modified>
</cp:coreProperties>
</file>