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01, 2 For Inventory Purchase Order\"/>
    </mc:Choice>
  </mc:AlternateContent>
  <bookViews>
    <workbookView xWindow="0" yWindow="0" windowWidth="20490" windowHeight="7755"/>
  </bookViews>
  <sheets>
    <sheet name="Fleetguard &amp; Donaldson" sheetId="4" r:id="rId1"/>
  </sheets>
  <definedNames>
    <definedName name="_xlnm._FilterDatabase" localSheetId="0" hidden="1">'Fleetguard &amp; Donaldson'!$A$8:$P$19</definedName>
  </definedNames>
  <calcPr calcId="152511"/>
</workbook>
</file>

<file path=xl/calcChain.xml><?xml version="1.0" encoding="utf-8"?>
<calcChain xmlns="http://schemas.openxmlformats.org/spreadsheetml/2006/main">
  <c r="H9" i="4" l="1"/>
  <c r="A11" i="4" l="1"/>
  <c r="A12" i="4"/>
  <c r="A13" i="4" s="1"/>
  <c r="A14" i="4" s="1"/>
  <c r="A15" i="4" s="1"/>
  <c r="A16" i="4" s="1"/>
  <c r="A17" i="4" s="1"/>
  <c r="H13" i="4" l="1"/>
  <c r="H12" i="4"/>
  <c r="H15" i="4" l="1"/>
  <c r="H17" i="4"/>
  <c r="H11" i="4"/>
  <c r="H14" i="4"/>
  <c r="H10" i="4"/>
  <c r="A10" i="4"/>
  <c r="H16" i="4"/>
  <c r="H18" i="4" l="1"/>
  <c r="H19" i="4" s="1"/>
</calcChain>
</file>

<file path=xl/sharedStrings.xml><?xml version="1.0" encoding="utf-8"?>
<sst xmlns="http://schemas.openxmlformats.org/spreadsheetml/2006/main" count="116" uniqueCount="60">
  <si>
    <t>Proposal No.</t>
  </si>
  <si>
    <t>Proposal Date</t>
  </si>
  <si>
    <t>INQ Ref; No</t>
  </si>
  <si>
    <t>Attn:</t>
  </si>
  <si>
    <t>No.</t>
  </si>
  <si>
    <t>Brand</t>
  </si>
  <si>
    <t xml:space="preserve"> Description</t>
  </si>
  <si>
    <t>Part Number</t>
  </si>
  <si>
    <t>Unit</t>
  </si>
  <si>
    <t>Order Qty</t>
  </si>
  <si>
    <t xml:space="preserve"> Total Amt 
USD</t>
  </si>
  <si>
    <t>Dis%</t>
  </si>
  <si>
    <t>Shipment By</t>
  </si>
  <si>
    <t>Stock Status</t>
  </si>
  <si>
    <t>Remarks</t>
  </si>
  <si>
    <t>Total Purchase Amount</t>
  </si>
  <si>
    <t>Requested By;</t>
  </si>
  <si>
    <t>Approved By;</t>
  </si>
  <si>
    <t>Sign</t>
  </si>
  <si>
    <t xml:space="preserve">Name </t>
  </si>
  <si>
    <t>:</t>
  </si>
  <si>
    <t>Inventory</t>
  </si>
  <si>
    <t>BU PRT Dept Head</t>
  </si>
  <si>
    <t>Supplier</t>
  </si>
  <si>
    <t>Pc</t>
  </si>
  <si>
    <t xml:space="preserve">02-IDS-PRT-FRM-004-00 </t>
  </si>
  <si>
    <t>pc</t>
  </si>
  <si>
    <t>Unit Price (USD)</t>
  </si>
  <si>
    <t>Kyu Kyu Win</t>
  </si>
  <si>
    <t>Air Filter</t>
  </si>
  <si>
    <t>Weight (Kg)</t>
  </si>
  <si>
    <t>Border</t>
  </si>
  <si>
    <t xml:space="preserve">           INVENTORY PURCHASE ORDER </t>
  </si>
  <si>
    <t>BU GM/AGM</t>
  </si>
  <si>
    <t>Aftersales GM/AGM</t>
  </si>
  <si>
    <t>Emergency
charges</t>
  </si>
  <si>
    <t>:  Chit San Ko</t>
  </si>
  <si>
    <t>:  Su Su Naing</t>
  </si>
  <si>
    <t>Fuel Filter</t>
  </si>
  <si>
    <t>Engine Oil Filter</t>
  </si>
  <si>
    <t>Sep'2024 Order Confirmation</t>
  </si>
  <si>
    <t>FPO-78-2024-09-001</t>
  </si>
  <si>
    <t>P822768</t>
  </si>
  <si>
    <t>FF 5108-IS</t>
  </si>
  <si>
    <t>LF 3828</t>
  </si>
  <si>
    <t>FF 5160</t>
  </si>
  <si>
    <t>LF 3642</t>
  </si>
  <si>
    <t>FF 5320</t>
  </si>
  <si>
    <t>LF 3478-IS</t>
  </si>
  <si>
    <t>DONALDSON</t>
  </si>
  <si>
    <t>FLEETGUARD</t>
  </si>
  <si>
    <t>No stock in reman</t>
  </si>
  <si>
    <t>Ex stock in reman</t>
  </si>
  <si>
    <t>REMAN</t>
  </si>
  <si>
    <t>Landed</t>
  </si>
  <si>
    <t>Inquired to reman by telegram</t>
  </si>
  <si>
    <t>:  Aung Hein Win</t>
  </si>
  <si>
    <t>Without discount($0.00)</t>
  </si>
  <si>
    <t>With discount($310.71)</t>
  </si>
  <si>
    <t>30.09.2024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</si>
</sst>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yy;@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宋体"/>
      <charset val="134"/>
    </font>
    <font>
      <sz val="10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0" fontId="4" fillId="0" borderId="0"/>
    <xf numFmtId="164" fontId="1" fillId="0" borderId="0"/>
    <xf numFmtId="0" fontId="1" fillId="0" borderId="0"/>
    <xf numFmtId="0" fontId="1" fillId="0" borderId="0"/>
    <xf numFmtId="0" fontId="3" fillId="0" borderId="0">
      <alignment vertical="center"/>
    </xf>
    <xf numFmtId="43" fontId="2" fillId="0" borderId="0" applyFont="0" applyFill="0" applyBorder="0" applyAlignment="0" applyProtection="0"/>
    <xf numFmtId="0" fontId="5" fillId="0" borderId="0">
      <alignment vertical="top"/>
    </xf>
  </cellStyleXfs>
  <cellXfs count="80">
    <xf numFmtId="0" fontId="0" fillId="0" borderId="0" xfId="0"/>
    <xf numFmtId="2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NumberFormat="1" applyFont="1" applyFill="1" applyBorder="1" applyAlignment="1">
      <alignment vertical="center"/>
    </xf>
    <xf numFmtId="0" fontId="9" fillId="0" borderId="0" xfId="0" applyFont="1" applyFill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 vertical="center" wrapText="1"/>
    </xf>
    <xf numFmtId="1" fontId="9" fillId="0" borderId="0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 wrapText="1"/>
    </xf>
    <xf numFmtId="0" fontId="12" fillId="0" borderId="0" xfId="0" applyFont="1"/>
    <xf numFmtId="0" fontId="9" fillId="0" borderId="0" xfId="0" applyNumberFormat="1" applyFont="1" applyFill="1" applyBorder="1" applyAlignment="1">
      <alignment vertical="center" wrapText="1"/>
    </xf>
    <xf numFmtId="0" fontId="0" fillId="0" borderId="0" xfId="0" applyBorder="1" applyAlignment="1">
      <alignment horizontal="left"/>
    </xf>
    <xf numFmtId="0" fontId="10" fillId="0" borderId="4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10" fillId="0" borderId="1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Alignment="1">
      <alignment horizontal="center" vertical="center"/>
    </xf>
    <xf numFmtId="0" fontId="0" fillId="0" borderId="0" xfId="0" applyFill="1" applyBorder="1"/>
    <xf numFmtId="0" fontId="9" fillId="0" borderId="0" xfId="0" applyNumberFormat="1" applyFont="1" applyFill="1" applyBorder="1" applyAlignment="1">
      <alignment horizontal="left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6" fillId="0" borderId="0" xfId="0" applyFont="1" applyFill="1"/>
    <xf numFmtId="2" fontId="0" fillId="0" borderId="0" xfId="0" applyNumberFormat="1" applyAlignment="1">
      <alignment horizontal="center" vertical="center"/>
    </xf>
    <xf numFmtId="2" fontId="7" fillId="0" borderId="0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 wrapText="1"/>
    </xf>
    <xf numFmtId="9" fontId="7" fillId="2" borderId="1" xfId="1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 wrapText="1"/>
    </xf>
    <xf numFmtId="9" fontId="7" fillId="3" borderId="1" xfId="1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right" vertical="center"/>
    </xf>
    <xf numFmtId="0" fontId="0" fillId="0" borderId="0" xfId="0" applyAlignment="1" applyProtection="1">
      <alignment horizontal="center"/>
    </xf>
    <xf numFmtId="0" fontId="9" fillId="0" borderId="0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164" fontId="8" fillId="0" borderId="3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164" fontId="11" fillId="0" borderId="2" xfId="0" applyNumberFormat="1" applyFont="1" applyFill="1" applyBorder="1" applyAlignment="1">
      <alignment horizontal="center" vertical="center" wrapText="1"/>
    </xf>
    <xf numFmtId="164" fontId="11" fillId="0" borderId="3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1" fontId="9" fillId="0" borderId="0" xfId="1" applyNumberFormat="1" applyFont="1" applyFill="1" applyBorder="1" applyAlignment="1">
      <alignment horizontal="center" vertical="center" wrapText="1"/>
    </xf>
  </cellXfs>
  <cellStyles count="9">
    <cellStyle name="Comma 2" xfId="7"/>
    <cellStyle name="Normal" xfId="0" builtinId="0"/>
    <cellStyle name="Normal 2" xfId="8"/>
    <cellStyle name="Normal 2 2" xfId="2"/>
    <cellStyle name="Normal 3" xfId="3"/>
    <cellStyle name="Normal 5 2" xfId="4"/>
    <cellStyle name="Normal 6" xfId="5"/>
    <cellStyle name="Percent" xfId="1" builtinId="5"/>
    <cellStyle name="常规 6" xfId="6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34290</xdr:rowOff>
    </xdr:from>
    <xdr:to>
      <xdr:col>2</xdr:col>
      <xdr:colOff>243839</xdr:colOff>
      <xdr:row>0</xdr:row>
      <xdr:rowOff>710565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" y="34290"/>
          <a:ext cx="1162050" cy="676275"/>
        </a:xfrm>
        <a:prstGeom prst="rect">
          <a:avLst/>
        </a:prstGeom>
      </xdr:spPr>
    </xdr:pic>
    <xdr:clientData/>
  </xdr:twoCellAnchor>
  <xdr:twoCellAnchor editAs="oneCell">
    <xdr:from>
      <xdr:col>12</xdr:col>
      <xdr:colOff>552448</xdr:colOff>
      <xdr:row>0</xdr:row>
      <xdr:rowOff>0</xdr:rowOff>
    </xdr:from>
    <xdr:to>
      <xdr:col>14</xdr:col>
      <xdr:colOff>487680</xdr:colOff>
      <xdr:row>0</xdr:row>
      <xdr:rowOff>723900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90608" y="0"/>
          <a:ext cx="1276352" cy="723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showGridLines="0" tabSelected="1" topLeftCell="A10" workbookViewId="0">
      <selection activeCell="K19" sqref="K19"/>
    </sheetView>
  </sheetViews>
  <sheetFormatPr defaultRowHeight="15"/>
  <cols>
    <col min="1" max="1" width="3.85546875" customWidth="1"/>
    <col min="2" max="2" width="10.28515625" customWidth="1"/>
    <col min="3" max="3" width="16.28515625" style="21" customWidth="1"/>
    <col min="4" max="4" width="13.28515625" style="25" customWidth="1"/>
    <col min="5" max="5" width="6.7109375" style="24" customWidth="1"/>
    <col min="6" max="6" width="7.140625" style="24" customWidth="1"/>
    <col min="7" max="7" width="8.85546875" style="25" customWidth="1"/>
    <col min="8" max="8" width="11.28515625" style="24" customWidth="1"/>
    <col min="9" max="9" width="9.42578125" customWidth="1"/>
    <col min="10" max="10" width="8.28515625" style="24" customWidth="1"/>
    <col min="11" max="11" width="13.7109375" style="11" customWidth="1"/>
    <col min="12" max="12" width="9.28515625" style="11" customWidth="1"/>
    <col min="13" max="14" width="9.7109375" customWidth="1"/>
    <col min="15" max="15" width="8" style="24" customWidth="1"/>
  </cols>
  <sheetData>
    <row r="1" spans="1:17" ht="58.15" customHeight="1">
      <c r="A1" s="63" t="s">
        <v>32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</row>
    <row r="2" spans="1:17" ht="18.600000000000001" customHeight="1">
      <c r="A2" s="12"/>
      <c r="B2" s="12"/>
      <c r="C2" s="30"/>
      <c r="D2" s="27"/>
      <c r="E2" s="64" t="s">
        <v>40</v>
      </c>
      <c r="F2" s="64"/>
      <c r="G2" s="64"/>
      <c r="H2" s="64"/>
      <c r="I2" s="64"/>
      <c r="J2" s="64"/>
      <c r="K2" s="64"/>
      <c r="L2" s="19"/>
      <c r="M2" s="12"/>
      <c r="N2" s="12"/>
      <c r="O2" s="26"/>
    </row>
    <row r="3" spans="1:17" ht="15.6" customHeight="1">
      <c r="A3" s="65" t="s">
        <v>0</v>
      </c>
      <c r="B3" s="65"/>
      <c r="C3" s="66" t="s">
        <v>41</v>
      </c>
      <c r="D3" s="66"/>
    </row>
    <row r="4" spans="1:17" ht="15.6" customHeight="1">
      <c r="A4" s="67" t="s">
        <v>1</v>
      </c>
      <c r="B4" s="68"/>
      <c r="C4" s="66" t="s">
        <v>59</v>
      </c>
      <c r="D4" s="66"/>
    </row>
    <row r="5" spans="1:17" ht="15.6" customHeight="1">
      <c r="A5" s="67" t="s">
        <v>2</v>
      </c>
      <c r="B5" s="68"/>
      <c r="C5" s="74" t="s">
        <v>55</v>
      </c>
      <c r="D5" s="75"/>
    </row>
    <row r="6" spans="1:17" ht="15.6" customHeight="1">
      <c r="A6" s="67" t="s">
        <v>3</v>
      </c>
      <c r="B6" s="68"/>
      <c r="C6" s="76" t="s">
        <v>28</v>
      </c>
      <c r="D6" s="76"/>
    </row>
    <row r="7" spans="1:17" ht="9.6" customHeight="1"/>
    <row r="8" spans="1:17" s="17" customFormat="1" ht="25.5">
      <c r="A8" s="14" t="s">
        <v>4</v>
      </c>
      <c r="B8" s="14" t="s">
        <v>5</v>
      </c>
      <c r="C8" s="14" t="s">
        <v>6</v>
      </c>
      <c r="D8" s="14" t="s">
        <v>7</v>
      </c>
      <c r="E8" s="15" t="s">
        <v>8</v>
      </c>
      <c r="F8" s="14" t="s">
        <v>9</v>
      </c>
      <c r="G8" s="14" t="s">
        <v>27</v>
      </c>
      <c r="H8" s="14" t="s">
        <v>10</v>
      </c>
      <c r="I8" s="16" t="s">
        <v>11</v>
      </c>
      <c r="J8" s="14" t="s">
        <v>12</v>
      </c>
      <c r="K8" s="36" t="s">
        <v>13</v>
      </c>
      <c r="L8" s="36" t="s">
        <v>23</v>
      </c>
      <c r="M8" s="14" t="s">
        <v>35</v>
      </c>
      <c r="N8" s="14" t="s">
        <v>30</v>
      </c>
      <c r="O8" s="14" t="s">
        <v>14</v>
      </c>
    </row>
    <row r="9" spans="1:17" s="37" customFormat="1" ht="18.600000000000001" customHeight="1">
      <c r="A9" s="40">
        <v>1</v>
      </c>
      <c r="B9" s="41" t="s">
        <v>50</v>
      </c>
      <c r="C9" s="42" t="s">
        <v>38</v>
      </c>
      <c r="D9" s="43" t="s">
        <v>43</v>
      </c>
      <c r="E9" s="41" t="s">
        <v>24</v>
      </c>
      <c r="F9" s="43">
        <v>15</v>
      </c>
      <c r="G9" s="44">
        <v>9.19</v>
      </c>
      <c r="H9" s="45">
        <f>F9*G9</f>
        <v>137.85</v>
      </c>
      <c r="I9" s="46">
        <v>0.1</v>
      </c>
      <c r="J9" s="40" t="s">
        <v>54</v>
      </c>
      <c r="K9" s="47" t="s">
        <v>52</v>
      </c>
      <c r="L9" s="48" t="s">
        <v>53</v>
      </c>
      <c r="M9" s="45"/>
      <c r="N9" s="45"/>
      <c r="O9" s="40"/>
      <c r="P9" s="1"/>
      <c r="Q9" s="1"/>
    </row>
    <row r="10" spans="1:17" s="37" customFormat="1" ht="18.600000000000001" customHeight="1">
      <c r="A10" s="40">
        <f t="shared" ref="A10:A17" si="0">A9+1</f>
        <v>2</v>
      </c>
      <c r="B10" s="41" t="s">
        <v>50</v>
      </c>
      <c r="C10" s="42" t="s">
        <v>39</v>
      </c>
      <c r="D10" s="43" t="s">
        <v>44</v>
      </c>
      <c r="E10" s="41" t="s">
        <v>26</v>
      </c>
      <c r="F10" s="43">
        <v>35</v>
      </c>
      <c r="G10" s="44">
        <v>14.81</v>
      </c>
      <c r="H10" s="45">
        <f t="shared" ref="H10:H11" si="1">F10*G10</f>
        <v>518.35</v>
      </c>
      <c r="I10" s="46">
        <v>0.1</v>
      </c>
      <c r="J10" s="40" t="s">
        <v>54</v>
      </c>
      <c r="K10" s="47" t="s">
        <v>52</v>
      </c>
      <c r="L10" s="48" t="s">
        <v>53</v>
      </c>
      <c r="M10" s="45"/>
      <c r="N10" s="45"/>
      <c r="O10" s="40"/>
      <c r="P10" s="1"/>
      <c r="Q10" s="1"/>
    </row>
    <row r="11" spans="1:17" s="37" customFormat="1" ht="18.600000000000001" customHeight="1">
      <c r="A11" s="40">
        <f t="shared" si="0"/>
        <v>3</v>
      </c>
      <c r="B11" s="41" t="s">
        <v>50</v>
      </c>
      <c r="C11" s="42" t="s">
        <v>39</v>
      </c>
      <c r="D11" s="43" t="s">
        <v>46</v>
      </c>
      <c r="E11" s="41" t="s">
        <v>26</v>
      </c>
      <c r="F11" s="43">
        <v>25</v>
      </c>
      <c r="G11" s="44">
        <v>15.28</v>
      </c>
      <c r="H11" s="45">
        <f t="shared" si="1"/>
        <v>382</v>
      </c>
      <c r="I11" s="46">
        <v>0.1</v>
      </c>
      <c r="J11" s="40" t="s">
        <v>54</v>
      </c>
      <c r="K11" s="47" t="s">
        <v>52</v>
      </c>
      <c r="L11" s="48" t="s">
        <v>53</v>
      </c>
      <c r="M11" s="45"/>
      <c r="N11" s="45"/>
      <c r="O11" s="40"/>
      <c r="P11" s="1"/>
      <c r="Q11" s="1"/>
    </row>
    <row r="12" spans="1:17" s="37" customFormat="1" ht="18.600000000000001" customHeight="1">
      <c r="A12" s="40">
        <f t="shared" si="0"/>
        <v>4</v>
      </c>
      <c r="B12" s="41" t="s">
        <v>50</v>
      </c>
      <c r="C12" s="42" t="s">
        <v>38</v>
      </c>
      <c r="D12" s="43" t="s">
        <v>45</v>
      </c>
      <c r="E12" s="41" t="s">
        <v>26</v>
      </c>
      <c r="F12" s="43">
        <v>20</v>
      </c>
      <c r="G12" s="44">
        <v>13.96</v>
      </c>
      <c r="H12" s="45">
        <f t="shared" ref="H12" si="2">F12*G12</f>
        <v>279.20000000000005</v>
      </c>
      <c r="I12" s="46">
        <v>0.1</v>
      </c>
      <c r="J12" s="40" t="s">
        <v>54</v>
      </c>
      <c r="K12" s="47" t="s">
        <v>52</v>
      </c>
      <c r="L12" s="48" t="s">
        <v>53</v>
      </c>
      <c r="M12" s="45"/>
      <c r="N12" s="45"/>
      <c r="O12" s="40"/>
      <c r="P12" s="1"/>
      <c r="Q12" s="1"/>
    </row>
    <row r="13" spans="1:17" s="37" customFormat="1" ht="18.600000000000001" customHeight="1">
      <c r="A13" s="40">
        <f t="shared" si="0"/>
        <v>5</v>
      </c>
      <c r="B13" s="41" t="s">
        <v>50</v>
      </c>
      <c r="C13" s="42" t="s">
        <v>39</v>
      </c>
      <c r="D13" s="40" t="s">
        <v>48</v>
      </c>
      <c r="E13" s="41" t="s">
        <v>26</v>
      </c>
      <c r="F13" s="43">
        <v>2</v>
      </c>
      <c r="G13" s="44">
        <v>16.260000000000002</v>
      </c>
      <c r="H13" s="45">
        <f t="shared" ref="H13" si="3">F13*G13</f>
        <v>32.520000000000003</v>
      </c>
      <c r="I13" s="46">
        <v>0.1</v>
      </c>
      <c r="J13" s="40" t="s">
        <v>54</v>
      </c>
      <c r="K13" s="47" t="s">
        <v>52</v>
      </c>
      <c r="L13" s="48" t="s">
        <v>53</v>
      </c>
      <c r="M13" s="45"/>
      <c r="N13" s="45"/>
      <c r="O13" s="40"/>
      <c r="P13" s="1"/>
      <c r="Q13" s="1"/>
    </row>
    <row r="14" spans="1:17" s="37" customFormat="1" ht="18.600000000000001" customHeight="1">
      <c r="A14" s="49">
        <f t="shared" si="0"/>
        <v>6</v>
      </c>
      <c r="B14" s="50" t="s">
        <v>50</v>
      </c>
      <c r="C14" s="51" t="s">
        <v>38</v>
      </c>
      <c r="D14" s="52" t="s">
        <v>45</v>
      </c>
      <c r="E14" s="50" t="s">
        <v>26</v>
      </c>
      <c r="F14" s="52">
        <v>64</v>
      </c>
      <c r="G14" s="53">
        <v>13</v>
      </c>
      <c r="H14" s="54">
        <f>F14*G14</f>
        <v>832</v>
      </c>
      <c r="I14" s="55">
        <v>0.1</v>
      </c>
      <c r="J14" s="49" t="s">
        <v>31</v>
      </c>
      <c r="K14" s="56" t="s">
        <v>51</v>
      </c>
      <c r="L14" s="57" t="s">
        <v>53</v>
      </c>
      <c r="M14" s="54"/>
      <c r="N14" s="54"/>
      <c r="O14" s="49"/>
      <c r="P14" s="1"/>
      <c r="Q14" s="1"/>
    </row>
    <row r="15" spans="1:17" s="37" customFormat="1" ht="18.600000000000001" customHeight="1">
      <c r="A15" s="49">
        <f t="shared" si="0"/>
        <v>7</v>
      </c>
      <c r="B15" s="50" t="s">
        <v>50</v>
      </c>
      <c r="C15" s="51" t="s">
        <v>39</v>
      </c>
      <c r="D15" s="49" t="s">
        <v>48</v>
      </c>
      <c r="E15" s="50" t="s">
        <v>26</v>
      </c>
      <c r="F15" s="52">
        <v>2</v>
      </c>
      <c r="G15" s="53">
        <v>18.04</v>
      </c>
      <c r="H15" s="54">
        <f>F15*G15</f>
        <v>36.08</v>
      </c>
      <c r="I15" s="55">
        <v>0.1</v>
      </c>
      <c r="J15" s="49" t="s">
        <v>31</v>
      </c>
      <c r="K15" s="56" t="s">
        <v>51</v>
      </c>
      <c r="L15" s="57" t="s">
        <v>53</v>
      </c>
      <c r="M15" s="54"/>
      <c r="N15" s="54"/>
      <c r="O15" s="49"/>
      <c r="P15" s="1"/>
      <c r="Q15" s="1"/>
    </row>
    <row r="16" spans="1:17" s="37" customFormat="1" ht="18.600000000000001" customHeight="1">
      <c r="A16" s="49">
        <f t="shared" si="0"/>
        <v>8</v>
      </c>
      <c r="B16" s="50" t="s">
        <v>49</v>
      </c>
      <c r="C16" s="51" t="s">
        <v>29</v>
      </c>
      <c r="D16" s="52" t="s">
        <v>42</v>
      </c>
      <c r="E16" s="50" t="s">
        <v>26</v>
      </c>
      <c r="F16" s="52">
        <v>20</v>
      </c>
      <c r="G16" s="53">
        <v>26.33</v>
      </c>
      <c r="H16" s="54">
        <f>F16*G16</f>
        <v>526.59999999999991</v>
      </c>
      <c r="I16" s="55">
        <v>0.1</v>
      </c>
      <c r="J16" s="49" t="s">
        <v>31</v>
      </c>
      <c r="K16" s="56" t="s">
        <v>51</v>
      </c>
      <c r="L16" s="57" t="s">
        <v>53</v>
      </c>
      <c r="M16" s="54"/>
      <c r="N16" s="54"/>
      <c r="O16" s="49"/>
      <c r="P16" s="1"/>
      <c r="Q16" s="1"/>
    </row>
    <row r="17" spans="1:17" s="37" customFormat="1" ht="18.600000000000001" customHeight="1">
      <c r="A17" s="49">
        <f t="shared" si="0"/>
        <v>9</v>
      </c>
      <c r="B17" s="50" t="s">
        <v>50</v>
      </c>
      <c r="C17" s="51" t="s">
        <v>38</v>
      </c>
      <c r="D17" s="52" t="s">
        <v>47</v>
      </c>
      <c r="E17" s="50" t="s">
        <v>26</v>
      </c>
      <c r="F17" s="52">
        <v>23</v>
      </c>
      <c r="G17" s="53">
        <v>15.76</v>
      </c>
      <c r="H17" s="54">
        <f>F17*G17</f>
        <v>362.48</v>
      </c>
      <c r="I17" s="55">
        <v>0.1</v>
      </c>
      <c r="J17" s="49" t="s">
        <v>31</v>
      </c>
      <c r="K17" s="56" t="s">
        <v>51</v>
      </c>
      <c r="L17" s="57" t="s">
        <v>53</v>
      </c>
      <c r="M17" s="54"/>
      <c r="N17" s="54"/>
      <c r="O17" s="49"/>
      <c r="P17" s="1"/>
      <c r="Q17" s="1"/>
    </row>
    <row r="18" spans="1:17" s="13" customFormat="1" ht="25.15" customHeight="1">
      <c r="C18" s="77" t="s">
        <v>15</v>
      </c>
      <c r="D18" s="78"/>
      <c r="E18" s="78"/>
      <c r="F18" s="78"/>
      <c r="G18" s="20"/>
      <c r="H18" s="28">
        <f>SUM(H9:H17)</f>
        <v>3107.08</v>
      </c>
      <c r="I18" s="69" t="s">
        <v>57</v>
      </c>
      <c r="J18" s="70"/>
      <c r="K18" s="13">
        <v>1185.6600000000001</v>
      </c>
      <c r="M18" s="22"/>
      <c r="N18" s="22"/>
      <c r="O18" s="39"/>
      <c r="Q18" s="38"/>
    </row>
    <row r="19" spans="1:17" s="13" customFormat="1" ht="25.15" customHeight="1">
      <c r="C19" s="72" t="s">
        <v>15</v>
      </c>
      <c r="D19" s="73"/>
      <c r="E19" s="73"/>
      <c r="F19" s="73"/>
      <c r="G19" s="20"/>
      <c r="H19" s="28">
        <f>H18-310.71</f>
        <v>2796.37</v>
      </c>
      <c r="I19" s="69" t="s">
        <v>58</v>
      </c>
      <c r="J19" s="70"/>
      <c r="K19" s="13">
        <v>1581.444</v>
      </c>
      <c r="M19" s="22"/>
      <c r="N19" s="22"/>
      <c r="O19" s="23"/>
    </row>
    <row r="20" spans="1:17">
      <c r="A20" s="32"/>
      <c r="B20" s="32"/>
      <c r="C20" s="8"/>
      <c r="D20" s="5"/>
      <c r="E20" s="35"/>
      <c r="F20" s="6"/>
      <c r="G20" s="9"/>
      <c r="H20" s="9"/>
      <c r="I20" s="6"/>
      <c r="J20" s="33"/>
      <c r="K20" s="7"/>
      <c r="L20" s="7"/>
      <c r="M20" s="4"/>
      <c r="N20" s="4"/>
      <c r="O20" s="29"/>
    </row>
    <row r="21" spans="1:17" ht="15" customHeight="1">
      <c r="A21" s="62" t="s">
        <v>16</v>
      </c>
      <c r="B21" s="62"/>
      <c r="C21" s="62"/>
      <c r="D21" s="62"/>
      <c r="E21" s="79"/>
      <c r="F21" s="79"/>
      <c r="G21" s="79"/>
      <c r="H21" s="79"/>
      <c r="I21" s="79" t="s">
        <v>17</v>
      </c>
      <c r="J21" s="79"/>
      <c r="K21" s="79"/>
      <c r="L21" s="71" t="s">
        <v>17</v>
      </c>
      <c r="M21" s="71"/>
      <c r="N21" s="71"/>
      <c r="O21" s="71"/>
    </row>
    <row r="22" spans="1:17">
      <c r="A22" s="61"/>
      <c r="B22" s="61"/>
      <c r="C22" s="8"/>
      <c r="D22" s="5"/>
      <c r="E22" s="34"/>
      <c r="F22" s="35"/>
      <c r="G22" s="33"/>
      <c r="H22" s="61"/>
      <c r="I22" s="61"/>
      <c r="J22" s="35"/>
      <c r="K22" s="34"/>
      <c r="L22" s="34"/>
      <c r="M22" s="34"/>
      <c r="N22" s="34"/>
      <c r="O22" s="33"/>
    </row>
    <row r="23" spans="1:17" ht="21.6" customHeight="1">
      <c r="A23" s="62" t="s">
        <v>18</v>
      </c>
      <c r="B23" s="62"/>
      <c r="C23" s="8" t="s">
        <v>20</v>
      </c>
      <c r="D23" s="5"/>
      <c r="E23" s="18" t="s">
        <v>18</v>
      </c>
      <c r="F23" s="31" t="s">
        <v>20</v>
      </c>
      <c r="G23" s="9"/>
      <c r="I23" s="18" t="s">
        <v>18</v>
      </c>
      <c r="J23" s="31" t="s">
        <v>20</v>
      </c>
      <c r="K23" s="18"/>
      <c r="L23" s="18" t="s">
        <v>18</v>
      </c>
      <c r="M23" s="8" t="s">
        <v>20</v>
      </c>
      <c r="O23" s="9"/>
    </row>
    <row r="24" spans="1:17" ht="21.6" customHeight="1">
      <c r="A24" s="62" t="s">
        <v>19</v>
      </c>
      <c r="B24" s="62"/>
      <c r="C24" s="8" t="s">
        <v>37</v>
      </c>
      <c r="D24" s="5"/>
      <c r="E24" s="18" t="s">
        <v>19</v>
      </c>
      <c r="F24" s="31" t="s">
        <v>37</v>
      </c>
      <c r="G24" s="33"/>
      <c r="I24" s="18" t="s">
        <v>19</v>
      </c>
      <c r="J24" s="31" t="s">
        <v>36</v>
      </c>
      <c r="K24" s="18"/>
      <c r="L24" s="18" t="s">
        <v>19</v>
      </c>
      <c r="M24" s="8" t="s">
        <v>56</v>
      </c>
      <c r="O24" s="33"/>
    </row>
    <row r="25" spans="1:17">
      <c r="A25" s="58" t="s">
        <v>21</v>
      </c>
      <c r="B25" s="58"/>
      <c r="C25" s="58"/>
      <c r="D25" s="58"/>
      <c r="E25" s="58" t="s">
        <v>22</v>
      </c>
      <c r="F25" s="58"/>
      <c r="G25" s="58"/>
      <c r="H25" s="58"/>
      <c r="I25" s="58" t="s">
        <v>33</v>
      </c>
      <c r="J25" s="58"/>
      <c r="K25" s="58"/>
      <c r="L25" s="58" t="s">
        <v>34</v>
      </c>
      <c r="M25" s="58"/>
      <c r="N25" s="58"/>
      <c r="O25" s="58"/>
    </row>
    <row r="26" spans="1:17">
      <c r="A26" s="10"/>
      <c r="B26" s="10"/>
      <c r="C26" s="3"/>
      <c r="D26" s="10"/>
      <c r="E26" s="10"/>
      <c r="F26" s="10"/>
      <c r="G26" s="1"/>
      <c r="H26" s="10"/>
      <c r="I26" s="10"/>
      <c r="J26" s="1"/>
      <c r="K26" s="2"/>
      <c r="L26" s="2"/>
      <c r="M26" s="59"/>
      <c r="N26" s="59"/>
      <c r="O26" s="59"/>
    </row>
    <row r="27" spans="1:17">
      <c r="L27" s="60" t="s">
        <v>25</v>
      </c>
      <c r="M27" s="60"/>
      <c r="N27" s="60"/>
      <c r="O27" s="60"/>
    </row>
    <row r="28" spans="1:17">
      <c r="L28" s="60"/>
      <c r="M28" s="60"/>
      <c r="N28" s="60"/>
      <c r="O28" s="60"/>
    </row>
  </sheetData>
  <mergeCells count="29">
    <mergeCell ref="I18:J18"/>
    <mergeCell ref="L21:O21"/>
    <mergeCell ref="I19:J19"/>
    <mergeCell ref="C19:F19"/>
    <mergeCell ref="A5:B5"/>
    <mergeCell ref="C5:D5"/>
    <mergeCell ref="A6:B6"/>
    <mergeCell ref="C6:D6"/>
    <mergeCell ref="C18:F18"/>
    <mergeCell ref="A21:D21"/>
    <mergeCell ref="E21:H21"/>
    <mergeCell ref="I21:K21"/>
    <mergeCell ref="A1:O1"/>
    <mergeCell ref="E2:K2"/>
    <mergeCell ref="A3:B3"/>
    <mergeCell ref="C3:D3"/>
    <mergeCell ref="A4:B4"/>
    <mergeCell ref="C4:D4"/>
    <mergeCell ref="L25:O25"/>
    <mergeCell ref="M26:O26"/>
    <mergeCell ref="L28:O28"/>
    <mergeCell ref="A22:B22"/>
    <mergeCell ref="H22:I22"/>
    <mergeCell ref="A23:B23"/>
    <mergeCell ref="A24:B24"/>
    <mergeCell ref="A25:D25"/>
    <mergeCell ref="E25:H25"/>
    <mergeCell ref="I25:K25"/>
    <mergeCell ref="L27:O27"/>
  </mergeCells>
  <printOptions horizontalCentered="1"/>
  <pageMargins left="0.2" right="0.2" top="0.5" bottom="0.5" header="0.3" footer="0.3"/>
  <pageSetup paperSize="9" scale="98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Fleetguard &amp; Donaldson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ww2parts3</dc:creator>
  <cp:lastModifiedBy>user</cp:lastModifiedBy>
  <cp:lastPrinted>2024-09-30T08:02:51Z</cp:lastPrinted>
  <dcterms:created xsi:type="dcterms:W3CDTF">2016-06-14T06:37:53Z</dcterms:created>
  <dcterms:modified xsi:type="dcterms:W3CDTF">2024-10-04T10:04:32Z</dcterms:modified>
</cp:coreProperties>
</file>