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S'Parts\Apr'25 ~ Mar'26\2)Monthly PO Apr'25~Mar'26\1) APR'24\78-PRT-PO-25040009 For Rental Forklift\"/>
    </mc:Choice>
  </mc:AlternateContent>
  <bookViews>
    <workbookView xWindow="0" yWindow="0" windowWidth="20490" windowHeight="7755" firstSheet="1" activeTab="5"/>
  </bookViews>
  <sheets>
    <sheet name="78-LPR-202504001" sheetId="13" r:id="rId1"/>
    <sheet name="78-LPR-202504002" sheetId="14" r:id="rId2"/>
    <sheet name="78-LPR-202504003" sheetId="16" r:id="rId3"/>
    <sheet name="78-LPR-202504004" sheetId="18" r:id="rId4"/>
    <sheet name="78-LPR-202504005" sheetId="20" r:id="rId5"/>
    <sheet name="78-LPR-202504006" sheetId="21" r:id="rId6"/>
  </sheets>
  <definedNames>
    <definedName name="_xlnm.Print_Area" localSheetId="2">'78-LPR-202504003'!$A$1:$O$24</definedName>
    <definedName name="_xlnm.Print_Area" localSheetId="4">'78-LPR-202504005'!$A$1:$O$23</definedName>
    <definedName name="_xlnm.Print_Area" localSheetId="5">'78-LPR-202504006'!$A$1:$O$23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0" i="21" l="1"/>
  <c r="L6" i="21"/>
  <c r="L5" i="21"/>
  <c r="L10" i="20" l="1"/>
  <c r="L5" i="20"/>
  <c r="I10" i="20"/>
  <c r="I5" i="20"/>
  <c r="L7" i="18" l="1"/>
  <c r="L5" i="18"/>
  <c r="I6" i="18" l="1"/>
  <c r="I7" i="18" s="1"/>
  <c r="I5" i="16" l="1"/>
  <c r="I11" i="16" s="1"/>
  <c r="L7" i="14" l="1"/>
  <c r="L6" i="14"/>
  <c r="I7" i="14"/>
  <c r="I5" i="14"/>
  <c r="I7" i="13" l="1"/>
  <c r="I6" i="13"/>
  <c r="I5" i="13"/>
</calcChain>
</file>

<file path=xl/sharedStrings.xml><?xml version="1.0" encoding="utf-8"?>
<sst xmlns="http://schemas.openxmlformats.org/spreadsheetml/2006/main" count="178" uniqueCount="72">
  <si>
    <t>Brand</t>
  </si>
  <si>
    <t>MC Model</t>
  </si>
  <si>
    <t>Qty</t>
  </si>
  <si>
    <t>Price</t>
  </si>
  <si>
    <t>Amount</t>
  </si>
  <si>
    <t>Total Amount</t>
  </si>
  <si>
    <t>Remark</t>
  </si>
  <si>
    <t>LOCAL INVENTORY PURCHASE REQUEST FORM</t>
  </si>
  <si>
    <t>No.</t>
  </si>
  <si>
    <t>Parts No.</t>
  </si>
  <si>
    <t>Selling Margin</t>
  </si>
  <si>
    <t>Description</t>
  </si>
  <si>
    <t>02-IDS-PRT-FRM-008-02</t>
  </si>
  <si>
    <t xml:space="preserve">               Supplier - A 
Name - BRIGHTER ACE INDUSTRIAL MACHINERY CO.,LTD 
Contact No. -09 898983594
Address - No.001,Building-14, Mya Taung Wun Gyi U Hmo Street, Commercial -2, Industrial Zone -3, Shwe Pyi Thar Township,  Yangon</t>
  </si>
  <si>
    <r>
      <t xml:space="preserve">                Supplier - C 
Name </t>
    </r>
    <r>
      <rPr>
        <sz val="12"/>
        <color theme="1"/>
        <rFont val="Times New Roman"/>
        <family val="1"/>
      </rPr>
      <t>-</t>
    </r>
    <r>
      <rPr>
        <b/>
        <sz val="12"/>
        <color theme="1"/>
        <rFont val="Times New Roman"/>
        <family val="1"/>
      </rPr>
      <t>SWE SWE LAE, DAW
Contact No.- 01-683088
Address - No.34, Room(6), Bayint Naung Market.</t>
    </r>
  </si>
  <si>
    <t xml:space="preserve">                Supplier - B
Name - TAW WIN TUN
Contact No.-'09 261550528
Address - Office (15) Shop (19)Bayint Naung,  Shop, Yangon</t>
  </si>
  <si>
    <t>OTHERS</t>
  </si>
  <si>
    <t>91E4600112(N)</t>
  </si>
  <si>
    <t>Cylinder Assy, Wheel / Brake</t>
  </si>
  <si>
    <t xml:space="preserve">Qty
</t>
  </si>
  <si>
    <t xml:space="preserve">Price
(MMK)
</t>
  </si>
  <si>
    <t xml:space="preserve">Price
 </t>
  </si>
  <si>
    <t>Cylinder , Master 314(Above Joint)</t>
  </si>
  <si>
    <t>91A4620100(N)</t>
  </si>
  <si>
    <t>FD30NT,Sr no- CF14E-16473</t>
  </si>
  <si>
    <t xml:space="preserve">For 78/RET/GI/2025/03/051. To use in rental forklift 3Ton. Due to Brake Overhaul.Current Jobsite - MLM 
Customer Name : IHI Infrastracture Systems Co.,Ltd. Not have stock in other suppliers.
</t>
  </si>
  <si>
    <r>
      <t xml:space="preserve">
BU Name         :   IS
Proposal No.    :  78-LPR-202504001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</t>
    </r>
  </si>
  <si>
    <t xml:space="preserve">               Supplier - A 
Name - TUNN STAR CO.,LTD
Contact No. -09 250176393
Address - 216/222, G Flr, Maha Bandoola Rd., Bo Myat Tun Housing, Pazundaung Township, Yangon , Myanmar </t>
  </si>
  <si>
    <t>Coolant Concentrate (Green)</t>
  </si>
  <si>
    <t>PTT Coolant (4L)</t>
  </si>
  <si>
    <t xml:space="preserve">Qty
(bottle)
</t>
  </si>
  <si>
    <t>Qty
(pc)</t>
  </si>
  <si>
    <t>MFD100R,Sr no-A3AF05585</t>
  </si>
  <si>
    <t>Core of air cleaner</t>
  </si>
  <si>
    <t>KW1634-KIT</t>
  </si>
  <si>
    <r>
      <t xml:space="preserve">
BU Name         :   IS
Proposal No.    :  78-LPR-202504002
Proposal Date  :  4/1/2025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 &amp; Inventory Stock</t>
    </r>
  </si>
  <si>
    <t>MFD100R,Sr no-A3AF05585 &amp; All Forklift</t>
  </si>
  <si>
    <t xml:space="preserve">For 78/RET/GI/2025/04/001. Coolant (1bottle) &amp; Air cleaner (1pc).To use in rental forklift 10 Ton. Due to machine service.Current Location - HO,Current Hour - 1989 Hrs. 
Not have stock in other suppliers.
</t>
  </si>
  <si>
    <t xml:space="preserve">               Supplier - A 
Name - LUCKY MAN
Contact No.- 09-977907151
Address - No 83/84 Yadanar Myine Street, Kamaryut Tsp, Yangon 
</t>
  </si>
  <si>
    <t xml:space="preserve">                Supplier - B
Name - THAN TOE AUNG
Contact No.- 09 776015077
Address - Anawrahta Main Road, Near by  Thamagone A Wine, Hlaing Thar Yar.</t>
  </si>
  <si>
    <t xml:space="preserve">                Supplier - C 
Name - UNITED TYRE GROUP (UTG) CO.,LTD.
Contact No.- 09 764918517
Address - No.(116), Mhatkhayar Minthargyi, Mg Pyone St, Zone(2), Hlaingtharyar,Tsp, Yangon.</t>
  </si>
  <si>
    <t>Price
 (USD)</t>
  </si>
  <si>
    <t>U.S</t>
  </si>
  <si>
    <t>Battery (12V Deep Cycle Flooded, /
Wet Lead-Acid 155AH @20Hr-Rate)</t>
  </si>
  <si>
    <t>U512VRX</t>
  </si>
  <si>
    <r>
      <t xml:space="preserve">
BU Name         :   IS
Proposal No.    :   78-LPR-202504003
Proposal Date  :   4/3/2025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
</t>
    </r>
  </si>
  <si>
    <t>Machine Model-T 300e,T 300e- 30052342</t>
  </si>
  <si>
    <t xml:space="preserve">For 78-CPO-SDG-2025-04-003,Customer LLUVIA Limited.Cash sale. Service job is include. Other supplier has no stock
</t>
  </si>
  <si>
    <r>
      <t xml:space="preserve">
BU Name         :   IS
Proposal No.    :  78-LPR-202504004
Proposal Date  :  4/4/2025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Customer </t>
    </r>
  </si>
  <si>
    <t>Seal Kit</t>
  </si>
  <si>
    <t>91F4311940(N)</t>
  </si>
  <si>
    <t>FD30NT,Sr no- F14E-10021</t>
  </si>
  <si>
    <t>FD30NT,Sr no-CF14E-12951</t>
  </si>
  <si>
    <t>Seal Kit, Tilt Cylinder</t>
  </si>
  <si>
    <t>9430440140(N)</t>
  </si>
  <si>
    <t xml:space="preserve">For No(1)CPO-78-HTY-2025-Apr-002, HTY Customer UMG Logistic.
For No(2)CPO-IS-NPT-2025-04-0001, NPTCustomer U Kyaw Kyaw. Cash Sale.Not have stock in other suppliers.
</t>
  </si>
  <si>
    <t xml:space="preserve">                Supplier - B
Name - SATT THWAR PHOO CO. , LTD
Contact No.-09 780055033
Address -Block(B-48),Room(3),Bayintnaung Market,Yangon,Myanmar</t>
  </si>
  <si>
    <t>BATTERY (12V 90AH)</t>
  </si>
  <si>
    <t>105D31L</t>
  </si>
  <si>
    <t>FD30NT
CF14E-15038</t>
  </si>
  <si>
    <t>Price
(MMK)</t>
  </si>
  <si>
    <r>
      <t xml:space="preserve">
BU Name         :   IS
Proposal No.    :   78-LPR-202504005
Proposal Date  :   4/7/2025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</si>
  <si>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 xml:space="preserve">For 78/RET/GI/2025/04/002,To use in Rental Forklift Mitsubishi 3 Ton.Due to Under Voltage &amp; Indicator sign abnormal.
Current Jobsite - MLM 
Customer Name : IHI Infrastracture Systems Co.,Ltd. Other supplier has no stock.(Supplier (A)- Battery Original Brand -CWorks &amp; Made in Japan)
(Supplier (B)- Battery Original Brand -Varta &amp; Made in Korea)
</t>
  </si>
  <si>
    <t xml:space="preserve">               Supplier - A 
Name - LUCKY MAN(MLM)
Contact No.- 09977907143
Address - No.54,Zay Kyo San Tan,Kyaik Ka Hmee Road,Mawlamyaing Tsp 
</t>
  </si>
  <si>
    <t>Price
 (MMK)</t>
  </si>
  <si>
    <r>
      <t xml:space="preserve">
BU Name         :   IS
Proposal No.    :   78-LPR-202504006
Proposal Date  :   4/24/2025</t>
    </r>
    <r>
      <rPr>
        <sz val="12"/>
        <color theme="1"/>
        <rFont val="Times New Roman"/>
        <family val="1"/>
      </rPr>
      <t xml:space="preserve">
</t>
    </r>
    <r>
      <rPr>
        <b/>
        <sz val="12"/>
        <color theme="1"/>
        <rFont val="Times New Roman"/>
        <family val="1"/>
      </rPr>
      <t xml:space="preserve">Order Type    </t>
    </r>
    <r>
      <rPr>
        <sz val="12"/>
        <color theme="1"/>
        <rFont val="Times New Roman"/>
        <family val="1"/>
      </rPr>
      <t xml:space="preserve"> </t>
    </r>
    <r>
      <rPr>
        <b/>
        <sz val="12"/>
        <color theme="1"/>
        <rFont val="Times New Roman"/>
        <family val="1"/>
      </rPr>
      <t xml:space="preserve"> :  Rental Forklift
</t>
    </r>
  </si>
  <si>
    <t>MFD50XF,Sr no-
E9AF00155</t>
  </si>
  <si>
    <t>Engine Oil Filter</t>
  </si>
  <si>
    <t>C-1803</t>
  </si>
  <si>
    <t>Fuel Filter</t>
  </si>
  <si>
    <t>FC-1803</t>
  </si>
  <si>
    <t xml:space="preserve">For 78/RET/GI/2025/04/003,To use in rental forklift 5 Ton. Due to regular service
Current Location - Dala Bridge Project
Customer Name - CCECC Myanmar Co.,Ltd.Not have stock in other suppliers.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</si>
</sst>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11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8"/>
      <color theme="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mbria"/>
      <family val="1"/>
    </font>
    <font>
      <sz val="11"/>
      <name val="Cambria"/>
      <family val="1"/>
    </font>
    <font>
      <b/>
      <sz val="11"/>
      <color theme="1"/>
      <name val="Cambria"/>
      <family val="1"/>
    </font>
    <font>
      <sz val="12"/>
      <color theme="1"/>
      <name val="Cambria"/>
      <family val="1"/>
    </font>
    <font>
      <sz val="10"/>
      <color indexed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3">
    <border>
      <left/>
      <right/>
      <top/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/>
      <top style="hair">
        <color auto="1"/>
      </top>
      <bottom style="hair">
        <color auto="1"/>
      </bottom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/>
      <diagonal/>
    </border>
    <border>
      <left style="thin">
        <color auto="1"/>
      </left>
      <right style="medium">
        <color indexed="64"/>
      </right>
      <top style="medium">
        <color indexed="64"/>
      </top>
      <bottom/>
      <diagonal/>
    </border>
    <border>
      <left/>
      <right style="thin">
        <color auto="1"/>
      </right>
      <top style="medium">
        <color indexed="64"/>
      </top>
      <bottom/>
      <diagonal/>
    </border>
    <border>
      <left style="thin">
        <color auto="1"/>
      </left>
      <right/>
      <top style="medium">
        <color indexed="64"/>
      </top>
      <bottom/>
      <diagonal/>
    </border>
  </borders>
  <cellStyleXfs count="5">
    <xf numFmtId="0" fontId="0" fillId="0" borderId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10" fillId="0" borderId="0">
      <alignment vertical="top"/>
    </xf>
  </cellStyleXfs>
  <cellXfs count="119">
    <xf numFmtId="0" fontId="0" fillId="0" borderId="0" xfId="0"/>
    <xf numFmtId="0" fontId="2" fillId="0" borderId="0" xfId="0" applyFont="1" applyAlignment="1" applyProtection="1">
      <alignment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1" fillId="0" borderId="1" xfId="0" applyFont="1" applyBorder="1" applyAlignment="1" applyProtection="1">
      <alignment horizontal="center" vertical="center"/>
      <protection locked="0"/>
    </xf>
    <xf numFmtId="0" fontId="2" fillId="0" borderId="0" xfId="0" applyFont="1" applyAlignment="1" applyProtection="1">
      <alignment horizontal="center" vertical="center"/>
      <protection locked="0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 wrapText="1"/>
    </xf>
    <xf numFmtId="0" fontId="6" fillId="0" borderId="6" xfId="0" applyFont="1" applyBorder="1" applyAlignment="1" applyProtection="1">
      <alignment horizontal="center" vertical="center"/>
    </xf>
    <xf numFmtId="0" fontId="7" fillId="2" borderId="6" xfId="0" applyFont="1" applyFill="1" applyBorder="1" applyAlignment="1">
      <alignment horizontal="center" vertical="center" wrapText="1"/>
    </xf>
    <xf numFmtId="11" fontId="7" fillId="2" borderId="6" xfId="2" applyNumberFormat="1" applyFont="1" applyFill="1" applyBorder="1" applyAlignment="1">
      <alignment horizontal="center" vertical="center"/>
    </xf>
    <xf numFmtId="0" fontId="6" fillId="0" borderId="6" xfId="0" applyFont="1" applyBorder="1" applyAlignment="1" applyProtection="1">
      <alignment horizontal="center" vertical="center" wrapText="1"/>
    </xf>
    <xf numFmtId="164" fontId="6" fillId="0" borderId="6" xfId="1" applyNumberFormat="1" applyFont="1" applyBorder="1" applyAlignment="1" applyProtection="1">
      <alignment horizontal="center" vertical="center"/>
    </xf>
    <xf numFmtId="0" fontId="8" fillId="0" borderId="0" xfId="0" applyFont="1" applyAlignment="1" applyProtection="1">
      <alignment horizontal="center" vertical="center"/>
      <protection locked="0"/>
    </xf>
    <xf numFmtId="0" fontId="7" fillId="2" borderId="6" xfId="0" applyFont="1" applyFill="1" applyBorder="1" applyAlignment="1" applyProtection="1">
      <alignment horizontal="center" vertical="center" wrapText="1"/>
    </xf>
    <xf numFmtId="0" fontId="7" fillId="2" borderId="6" xfId="3" applyFont="1" applyFill="1" applyBorder="1" applyAlignment="1">
      <alignment horizontal="center" vertical="center"/>
    </xf>
    <xf numFmtId="164" fontId="6" fillId="0" borderId="6" xfId="0" applyNumberFormat="1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6" xfId="0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horizontal="center" vertical="center"/>
    </xf>
    <xf numFmtId="0" fontId="2" fillId="0" borderId="6" xfId="0" applyFont="1" applyBorder="1" applyAlignment="1" applyProtection="1">
      <alignment vertical="center"/>
      <protection locked="0"/>
    </xf>
    <xf numFmtId="43" fontId="2" fillId="0" borderId="6" xfId="0" applyNumberFormat="1" applyFont="1" applyBorder="1" applyAlignment="1" applyProtection="1">
      <alignment vertical="center"/>
      <protection locked="0"/>
    </xf>
    <xf numFmtId="3" fontId="6" fillId="0" borderId="6" xfId="0" applyNumberFormat="1" applyFont="1" applyBorder="1" applyAlignment="1" applyProtection="1">
      <alignment horizontal="center" vertical="center" wrapText="1"/>
    </xf>
    <xf numFmtId="164" fontId="2" fillId="0" borderId="6" xfId="0" applyNumberFormat="1" applyFont="1" applyBorder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0" applyFont="1" applyFill="1" applyBorder="1" applyAlignment="1">
      <alignment horizontal="center" vertical="center"/>
    </xf>
    <xf numFmtId="0" fontId="7" fillId="2" borderId="6" xfId="2" applyFont="1" applyFill="1" applyBorder="1" applyAlignment="1">
      <alignment horizontal="center" vertical="center"/>
    </xf>
    <xf numFmtId="0" fontId="1" fillId="0" borderId="6" xfId="0" applyFont="1" applyBorder="1" applyAlignment="1" applyProtection="1">
      <alignment horizontal="center" vertical="center"/>
    </xf>
    <xf numFmtId="0" fontId="1" fillId="0" borderId="11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/>
    </xf>
    <xf numFmtId="0" fontId="1" fillId="0" borderId="13" xfId="0" applyFont="1" applyBorder="1" applyAlignment="1" applyProtection="1">
      <alignment horizontal="center" vertical="center"/>
    </xf>
    <xf numFmtId="0" fontId="1" fillId="0" borderId="12" xfId="0" applyFont="1" applyBorder="1" applyAlignment="1" applyProtection="1">
      <alignment horizontal="center" vertical="center" wrapText="1"/>
    </xf>
    <xf numFmtId="0" fontId="1" fillId="0" borderId="14" xfId="0" applyFont="1" applyBorder="1" applyAlignment="1" applyProtection="1">
      <alignment horizontal="center" vertical="center"/>
    </xf>
    <xf numFmtId="0" fontId="1" fillId="0" borderId="15" xfId="0" applyFont="1" applyBorder="1" applyAlignment="1" applyProtection="1">
      <alignment horizontal="center" vertical="center"/>
    </xf>
    <xf numFmtId="0" fontId="2" fillId="0" borderId="20" xfId="0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center" vertical="center"/>
      <protection locked="0"/>
    </xf>
    <xf numFmtId="164" fontId="2" fillId="0" borderId="23" xfId="1" applyNumberFormat="1" applyFont="1" applyBorder="1" applyAlignment="1" applyProtection="1">
      <alignment vertical="center"/>
      <protection locked="0"/>
    </xf>
    <xf numFmtId="164" fontId="2" fillId="0" borderId="6" xfId="1" applyNumberFormat="1" applyFont="1" applyBorder="1" applyAlignment="1" applyProtection="1">
      <alignment vertical="center"/>
      <protection locked="0"/>
    </xf>
    <xf numFmtId="164" fontId="2" fillId="0" borderId="24" xfId="0" applyNumberFormat="1" applyFont="1" applyBorder="1" applyAlignment="1" applyProtection="1">
      <alignment vertical="center"/>
      <protection locked="0"/>
    </xf>
    <xf numFmtId="0" fontId="2" fillId="0" borderId="20" xfId="0" applyFont="1" applyBorder="1" applyAlignment="1" applyProtection="1">
      <alignment vertical="center"/>
      <protection locked="0"/>
    </xf>
    <xf numFmtId="0" fontId="2" fillId="0" borderId="21" xfId="0" applyFont="1" applyBorder="1" applyAlignment="1" applyProtection="1">
      <alignment vertical="center"/>
      <protection locked="0"/>
    </xf>
    <xf numFmtId="0" fontId="2" fillId="0" borderId="22" xfId="0" applyFont="1" applyBorder="1" applyAlignment="1" applyProtection="1">
      <alignment vertical="center"/>
      <protection locked="0"/>
    </xf>
    <xf numFmtId="0" fontId="2" fillId="0" borderId="23" xfId="0" applyFont="1" applyBorder="1" applyAlignment="1" applyProtection="1">
      <alignment vertical="center"/>
      <protection locked="0"/>
    </xf>
    <xf numFmtId="0" fontId="2" fillId="0" borderId="25" xfId="0" applyFont="1" applyBorder="1" applyAlignment="1" applyProtection="1">
      <alignment vertical="center"/>
      <protection locked="0"/>
    </xf>
    <xf numFmtId="0" fontId="2" fillId="0" borderId="7" xfId="0" applyFont="1" applyBorder="1" applyAlignment="1" applyProtection="1">
      <alignment vertical="center"/>
      <protection locked="0"/>
    </xf>
    <xf numFmtId="0" fontId="2" fillId="0" borderId="26" xfId="0" applyFont="1" applyBorder="1" applyAlignment="1" applyProtection="1">
      <alignment vertical="center"/>
      <protection locked="0"/>
    </xf>
    <xf numFmtId="0" fontId="1" fillId="0" borderId="11" xfId="0" applyFont="1" applyBorder="1" applyAlignment="1" applyProtection="1">
      <alignment vertical="center"/>
      <protection locked="0"/>
    </xf>
    <xf numFmtId="0" fontId="1" fillId="0" borderId="15" xfId="0" applyFont="1" applyBorder="1" applyAlignment="1" applyProtection="1">
      <alignment vertical="center"/>
      <protection locked="0"/>
    </xf>
    <xf numFmtId="0" fontId="9" fillId="2" borderId="27" xfId="0" applyFont="1" applyFill="1" applyBorder="1" applyAlignment="1">
      <alignment horizontal="center" vertical="center"/>
    </xf>
    <xf numFmtId="0" fontId="2" fillId="0" borderId="14" xfId="0" applyFont="1" applyBorder="1" applyAlignment="1" applyProtection="1">
      <alignment vertical="center"/>
      <protection locked="0"/>
    </xf>
    <xf numFmtId="0" fontId="2" fillId="0" borderId="12" xfId="0" applyFont="1" applyBorder="1" applyAlignment="1" applyProtection="1">
      <alignment vertical="center"/>
      <protection locked="0"/>
    </xf>
    <xf numFmtId="0" fontId="2" fillId="0" borderId="13" xfId="0" applyFont="1" applyBorder="1" applyAlignment="1" applyProtection="1">
      <alignment vertical="center"/>
      <protection locked="0"/>
    </xf>
    <xf numFmtId="0" fontId="2" fillId="0" borderId="11" xfId="0" applyFont="1" applyBorder="1" applyAlignment="1" applyProtection="1">
      <alignment vertical="center"/>
      <protection locked="0"/>
    </xf>
    <xf numFmtId="0" fontId="6" fillId="0" borderId="16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/>
      <protection locked="0"/>
    </xf>
    <xf numFmtId="0" fontId="6" fillId="0" borderId="17" xfId="0" applyFont="1" applyBorder="1" applyAlignment="1" applyProtection="1">
      <alignment horizontal="center" vertical="center" wrapText="1"/>
      <protection locked="0"/>
    </xf>
    <xf numFmtId="0" fontId="6" fillId="2" borderId="6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0" borderId="2" xfId="0" applyFont="1" applyBorder="1" applyAlignment="1" applyProtection="1">
      <alignment horizontal="center" vertical="center"/>
      <protection locked="0"/>
    </xf>
    <xf numFmtId="164" fontId="6" fillId="0" borderId="9" xfId="0" applyNumberFormat="1" applyFont="1" applyBorder="1" applyAlignment="1" applyProtection="1">
      <alignment horizontal="center" vertical="center"/>
      <protection locked="0"/>
    </xf>
    <xf numFmtId="164" fontId="6" fillId="0" borderId="18" xfId="0" applyNumberFormat="1" applyFont="1" applyBorder="1" applyAlignment="1" applyProtection="1">
      <alignment horizontal="center" vertical="center"/>
      <protection locked="0"/>
    </xf>
    <xf numFmtId="0" fontId="6" fillId="0" borderId="19" xfId="0" applyFont="1" applyBorder="1" applyAlignment="1" applyProtection="1">
      <alignment horizontal="center"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6" fillId="0" borderId="7" xfId="0" applyFont="1" applyBorder="1" applyAlignment="1" applyProtection="1">
      <alignment horizontal="center" vertical="center" wrapText="1"/>
    </xf>
    <xf numFmtId="0" fontId="7" fillId="2" borderId="6" xfId="4" applyFont="1" applyFill="1" applyBorder="1" applyAlignment="1">
      <alignment horizontal="center" vertical="center"/>
    </xf>
    <xf numFmtId="0" fontId="7" fillId="2" borderId="6" xfId="0" applyFont="1" applyFill="1" applyBorder="1" applyAlignment="1" applyProtection="1">
      <alignment horizontal="center" vertical="center"/>
    </xf>
    <xf numFmtId="3" fontId="6" fillId="2" borderId="6" xfId="0" applyNumberFormat="1" applyFont="1" applyFill="1" applyBorder="1" applyAlignment="1">
      <alignment horizontal="center" vertical="center" wrapText="1"/>
    </xf>
    <xf numFmtId="164" fontId="2" fillId="0" borderId="13" xfId="0" applyNumberFormat="1" applyFont="1" applyBorder="1" applyAlignment="1" applyProtection="1">
      <alignment vertical="center"/>
      <protection locked="0"/>
    </xf>
    <xf numFmtId="0" fontId="1" fillId="0" borderId="29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/>
    </xf>
    <xf numFmtId="0" fontId="1" fillId="0" borderId="30" xfId="0" applyFont="1" applyBorder="1" applyAlignment="1" applyProtection="1">
      <alignment horizontal="center" vertical="center"/>
    </xf>
    <xf numFmtId="0" fontId="1" fillId="0" borderId="28" xfId="0" applyFont="1" applyBorder="1" applyAlignment="1" applyProtection="1">
      <alignment horizontal="center" vertical="center" wrapText="1"/>
    </xf>
    <xf numFmtId="0" fontId="1" fillId="0" borderId="31" xfId="0" applyFont="1" applyBorder="1" applyAlignment="1" applyProtection="1">
      <alignment horizontal="center" vertical="center"/>
    </xf>
    <xf numFmtId="0" fontId="1" fillId="0" borderId="32" xfId="0" applyFont="1" applyBorder="1" applyAlignment="1" applyProtection="1">
      <alignment horizontal="center" vertical="center"/>
    </xf>
    <xf numFmtId="0" fontId="2" fillId="0" borderId="16" xfId="0" applyFont="1" applyBorder="1" applyAlignment="1" applyProtection="1">
      <alignment vertical="center"/>
      <protection locked="0"/>
    </xf>
    <xf numFmtId="0" fontId="2" fillId="0" borderId="17" xfId="0" applyFont="1" applyBorder="1" applyAlignment="1" applyProtection="1">
      <alignment vertical="center"/>
      <protection locked="0"/>
    </xf>
    <xf numFmtId="0" fontId="2" fillId="0" borderId="19" xfId="0" applyFont="1" applyBorder="1" applyAlignment="1" applyProtection="1">
      <alignment vertical="center"/>
      <protection locked="0"/>
    </xf>
    <xf numFmtId="0" fontId="2" fillId="0" borderId="18" xfId="0" applyFont="1" applyBorder="1" applyAlignment="1" applyProtection="1">
      <alignment vertical="center"/>
      <protection locked="0"/>
    </xf>
    <xf numFmtId="0" fontId="2" fillId="0" borderId="8" xfId="0" applyFont="1" applyBorder="1" applyAlignment="1" applyProtection="1">
      <alignment vertical="center"/>
      <protection locked="0"/>
    </xf>
    <xf numFmtId="0" fontId="2" fillId="0" borderId="24" xfId="0" applyFont="1" applyBorder="1" applyAlignment="1" applyProtection="1">
      <alignment vertical="center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164" fontId="6" fillId="0" borderId="6" xfId="0" applyNumberFormat="1" applyFont="1" applyBorder="1" applyAlignment="1" applyProtection="1">
      <alignment horizontal="center" vertical="center"/>
      <protection locked="0"/>
    </xf>
    <xf numFmtId="0" fontId="1" fillId="0" borderId="3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horizontal="center" vertical="center"/>
    </xf>
    <xf numFmtId="0" fontId="2" fillId="0" borderId="3" xfId="0" applyFont="1" applyBorder="1" applyAlignment="1" applyProtection="1">
      <alignment vertical="center" wrapText="1"/>
      <protection locked="0"/>
    </xf>
    <xf numFmtId="0" fontId="2" fillId="0" borderId="4" xfId="0" applyFont="1" applyBorder="1" applyAlignment="1" applyProtection="1">
      <alignment vertical="center" wrapText="1"/>
      <protection locked="0"/>
    </xf>
    <xf numFmtId="0" fontId="2" fillId="0" borderId="5" xfId="0" applyFont="1" applyBorder="1" applyAlignment="1" applyProtection="1">
      <alignment vertical="center" wrapText="1"/>
      <protection locked="0"/>
    </xf>
    <xf numFmtId="0" fontId="2" fillId="0" borderId="0" xfId="0" applyFont="1" applyAlignment="1" applyProtection="1">
      <alignment horizontal="right" vertical="center"/>
    </xf>
    <xf numFmtId="0" fontId="7" fillId="0" borderId="7" xfId="0" applyNumberFormat="1" applyFont="1" applyFill="1" applyBorder="1" applyAlignment="1">
      <alignment horizontal="center" vertical="center"/>
    </xf>
    <xf numFmtId="0" fontId="7" fillId="0" borderId="8" xfId="0" applyNumberFormat="1" applyFont="1" applyFill="1" applyBorder="1" applyAlignment="1">
      <alignment horizontal="center" vertical="center"/>
    </xf>
    <xf numFmtId="0" fontId="6" fillId="0" borderId="7" xfId="0" applyFont="1" applyBorder="1" applyAlignment="1" applyProtection="1">
      <alignment horizontal="center" vertical="center" wrapText="1"/>
    </xf>
    <xf numFmtId="0" fontId="6" fillId="0" borderId="9" xfId="0" applyFont="1" applyBorder="1" applyAlignment="1" applyProtection="1">
      <alignment horizontal="center" vertical="center" wrapText="1"/>
    </xf>
    <xf numFmtId="0" fontId="1" fillId="0" borderId="6" xfId="0" applyFont="1" applyBorder="1" applyAlignment="1" applyProtection="1">
      <alignment horizontal="center" vertical="center"/>
    </xf>
    <xf numFmtId="0" fontId="1" fillId="0" borderId="0" xfId="0" applyFont="1" applyBorder="1" applyAlignment="1" applyProtection="1">
      <alignment horizontal="center" vertical="center"/>
      <protection locked="0"/>
    </xf>
    <xf numFmtId="0" fontId="1" fillId="0" borderId="2" xfId="0" applyFont="1" applyBorder="1" applyAlignment="1" applyProtection="1">
      <alignment horizontal="center" vertical="center"/>
      <protection locked="0"/>
    </xf>
    <xf numFmtId="0" fontId="1" fillId="0" borderId="3" xfId="0" applyFont="1" applyFill="1" applyBorder="1" applyAlignment="1" applyProtection="1">
      <alignment horizontal="center" vertical="center"/>
      <protection locked="0"/>
    </xf>
    <xf numFmtId="0" fontId="1" fillId="0" borderId="5" xfId="0" applyFont="1" applyFill="1" applyBorder="1" applyAlignment="1" applyProtection="1">
      <alignment horizontal="center" vertical="center"/>
      <protection locked="0"/>
    </xf>
    <xf numFmtId="9" fontId="1" fillId="0" borderId="4" xfId="0" applyNumberFormat="1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left" vertical="center"/>
      <protection locked="0"/>
    </xf>
    <xf numFmtId="0" fontId="1" fillId="0" borderId="5" xfId="0" applyFont="1" applyBorder="1" applyAlignment="1" applyProtection="1">
      <alignment horizontal="left" vertical="center"/>
      <protection locked="0"/>
    </xf>
    <xf numFmtId="0" fontId="4" fillId="0" borderId="0" xfId="0" applyFont="1" applyAlignment="1" applyProtection="1">
      <alignment horizontal="center" vertical="center"/>
    </xf>
    <xf numFmtId="0" fontId="3" fillId="0" borderId="0" xfId="0" applyFont="1" applyAlignment="1" applyProtection="1">
      <alignment horizontal="left" vertical="center"/>
      <protection locked="0"/>
    </xf>
    <xf numFmtId="0" fontId="1" fillId="0" borderId="0" xfId="0" applyFont="1" applyBorder="1" applyAlignment="1" applyProtection="1">
      <alignment horizontal="left" vertical="center" wrapText="1"/>
      <protection locked="0"/>
    </xf>
    <xf numFmtId="9" fontId="2" fillId="0" borderId="4" xfId="0" applyNumberFormat="1" applyFont="1" applyBorder="1" applyAlignment="1" applyProtection="1">
      <alignment horizontal="left" vertical="center" wrapText="1"/>
      <protection locked="0"/>
    </xf>
    <xf numFmtId="0" fontId="2" fillId="0" borderId="4" xfId="0" applyFont="1" applyBorder="1" applyAlignment="1" applyProtection="1">
      <alignment horizontal="left" vertical="center"/>
      <protection locked="0"/>
    </xf>
    <xf numFmtId="0" fontId="2" fillId="0" borderId="5" xfId="0" applyFont="1" applyBorder="1" applyAlignment="1" applyProtection="1">
      <alignment horizontal="left" vertical="center"/>
      <protection locked="0"/>
    </xf>
    <xf numFmtId="0" fontId="1" fillId="0" borderId="4" xfId="0" applyFont="1" applyBorder="1" applyAlignment="1" applyProtection="1">
      <alignment horizontal="center" vertical="center"/>
    </xf>
    <xf numFmtId="0" fontId="8" fillId="0" borderId="3" xfId="0" applyFont="1" applyBorder="1" applyAlignment="1" applyProtection="1">
      <alignment horizontal="center" vertical="center"/>
    </xf>
    <xf numFmtId="0" fontId="8" fillId="0" borderId="5" xfId="0" applyFont="1" applyBorder="1" applyAlignment="1" applyProtection="1">
      <alignment horizontal="center" vertical="center"/>
    </xf>
    <xf numFmtId="0" fontId="6" fillId="0" borderId="4" xfId="0" applyFont="1" applyBorder="1" applyAlignment="1" applyProtection="1">
      <alignment horizontal="left" vertical="center" wrapText="1"/>
      <protection locked="0"/>
    </xf>
    <xf numFmtId="0" fontId="6" fillId="0" borderId="4" xfId="0" applyFont="1" applyBorder="1" applyAlignment="1" applyProtection="1">
      <alignment horizontal="left" vertical="center"/>
      <protection locked="0"/>
    </xf>
    <xf numFmtId="0" fontId="6" fillId="0" borderId="5" xfId="0" applyFont="1" applyBorder="1" applyAlignment="1" applyProtection="1">
      <alignment horizontal="left" vertical="center"/>
      <protection locked="0"/>
    </xf>
    <xf numFmtId="0" fontId="1" fillId="0" borderId="10" xfId="0" applyFont="1" applyBorder="1" applyAlignment="1" applyProtection="1">
      <alignment horizontal="left" vertical="center" wrapText="1"/>
      <protection locked="0"/>
    </xf>
    <xf numFmtId="0" fontId="1" fillId="0" borderId="0" xfId="0" applyFont="1" applyBorder="1" applyAlignment="1" applyProtection="1">
      <alignment vertical="center" wrapText="1"/>
      <protection locked="0"/>
    </xf>
    <xf numFmtId="0" fontId="6" fillId="0" borderId="6" xfId="0" applyFont="1" applyBorder="1" applyAlignment="1" applyProtection="1">
      <alignment horizontal="center" vertical="center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</cellXfs>
  <cellStyles count="5">
    <cellStyle name="Comma" xfId="1" builtinId="3"/>
    <cellStyle name="Normal" xfId="0" builtinId="0"/>
    <cellStyle name="Normal 2 2" xfId="4"/>
    <cellStyle name="Normal 54" xfId="2"/>
    <cellStyle name="Normal 55" xfId="3"/>
  </cellStyles>
  <dxfs count="11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626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435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531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14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14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14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14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14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10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10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10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633085" y="577786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10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10306050" y="575881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10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8199120" y="576834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13</xdr:col>
      <xdr:colOff>264795</xdr:colOff>
      <xdr:row>0</xdr:row>
      <xdr:rowOff>36195</xdr:rowOff>
    </xdr:from>
    <xdr:to>
      <xdr:col>14</xdr:col>
      <xdr:colOff>787118</xdr:colOff>
      <xdr:row>0</xdr:row>
      <xdr:rowOff>569595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894695" y="36195"/>
          <a:ext cx="1253843" cy="533400"/>
        </a:xfrm>
        <a:prstGeom prst="rect">
          <a:avLst/>
        </a:prstGeom>
      </xdr:spPr>
    </xdr:pic>
    <xdr:clientData/>
  </xdr:twoCellAnchor>
  <xdr:twoCellAnchor editAs="oneCell">
    <xdr:from>
      <xdr:col>0</xdr:col>
      <xdr:colOff>95250</xdr:colOff>
      <xdr:row>0</xdr:row>
      <xdr:rowOff>28576</xdr:rowOff>
    </xdr:from>
    <xdr:to>
      <xdr:col>2</xdr:col>
      <xdr:colOff>504825</xdr:colOff>
      <xdr:row>2</xdr:row>
      <xdr:rowOff>3582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0" y="28576"/>
          <a:ext cx="1118235" cy="683666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1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716780" y="2133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3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3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3</xdr:row>
      <xdr:rowOff>0</xdr:rowOff>
    </xdr:from>
    <xdr:ext cx="304800" cy="304800"/>
    <xdr:sp macro="" textlink="">
      <xdr:nvSpPr>
        <xdr:cNvPr id="3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0861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4</xdr:row>
      <xdr:rowOff>0</xdr:rowOff>
    </xdr:from>
    <xdr:ext cx="304800" cy="304800"/>
    <xdr:sp macro="" textlink="">
      <xdr:nvSpPr>
        <xdr:cNvPr id="3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36271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3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785360" y="2514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67106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5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2438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5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67868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5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5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717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8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19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E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0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7F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1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0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2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1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3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2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4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3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5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4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726" name="sortIcon_itmNo" descr="https://gom-parts.globaleservice.com/gom/image/sortIconNoSort.PNG">
          <a:extLst>
            <a:ext uri="{FF2B5EF4-FFF2-40B4-BE49-F238E27FC236}">
              <a16:creationId xmlns:a16="http://schemas.microsoft.com/office/drawing/2014/main" xmlns="" id="{00000000-0008-0000-0000-000085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12725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13</xdr:row>
      <xdr:rowOff>76200</xdr:rowOff>
    </xdr:from>
    <xdr:ext cx="2019299" cy="1666875"/>
    <xdr:sp macro="" textlink="">
      <xdr:nvSpPr>
        <xdr:cNvPr id="2" name="TextBox 1"/>
        <xdr:cNvSpPr txBox="1"/>
      </xdr:nvSpPr>
      <xdr:spPr>
        <a:xfrm>
          <a:off x="27051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Requested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  <a:r>
            <a:rPr lang="en-US" sz="1100" b="1" baseline="0">
              <a:solidFill>
                <a:schemeClr val="tx1"/>
              </a:solidFill>
              <a:effectLst/>
              <a:latin typeface="+mn-lt"/>
              <a:ea typeface="+mn-ea"/>
              <a:cs typeface="+mn-cs"/>
            </a:rPr>
            <a:t>Soe Myat Moe</a:t>
          </a:r>
          <a:endParaRPr lang="en-US" sz="1200">
            <a:effectLst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(Inventory)</a:t>
          </a:r>
        </a:p>
      </xdr:txBody>
    </xdr:sp>
    <xdr:clientData/>
  </xdr:oneCellAnchor>
  <xdr:oneCellAnchor>
    <xdr:from>
      <xdr:col>4</xdr:col>
      <xdr:colOff>9525</xdr:colOff>
      <xdr:row>13</xdr:row>
      <xdr:rowOff>76200</xdr:rowOff>
    </xdr:from>
    <xdr:ext cx="2019299" cy="1666875"/>
    <xdr:sp macro="" textlink="">
      <xdr:nvSpPr>
        <xdr:cNvPr id="3" name="TextBox 2"/>
        <xdr:cNvSpPr txBox="1"/>
      </xdr:nvSpPr>
      <xdr:spPr>
        <a:xfrm>
          <a:off x="2783205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Checked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:Su Su Naing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(DH)</a:t>
          </a:r>
        </a:p>
      </xdr:txBody>
    </xdr:sp>
    <xdr:clientData/>
  </xdr:oneCellAnchor>
  <xdr:oneCellAnchor>
    <xdr:from>
      <xdr:col>5</xdr:col>
      <xdr:colOff>962025</xdr:colOff>
      <xdr:row>13</xdr:row>
      <xdr:rowOff>85725</xdr:rowOff>
    </xdr:from>
    <xdr:ext cx="2019299" cy="1657350"/>
    <xdr:sp macro="" textlink="">
      <xdr:nvSpPr>
        <xdr:cNvPr id="4" name="TextBox 3"/>
        <xdr:cNvSpPr txBox="1"/>
      </xdr:nvSpPr>
      <xdr:spPr>
        <a:xfrm>
          <a:off x="5221605" y="6257925"/>
          <a:ext cx="2019299" cy="165735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Acknowledged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:Chit San Ko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(AGM/GM)</a:t>
          </a:r>
        </a:p>
      </xdr:txBody>
    </xdr:sp>
    <xdr:clientData/>
  </xdr:oneCellAnchor>
  <xdr:oneCellAnchor>
    <xdr:from>
      <xdr:col>12</xdr:col>
      <xdr:colOff>133350</xdr:colOff>
      <xdr:row>13</xdr:row>
      <xdr:rowOff>66674</xdr:rowOff>
    </xdr:from>
    <xdr:ext cx="2019299" cy="1666875"/>
    <xdr:sp macro="" textlink="">
      <xdr:nvSpPr>
        <xdr:cNvPr id="5" name="TextBox 4"/>
        <xdr:cNvSpPr txBox="1"/>
      </xdr:nvSpPr>
      <xdr:spPr>
        <a:xfrm>
          <a:off x="9894570" y="6238874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(COO/VCM)</a:t>
          </a:r>
        </a:p>
      </xdr:txBody>
    </xdr:sp>
    <xdr:clientData/>
  </xdr:oneCellAnchor>
  <xdr:oneCellAnchor>
    <xdr:from>
      <xdr:col>8</xdr:col>
      <xdr:colOff>990600</xdr:colOff>
      <xdr:row>13</xdr:row>
      <xdr:rowOff>76200</xdr:rowOff>
    </xdr:from>
    <xdr:ext cx="2019299" cy="1666875"/>
    <xdr:sp macro="" textlink="">
      <xdr:nvSpPr>
        <xdr:cNvPr id="6" name="TextBox 5"/>
        <xdr:cNvSpPr txBox="1"/>
      </xdr:nvSpPr>
      <xdr:spPr>
        <a:xfrm>
          <a:off x="7467600" y="6248400"/>
          <a:ext cx="2019299" cy="166687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ctr">
          <a:noAutofit/>
        </a:bodyPr>
        <a:lstStyle/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Approved by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Sign  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l"/>
          <a:endParaRPr lang="en-US" sz="1200" baseline="0">
            <a:latin typeface="Times New Roman" pitchFamily="18" charset="0"/>
            <a:cs typeface="Times New Roman" pitchFamily="18" charset="0"/>
          </a:endParaRPr>
        </a:p>
        <a:p>
          <a:pPr algn="l"/>
          <a:r>
            <a:rPr lang="en-US" sz="1200" baseline="0">
              <a:latin typeface="Times New Roman" pitchFamily="18" charset="0"/>
              <a:cs typeface="Times New Roman" pitchFamily="18" charset="0"/>
            </a:rPr>
            <a:t>Name  </a:t>
          </a:r>
          <a:r>
            <a:rPr lang="en-US" sz="1200" b="1" baseline="0">
              <a:latin typeface="Times New Roman" pitchFamily="18" charset="0"/>
              <a:cs typeface="Times New Roman" pitchFamily="18" charset="0"/>
            </a:rPr>
            <a:t>:</a:t>
          </a:r>
        </a:p>
        <a:p>
          <a:pPr algn="ctr"/>
          <a:endParaRPr lang="en-US" sz="1200" b="1" baseline="0">
            <a:latin typeface="Times New Roman" pitchFamily="18" charset="0"/>
            <a:cs typeface="Times New Roman" pitchFamily="18" charset="0"/>
          </a:endParaRPr>
        </a:p>
        <a:p>
          <a:pPr algn="ctr"/>
          <a:r>
            <a:rPr lang="en-US" sz="1200" b="1" baseline="0">
              <a:latin typeface="Times New Roman" pitchFamily="18" charset="0"/>
              <a:cs typeface="Times New Roman" pitchFamily="18" charset="0"/>
            </a:rPr>
            <a:t>(ASS)</a:t>
          </a:r>
        </a:p>
      </xdr:txBody>
    </xdr:sp>
    <xdr:clientData/>
  </xdr:oneCellAnchor>
  <xdr:twoCellAnchor editAs="oneCell">
    <xdr:from>
      <xdr:col>14</xdr:col>
      <xdr:colOff>0</xdr:colOff>
      <xdr:row>0</xdr:row>
      <xdr:rowOff>95251</xdr:rowOff>
    </xdr:from>
    <xdr:to>
      <xdr:col>14</xdr:col>
      <xdr:colOff>1023085</xdr:colOff>
      <xdr:row>1</xdr:row>
      <xdr:rowOff>9525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49940" y="95251"/>
          <a:ext cx="1023085" cy="485774"/>
        </a:xfrm>
        <a:prstGeom prst="rect">
          <a:avLst/>
        </a:prstGeom>
      </xdr:spPr>
    </xdr:pic>
    <xdr:clientData/>
  </xdr:twoCellAnchor>
  <xdr:twoCellAnchor editAs="oneCell">
    <xdr:from>
      <xdr:col>0</xdr:col>
      <xdr:colOff>95251</xdr:colOff>
      <xdr:row>0</xdr:row>
      <xdr:rowOff>66675</xdr:rowOff>
    </xdr:from>
    <xdr:to>
      <xdr:col>2</xdr:col>
      <xdr:colOff>411648</xdr:colOff>
      <xdr:row>2</xdr:row>
      <xdr:rowOff>180976</xdr:rowOff>
    </xdr:to>
    <xdr:pic>
      <xdr:nvPicPr>
        <xdr:cNvPr id="8" name="Picture 7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95251" y="66675"/>
          <a:ext cx="1025057" cy="822961"/>
        </a:xfrm>
        <a:prstGeom prst="rect">
          <a:avLst/>
        </a:prstGeom>
      </xdr:spPr>
    </xdr:pic>
    <xdr:clientData/>
  </xdr:twoCellAnchor>
  <xdr:oneCellAnchor>
    <xdr:from>
      <xdr:col>5</xdr:col>
      <xdr:colOff>45720</xdr:colOff>
      <xdr:row>0</xdr:row>
      <xdr:rowOff>213360</xdr:rowOff>
    </xdr:from>
    <xdr:ext cx="304800" cy="304800"/>
    <xdr:sp macro="" textlink="">
      <xdr:nvSpPr>
        <xdr:cNvPr id="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>
          <a:spLocks noChangeAspect="1" noChangeArrowheads="1"/>
        </xdr:cNvSpPr>
      </xdr:nvSpPr>
      <xdr:spPr bwMode="auto">
        <a:xfrm>
          <a:off x="49301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114300</xdr:colOff>
      <xdr:row>0</xdr:row>
      <xdr:rowOff>251460</xdr:rowOff>
    </xdr:from>
    <xdr:ext cx="304800" cy="304800"/>
    <xdr:sp macro="" textlink="">
      <xdr:nvSpPr>
        <xdr:cNvPr id="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7000000}"/>
            </a:ext>
          </a:extLst>
        </xdr:cNvPr>
        <xdr:cNvSpPr>
          <a:spLocks noChangeAspect="1" noChangeArrowheads="1"/>
        </xdr:cNvSpPr>
      </xdr:nvSpPr>
      <xdr:spPr bwMode="auto">
        <a:xfrm>
          <a:off x="49987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0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1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2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3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4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8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5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9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0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6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1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2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3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8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4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5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9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0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1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2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3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4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5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6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6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7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1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8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2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9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3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A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4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B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5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C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6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D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7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E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0</xdr:colOff>
      <xdr:row>0</xdr:row>
      <xdr:rowOff>0</xdr:rowOff>
    </xdr:from>
    <xdr:ext cx="304800" cy="304800"/>
    <xdr:sp macro="" textlink="">
      <xdr:nvSpPr>
        <xdr:cNvPr id="178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AF000000}"/>
            </a:ext>
          </a:extLst>
        </xdr:cNvPr>
        <xdr:cNvSpPr>
          <a:spLocks noChangeAspect="1" noChangeArrowheads="1"/>
        </xdr:cNvSpPr>
      </xdr:nvSpPr>
      <xdr:spPr bwMode="auto">
        <a:xfrm>
          <a:off x="488442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5</xdr:col>
      <xdr:colOff>7620</xdr:colOff>
      <xdr:row>0</xdr:row>
      <xdr:rowOff>243840</xdr:rowOff>
    </xdr:from>
    <xdr:ext cx="304800" cy="304800"/>
    <xdr:sp macro="" textlink="">
      <xdr:nvSpPr>
        <xdr:cNvPr id="179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C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  <xdr:oneCellAnchor>
    <xdr:from>
      <xdr:col>5</xdr:col>
      <xdr:colOff>7620</xdr:colOff>
      <xdr:row>0</xdr:row>
      <xdr:rowOff>0</xdr:rowOff>
    </xdr:from>
    <xdr:ext cx="304800" cy="304800"/>
    <xdr:sp macro="" textlink="">
      <xdr:nvSpPr>
        <xdr:cNvPr id="180" name="sortIcon_itmNo" descr="https://gom-parts.globaleservice.com/gom/image/sortIconNoSort.PNG">
          <a:extLst>
            <a:ext uri="{FF2B5EF4-FFF2-40B4-BE49-F238E27FC236}">
              <a16:creationId xmlns="" xmlns:a16="http://schemas.microsoft.com/office/drawing/2014/main" id="{00000000-0008-0000-0000-00007D020000}"/>
            </a:ext>
          </a:extLst>
        </xdr:cNvPr>
        <xdr:cNvSpPr>
          <a:spLocks noChangeAspect="1" noChangeArrowheads="1"/>
        </xdr:cNvSpPr>
      </xdr:nvSpPr>
      <xdr:spPr bwMode="auto">
        <a:xfrm>
          <a:off x="4892040" y="9677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  <xdr:txBody>
        <a:bodyPr/>
        <a:lstStyle/>
        <a:p>
          <a:r>
            <a:rPr lang="en-US"/>
            <a:t> 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5" sqref="D5:D6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3" t="s">
        <v>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2:15" ht="11.25" customHeight="1" x14ac:dyDescent="0.25">
      <c r="B2" s="2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3" spans="2:15" ht="187.15" customHeight="1" x14ac:dyDescent="0.25">
      <c r="B3" s="105" t="s">
        <v>26</v>
      </c>
      <c r="C3" s="105"/>
      <c r="D3" s="105"/>
      <c r="E3" s="105"/>
      <c r="G3" s="105" t="s">
        <v>13</v>
      </c>
      <c r="H3" s="105"/>
      <c r="I3" s="105"/>
      <c r="J3" s="105" t="s">
        <v>15</v>
      </c>
      <c r="K3" s="105"/>
      <c r="L3" s="105"/>
      <c r="M3" s="105" t="s">
        <v>14</v>
      </c>
      <c r="N3" s="105"/>
      <c r="O3" s="105"/>
    </row>
    <row r="4" spans="2:15" s="3" customFormat="1" ht="42.6" customHeight="1" x14ac:dyDescent="0.25">
      <c r="B4" s="6" t="s">
        <v>8</v>
      </c>
      <c r="C4" s="6" t="s">
        <v>0</v>
      </c>
      <c r="D4" s="6" t="s">
        <v>1</v>
      </c>
      <c r="E4" s="6" t="s">
        <v>11</v>
      </c>
      <c r="F4" s="6" t="s">
        <v>9</v>
      </c>
      <c r="G4" s="6" t="s">
        <v>19</v>
      </c>
      <c r="H4" s="7" t="s">
        <v>20</v>
      </c>
      <c r="I4" s="6" t="s">
        <v>4</v>
      </c>
      <c r="J4" s="7" t="s">
        <v>19</v>
      </c>
      <c r="K4" s="7" t="s">
        <v>21</v>
      </c>
      <c r="L4" s="6" t="s">
        <v>4</v>
      </c>
      <c r="M4" s="6" t="s">
        <v>2</v>
      </c>
      <c r="N4" s="6" t="s">
        <v>3</v>
      </c>
      <c r="O4" s="6" t="s">
        <v>4</v>
      </c>
    </row>
    <row r="5" spans="2:15" s="13" customFormat="1" ht="35.450000000000003" customHeight="1" x14ac:dyDescent="0.25">
      <c r="B5" s="8">
        <v>1</v>
      </c>
      <c r="C5" s="91" t="s">
        <v>16</v>
      </c>
      <c r="D5" s="93" t="s">
        <v>24</v>
      </c>
      <c r="E5" s="9" t="s">
        <v>18</v>
      </c>
      <c r="F5" s="10" t="s">
        <v>17</v>
      </c>
      <c r="G5" s="8">
        <v>2</v>
      </c>
      <c r="H5" s="11">
        <v>158650</v>
      </c>
      <c r="I5" s="12">
        <f>G5*H5</f>
        <v>317300</v>
      </c>
      <c r="J5" s="11"/>
      <c r="K5" s="11"/>
      <c r="L5" s="8"/>
      <c r="M5" s="8"/>
      <c r="N5" s="8"/>
      <c r="O5" s="8"/>
    </row>
    <row r="6" spans="2:15" s="13" customFormat="1" ht="35.450000000000003" customHeight="1" x14ac:dyDescent="0.25">
      <c r="B6" s="8">
        <v>2</v>
      </c>
      <c r="C6" s="92"/>
      <c r="D6" s="94"/>
      <c r="E6" s="14" t="s">
        <v>22</v>
      </c>
      <c r="F6" s="15" t="s">
        <v>23</v>
      </c>
      <c r="G6" s="8">
        <v>1</v>
      </c>
      <c r="H6" s="11">
        <v>240000</v>
      </c>
      <c r="I6" s="16">
        <f>G6*H6</f>
        <v>240000</v>
      </c>
      <c r="J6" s="11"/>
      <c r="K6" s="11"/>
      <c r="L6" s="8"/>
      <c r="M6" s="8"/>
      <c r="N6" s="8"/>
      <c r="O6" s="8"/>
    </row>
    <row r="7" spans="2:15" ht="24" customHeight="1" x14ac:dyDescent="0.25">
      <c r="B7" s="95" t="s">
        <v>5</v>
      </c>
      <c r="C7" s="95"/>
      <c r="D7" s="95"/>
      <c r="E7" s="95"/>
      <c r="F7" s="95"/>
      <c r="G7" s="18"/>
      <c r="H7" s="18"/>
      <c r="I7" s="19">
        <f>SUM(I5:I6)</f>
        <v>557300</v>
      </c>
      <c r="J7" s="20"/>
      <c r="K7" s="20"/>
      <c r="L7" s="21"/>
      <c r="M7" s="20"/>
      <c r="N7" s="20"/>
      <c r="O7" s="20"/>
    </row>
    <row r="8" spans="2:15" ht="10.5" customHeight="1" thickBot="1" x14ac:dyDescent="0.3">
      <c r="B8" s="4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7"/>
    </row>
    <row r="9" spans="2:15" ht="27" customHeight="1" thickBot="1" x14ac:dyDescent="0.3">
      <c r="B9" s="98" t="s">
        <v>10</v>
      </c>
      <c r="C9" s="99"/>
      <c r="D9" s="100">
        <v>0.2</v>
      </c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2"/>
    </row>
    <row r="10" spans="2:15" ht="30.6" customHeight="1" thickBot="1" x14ac:dyDescent="0.3">
      <c r="B10" s="85" t="s">
        <v>6</v>
      </c>
      <c r="C10" s="86"/>
      <c r="D10" s="87" t="s">
        <v>25</v>
      </c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90" t="s">
        <v>12</v>
      </c>
      <c r="N21" s="90"/>
      <c r="O21" s="90"/>
    </row>
  </sheetData>
  <mergeCells count="15">
    <mergeCell ref="B1:O1"/>
    <mergeCell ref="C2:O2"/>
    <mergeCell ref="B3:E3"/>
    <mergeCell ref="G3:I3"/>
    <mergeCell ref="J3:L3"/>
    <mergeCell ref="M3:O3"/>
    <mergeCell ref="B10:C10"/>
    <mergeCell ref="D10:O10"/>
    <mergeCell ref="M21:O21"/>
    <mergeCell ref="C5:C6"/>
    <mergeCell ref="D5:D6"/>
    <mergeCell ref="B7:F7"/>
    <mergeCell ref="C8:O8"/>
    <mergeCell ref="B9:C9"/>
    <mergeCell ref="D9:O9"/>
  </mergeCells>
  <conditionalFormatting sqref="F5">
    <cfRule type="duplicateValues" dxfId="111" priority="5"/>
    <cfRule type="duplicateValues" dxfId="110" priority="6"/>
    <cfRule type="duplicateValues" dxfId="109" priority="7"/>
  </conditionalFormatting>
  <conditionalFormatting sqref="F5">
    <cfRule type="duplicateValues" dxfId="108" priority="8"/>
  </conditionalFormatting>
  <conditionalFormatting sqref="F5">
    <cfRule type="duplicateValues" dxfId="107" priority="4"/>
  </conditionalFormatting>
  <conditionalFormatting sqref="F5">
    <cfRule type="duplicateValues" dxfId="106" priority="9"/>
  </conditionalFormatting>
  <conditionalFormatting sqref="F5">
    <cfRule type="duplicateValues" dxfId="105" priority="2"/>
    <cfRule type="duplicateValues" dxfId="104" priority="3"/>
  </conditionalFormatting>
  <conditionalFormatting sqref="F5">
    <cfRule type="duplicateValues" dxfId="103" priority="1"/>
  </conditionalFormatting>
  <conditionalFormatting sqref="F5">
    <cfRule type="dataBar" priority="10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{F86AA035-6AB9-4FB9-B15B-3F22B1EC1C69}</x14:id>
        </ext>
      </extLst>
    </cfRule>
  </conditionalFormatting>
  <pageMargins left="0.7" right="0.7" top="0.75" bottom="0.75" header="0.3" footer="0.3"/>
  <pageSetup paperSize="9" scale="74" orientation="landscape" horizontalDpi="300" verticalDpi="300" r:id="rId1"/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F86AA035-6AB9-4FB9-B15B-3F22B1EC1C69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zoomScaleNormal="100" workbookViewId="0">
      <selection activeCell="G3" sqref="G3:O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8.855468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3" t="s">
        <v>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2:15" ht="11.25" customHeight="1" x14ac:dyDescent="0.25">
      <c r="B2" s="2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3" spans="2:15" ht="187.15" customHeight="1" x14ac:dyDescent="0.25">
      <c r="B3" s="105" t="s">
        <v>35</v>
      </c>
      <c r="C3" s="105"/>
      <c r="D3" s="105"/>
      <c r="E3" s="105"/>
      <c r="G3" s="105" t="s">
        <v>27</v>
      </c>
      <c r="H3" s="105"/>
      <c r="I3" s="105"/>
      <c r="J3" s="105" t="s">
        <v>15</v>
      </c>
      <c r="K3" s="105"/>
      <c r="L3" s="105"/>
      <c r="M3" s="105" t="s">
        <v>14</v>
      </c>
      <c r="N3" s="105"/>
      <c r="O3" s="105"/>
    </row>
    <row r="4" spans="2:15" s="3" customFormat="1" ht="41.45" customHeight="1" x14ac:dyDescent="0.25">
      <c r="B4" s="17" t="s">
        <v>8</v>
      </c>
      <c r="C4" s="17" t="s">
        <v>0</v>
      </c>
      <c r="D4" s="17" t="s">
        <v>1</v>
      </c>
      <c r="E4" s="17" t="s">
        <v>11</v>
      </c>
      <c r="F4" s="17" t="s">
        <v>9</v>
      </c>
      <c r="G4" s="7" t="s">
        <v>30</v>
      </c>
      <c r="H4" s="7" t="s">
        <v>20</v>
      </c>
      <c r="I4" s="17" t="s">
        <v>4</v>
      </c>
      <c r="J4" s="7" t="s">
        <v>31</v>
      </c>
      <c r="K4" s="7" t="s">
        <v>20</v>
      </c>
      <c r="L4" s="17" t="s">
        <v>4</v>
      </c>
      <c r="M4" s="17" t="s">
        <v>2</v>
      </c>
      <c r="N4" s="17" t="s">
        <v>3</v>
      </c>
      <c r="O4" s="17" t="s">
        <v>4</v>
      </c>
    </row>
    <row r="5" spans="2:15" s="13" customFormat="1" ht="42" customHeight="1" x14ac:dyDescent="0.25">
      <c r="B5" s="8">
        <v>1</v>
      </c>
      <c r="C5" s="91" t="s">
        <v>16</v>
      </c>
      <c r="D5" s="24" t="s">
        <v>36</v>
      </c>
      <c r="E5" s="25" t="s">
        <v>28</v>
      </c>
      <c r="F5" s="26" t="s">
        <v>29</v>
      </c>
      <c r="G5" s="8">
        <v>3</v>
      </c>
      <c r="H5" s="22">
        <v>93000</v>
      </c>
      <c r="I5" s="12">
        <f>G5*H5</f>
        <v>279000</v>
      </c>
      <c r="J5" s="8"/>
      <c r="K5" s="11"/>
      <c r="L5" s="12"/>
      <c r="M5" s="8"/>
      <c r="N5" s="8"/>
      <c r="O5" s="8"/>
    </row>
    <row r="6" spans="2:15" s="13" customFormat="1" ht="35.450000000000003" customHeight="1" x14ac:dyDescent="0.25">
      <c r="B6" s="8">
        <v>2</v>
      </c>
      <c r="C6" s="92"/>
      <c r="D6" s="24" t="s">
        <v>32</v>
      </c>
      <c r="E6" s="25" t="s">
        <v>33</v>
      </c>
      <c r="F6" s="26" t="s">
        <v>34</v>
      </c>
      <c r="G6" s="8">
        <v>1</v>
      </c>
      <c r="H6" s="11"/>
      <c r="I6" s="16"/>
      <c r="J6" s="8">
        <v>1</v>
      </c>
      <c r="K6" s="11">
        <v>65000</v>
      </c>
      <c r="L6" s="12">
        <f>J6*K6</f>
        <v>65000</v>
      </c>
      <c r="M6" s="8"/>
      <c r="N6" s="8"/>
      <c r="O6" s="8"/>
    </row>
    <row r="7" spans="2:15" ht="24" customHeight="1" x14ac:dyDescent="0.25">
      <c r="B7" s="95" t="s">
        <v>5</v>
      </c>
      <c r="C7" s="95"/>
      <c r="D7" s="95"/>
      <c r="E7" s="95"/>
      <c r="F7" s="95"/>
      <c r="G7" s="18"/>
      <c r="H7" s="18"/>
      <c r="I7" s="19">
        <f>SUM(I5)</f>
        <v>279000</v>
      </c>
      <c r="J7" s="20"/>
      <c r="K7" s="20"/>
      <c r="L7" s="23">
        <f>SUM(L6)</f>
        <v>65000</v>
      </c>
      <c r="M7" s="20"/>
      <c r="N7" s="20"/>
      <c r="O7" s="20"/>
    </row>
    <row r="8" spans="2:15" ht="10.5" customHeight="1" thickBot="1" x14ac:dyDescent="0.3">
      <c r="B8" s="4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7"/>
    </row>
    <row r="9" spans="2:15" ht="27" customHeight="1" thickBot="1" x14ac:dyDescent="0.3">
      <c r="B9" s="98" t="s">
        <v>10</v>
      </c>
      <c r="C9" s="99"/>
      <c r="D9" s="100">
        <v>0.2</v>
      </c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2"/>
    </row>
    <row r="10" spans="2:15" ht="60" customHeight="1" thickBot="1" x14ac:dyDescent="0.3">
      <c r="B10" s="85" t="s">
        <v>6</v>
      </c>
      <c r="C10" s="86"/>
      <c r="D10" s="106" t="s">
        <v>37</v>
      </c>
      <c r="E10" s="107"/>
      <c r="F10" s="107"/>
      <c r="G10" s="107"/>
      <c r="H10" s="107"/>
      <c r="I10" s="107"/>
      <c r="J10" s="107"/>
      <c r="K10" s="107"/>
      <c r="L10" s="107"/>
      <c r="M10" s="107"/>
      <c r="N10" s="107"/>
      <c r="O10" s="108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90" t="s">
        <v>12</v>
      </c>
      <c r="N21" s="90"/>
      <c r="O21" s="90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102" priority="13"/>
  </conditionalFormatting>
  <conditionalFormatting sqref="F5">
    <cfRule type="duplicateValues" dxfId="101" priority="14"/>
    <cfRule type="duplicateValues" dxfId="100" priority="15"/>
    <cfRule type="duplicateValues" dxfId="99" priority="16"/>
  </conditionalFormatting>
  <conditionalFormatting sqref="F5">
    <cfRule type="duplicateValues" dxfId="98" priority="17"/>
  </conditionalFormatting>
  <conditionalFormatting sqref="F5">
    <cfRule type="duplicateValues" dxfId="97" priority="18"/>
  </conditionalFormatting>
  <conditionalFormatting sqref="F5">
    <cfRule type="duplicateValues" dxfId="96" priority="11"/>
    <cfRule type="duplicateValues" dxfId="95" priority="12"/>
  </conditionalFormatting>
  <conditionalFormatting sqref="F5">
    <cfRule type="duplicateValues" dxfId="94" priority="10"/>
  </conditionalFormatting>
  <conditionalFormatting sqref="F6">
    <cfRule type="duplicateValues" dxfId="93" priority="4"/>
  </conditionalFormatting>
  <conditionalFormatting sqref="F6">
    <cfRule type="duplicateValues" dxfId="92" priority="5"/>
    <cfRule type="duplicateValues" dxfId="91" priority="6"/>
    <cfRule type="duplicateValues" dxfId="90" priority="7"/>
  </conditionalFormatting>
  <conditionalFormatting sqref="F6">
    <cfRule type="duplicateValues" dxfId="89" priority="8"/>
  </conditionalFormatting>
  <conditionalFormatting sqref="F6">
    <cfRule type="duplicateValues" dxfId="88" priority="9"/>
  </conditionalFormatting>
  <conditionalFormatting sqref="F6">
    <cfRule type="duplicateValues" dxfId="87" priority="2"/>
    <cfRule type="duplicateValues" dxfId="86" priority="3"/>
  </conditionalFormatting>
  <conditionalFormatting sqref="F6">
    <cfRule type="duplicateValues" dxfId="85" priority="1"/>
  </conditionalFormatting>
  <pageMargins left="0.7" right="0.7" top="0.75" bottom="0.75" header="0.3" footer="0.3"/>
  <pageSetup paperSize="9" scale="69" orientation="landscape" horizontalDpi="300" verticalDpi="30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showGridLines="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3" t="s">
        <v>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2:15" ht="11.25" customHeight="1" x14ac:dyDescent="0.25">
      <c r="B2" s="2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3" spans="2:15" ht="195" customHeight="1" thickBot="1" x14ac:dyDescent="0.3">
      <c r="B3" s="105" t="s">
        <v>45</v>
      </c>
      <c r="C3" s="105"/>
      <c r="D3" s="105"/>
      <c r="E3" s="105"/>
      <c r="G3" s="105" t="s">
        <v>38</v>
      </c>
      <c r="H3" s="105"/>
      <c r="I3" s="105"/>
      <c r="J3" s="115" t="s">
        <v>39</v>
      </c>
      <c r="K3" s="115"/>
      <c r="L3" s="115"/>
      <c r="M3" s="115" t="s">
        <v>40</v>
      </c>
      <c r="N3" s="115"/>
      <c r="O3" s="115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41</v>
      </c>
      <c r="I4" s="30" t="s">
        <v>4</v>
      </c>
      <c r="J4" s="32" t="s">
        <v>2</v>
      </c>
      <c r="K4" s="29" t="s">
        <v>3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42</v>
      </c>
      <c r="D5" s="56" t="s">
        <v>46</v>
      </c>
      <c r="E5" s="57" t="s">
        <v>43</v>
      </c>
      <c r="F5" s="58" t="s">
        <v>44</v>
      </c>
      <c r="G5" s="58">
        <v>2</v>
      </c>
      <c r="H5" s="58">
        <v>302</v>
      </c>
      <c r="I5" s="59">
        <f>H5*G5</f>
        <v>604</v>
      </c>
      <c r="J5" s="60"/>
      <c r="K5" s="61"/>
      <c r="L5" s="62"/>
      <c r="M5" s="54"/>
      <c r="N5" s="55"/>
      <c r="O5" s="63"/>
    </row>
    <row r="6" spans="2:15" ht="22.5" customHeight="1" x14ac:dyDescent="0.25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22.5" customHeight="1" thickBot="1" x14ac:dyDescent="0.3">
      <c r="B10" s="40"/>
      <c r="C10" s="41"/>
      <c r="D10" s="41"/>
      <c r="E10" s="41"/>
      <c r="F10" s="42"/>
      <c r="G10" s="40"/>
      <c r="H10" s="43"/>
      <c r="I10" s="45"/>
      <c r="J10" s="45"/>
      <c r="K10" s="45"/>
      <c r="L10" s="46"/>
      <c r="M10" s="40"/>
      <c r="N10" s="41"/>
      <c r="O10" s="42"/>
    </row>
    <row r="11" spans="2:15" ht="19.149999999999999" customHeight="1" thickBot="1" x14ac:dyDescent="0.3">
      <c r="B11" s="85" t="s">
        <v>5</v>
      </c>
      <c r="C11" s="109"/>
      <c r="D11" s="109"/>
      <c r="E11" s="109"/>
      <c r="F11" s="86"/>
      <c r="G11" s="47"/>
      <c r="H11" s="48"/>
      <c r="I11" s="49">
        <f>I5+I6</f>
        <v>604</v>
      </c>
      <c r="J11" s="50"/>
      <c r="K11" s="51"/>
      <c r="L11" s="52"/>
      <c r="M11" s="53"/>
      <c r="N11" s="51"/>
      <c r="O11" s="52"/>
    </row>
    <row r="12" spans="2:15" ht="10.5" customHeight="1" thickBot="1" x14ac:dyDescent="0.3">
      <c r="B12" s="4"/>
      <c r="C12" s="96"/>
      <c r="D12" s="96"/>
      <c r="E12" s="96"/>
      <c r="F12" s="96"/>
      <c r="G12" s="96"/>
      <c r="H12" s="96"/>
      <c r="I12" s="96"/>
      <c r="J12" s="96"/>
      <c r="K12" s="96"/>
      <c r="L12" s="96"/>
      <c r="M12" s="96"/>
      <c r="N12" s="96"/>
      <c r="O12" s="97"/>
    </row>
    <row r="13" spans="2:15" ht="21.6" customHeight="1" thickBot="1" x14ac:dyDescent="0.3">
      <c r="B13" s="98" t="s">
        <v>10</v>
      </c>
      <c r="C13" s="99"/>
      <c r="D13" s="100">
        <v>0.2</v>
      </c>
      <c r="E13" s="101"/>
      <c r="F13" s="101"/>
      <c r="G13" s="101"/>
      <c r="H13" s="101"/>
      <c r="I13" s="101"/>
      <c r="J13" s="101"/>
      <c r="K13" s="101"/>
      <c r="L13" s="101"/>
      <c r="M13" s="101"/>
      <c r="N13" s="101"/>
      <c r="O13" s="102"/>
    </row>
    <row r="14" spans="2:15" s="65" customFormat="1" ht="45.6" customHeight="1" thickBot="1" x14ac:dyDescent="0.3">
      <c r="B14" s="110" t="s">
        <v>6</v>
      </c>
      <c r="C14" s="111"/>
      <c r="D14" s="112" t="s">
        <v>47</v>
      </c>
      <c r="E14" s="113"/>
      <c r="F14" s="113"/>
      <c r="G14" s="113"/>
      <c r="H14" s="113"/>
      <c r="I14" s="113"/>
      <c r="J14" s="113"/>
      <c r="K14" s="113"/>
      <c r="L14" s="113"/>
      <c r="M14" s="113"/>
      <c r="N14" s="113"/>
      <c r="O14" s="114"/>
    </row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5" customHeight="1" x14ac:dyDescent="0.25"/>
    <row r="23" spans="11:15" ht="11.25" customHeight="1" x14ac:dyDescent="0.25"/>
    <row r="24" spans="11:15" ht="22.15" customHeight="1" x14ac:dyDescent="0.25">
      <c r="K24" s="5"/>
      <c r="M24" s="90" t="s">
        <v>12</v>
      </c>
      <c r="N24" s="90"/>
      <c r="O24" s="90"/>
    </row>
  </sheetData>
  <mergeCells count="13">
    <mergeCell ref="B1:O1"/>
    <mergeCell ref="C2:O2"/>
    <mergeCell ref="B3:E3"/>
    <mergeCell ref="G3:I3"/>
    <mergeCell ref="J3:L3"/>
    <mergeCell ref="M3:O3"/>
    <mergeCell ref="M24:O24"/>
    <mergeCell ref="B11:F11"/>
    <mergeCell ref="C12:O12"/>
    <mergeCell ref="B13:C13"/>
    <mergeCell ref="D13:O13"/>
    <mergeCell ref="B14:C14"/>
    <mergeCell ref="D14:O14"/>
  </mergeCells>
  <conditionalFormatting sqref="F5">
    <cfRule type="duplicateValues" dxfId="84" priority="19"/>
  </conditionalFormatting>
  <conditionalFormatting sqref="F5">
    <cfRule type="duplicateValues" dxfId="83" priority="20"/>
    <cfRule type="duplicateValues" dxfId="82" priority="21"/>
    <cfRule type="duplicateValues" dxfId="81" priority="22"/>
  </conditionalFormatting>
  <conditionalFormatting sqref="F5">
    <cfRule type="duplicateValues" dxfId="80" priority="23"/>
  </conditionalFormatting>
  <conditionalFormatting sqref="F5">
    <cfRule type="duplicateValues" dxfId="79" priority="24"/>
  </conditionalFormatting>
  <conditionalFormatting sqref="G5">
    <cfRule type="duplicateValues" dxfId="78" priority="13"/>
  </conditionalFormatting>
  <conditionalFormatting sqref="G5">
    <cfRule type="duplicateValues" dxfId="77" priority="14"/>
    <cfRule type="duplicateValues" dxfId="76" priority="15"/>
    <cfRule type="duplicateValues" dxfId="75" priority="16"/>
  </conditionalFormatting>
  <conditionalFormatting sqref="G5">
    <cfRule type="duplicateValues" dxfId="74" priority="17"/>
  </conditionalFormatting>
  <conditionalFormatting sqref="G5">
    <cfRule type="duplicateValues" dxfId="73" priority="18"/>
  </conditionalFormatting>
  <conditionalFormatting sqref="H5:I5">
    <cfRule type="duplicateValues" dxfId="72" priority="7"/>
  </conditionalFormatting>
  <conditionalFormatting sqref="H5:I5">
    <cfRule type="duplicateValues" dxfId="71" priority="8"/>
    <cfRule type="duplicateValues" dxfId="70" priority="9"/>
    <cfRule type="duplicateValues" dxfId="69" priority="10"/>
  </conditionalFormatting>
  <conditionalFormatting sqref="H5:I5">
    <cfRule type="duplicateValues" dxfId="68" priority="11"/>
  </conditionalFormatting>
  <conditionalFormatting sqref="H5:I5">
    <cfRule type="duplicateValues" dxfId="67" priority="12"/>
  </conditionalFormatting>
  <conditionalFormatting sqref="I11">
    <cfRule type="duplicateValues" dxfId="66" priority="1"/>
  </conditionalFormatting>
  <conditionalFormatting sqref="I11">
    <cfRule type="duplicateValues" dxfId="65" priority="2"/>
    <cfRule type="duplicateValues" dxfId="64" priority="3"/>
    <cfRule type="duplicateValues" dxfId="63" priority="4"/>
  </conditionalFormatting>
  <conditionalFormatting sqref="I11">
    <cfRule type="duplicateValues" dxfId="62" priority="5"/>
  </conditionalFormatting>
  <conditionalFormatting sqref="I11">
    <cfRule type="duplicateValues" dxfId="61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1"/>
  <sheetViews>
    <sheetView showGridLines="0" topLeftCell="A4" zoomScaleNormal="100" workbookViewId="0">
      <selection activeCell="D10" sqref="D10:O10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1.140625" style="1" customWidth="1"/>
    <col min="4" max="4" width="19" style="1" customWidth="1"/>
    <col min="5" max="5" width="27.7109375" style="1" customWidth="1"/>
    <col min="6" max="6" width="18.42578125" style="1" customWidth="1"/>
    <col min="7" max="7" width="7.7109375" style="1" customWidth="1"/>
    <col min="8" max="8" width="11.85546875" style="1" customWidth="1"/>
    <col min="9" max="9" width="13.42578125" style="1" customWidth="1"/>
    <col min="10" max="10" width="6.7109375" style="1" customWidth="1"/>
    <col min="11" max="11" width="10.7109375" style="1" customWidth="1"/>
    <col min="12" max="12" width="11.42578125" style="1" customWidth="1"/>
    <col min="13" max="13" width="6.7109375" style="1" customWidth="1"/>
    <col min="14" max="14" width="10.7109375" style="1" customWidth="1"/>
    <col min="15" max="15" width="11.855468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3" t="s">
        <v>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2:15" ht="11.25" customHeight="1" x14ac:dyDescent="0.25">
      <c r="B2" s="2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3" spans="2:15" ht="187.15" customHeight="1" x14ac:dyDescent="0.25">
      <c r="B3" s="105" t="s">
        <v>48</v>
      </c>
      <c r="C3" s="105"/>
      <c r="D3" s="105"/>
      <c r="E3" s="105"/>
      <c r="G3" s="105" t="s">
        <v>13</v>
      </c>
      <c r="H3" s="105"/>
      <c r="I3" s="105"/>
      <c r="J3" s="105" t="s">
        <v>56</v>
      </c>
      <c r="K3" s="105"/>
      <c r="L3" s="105"/>
      <c r="M3" s="105" t="s">
        <v>14</v>
      </c>
      <c r="N3" s="105"/>
      <c r="O3" s="105"/>
    </row>
    <row r="4" spans="2:15" s="3" customFormat="1" ht="42.6" customHeight="1" x14ac:dyDescent="0.25">
      <c r="B4" s="27" t="s">
        <v>8</v>
      </c>
      <c r="C4" s="27" t="s">
        <v>0</v>
      </c>
      <c r="D4" s="27" t="s">
        <v>1</v>
      </c>
      <c r="E4" s="27" t="s">
        <v>11</v>
      </c>
      <c r="F4" s="27" t="s">
        <v>9</v>
      </c>
      <c r="G4" s="27" t="s">
        <v>19</v>
      </c>
      <c r="H4" s="7" t="s">
        <v>20</v>
      </c>
      <c r="I4" s="27" t="s">
        <v>4</v>
      </c>
      <c r="J4" s="7" t="s">
        <v>19</v>
      </c>
      <c r="K4" s="7" t="s">
        <v>20</v>
      </c>
      <c r="L4" s="27" t="s">
        <v>4</v>
      </c>
      <c r="M4" s="27" t="s">
        <v>2</v>
      </c>
      <c r="N4" s="27" t="s">
        <v>3</v>
      </c>
      <c r="O4" s="27" t="s">
        <v>4</v>
      </c>
    </row>
    <row r="5" spans="2:15" s="13" customFormat="1" ht="35.450000000000003" customHeight="1" x14ac:dyDescent="0.25">
      <c r="B5" s="8">
        <v>1</v>
      </c>
      <c r="C5" s="91" t="s">
        <v>16</v>
      </c>
      <c r="D5" s="66" t="s">
        <v>52</v>
      </c>
      <c r="E5" s="67" t="s">
        <v>49</v>
      </c>
      <c r="F5" s="26" t="s">
        <v>50</v>
      </c>
      <c r="G5" s="8"/>
      <c r="H5" s="11"/>
      <c r="I5" s="12"/>
      <c r="J5" s="11">
        <v>1</v>
      </c>
      <c r="K5" s="11">
        <v>64000</v>
      </c>
      <c r="L5" s="8">
        <f>J5*K5</f>
        <v>64000</v>
      </c>
      <c r="M5" s="8"/>
      <c r="N5" s="8"/>
      <c r="O5" s="8"/>
    </row>
    <row r="6" spans="2:15" s="13" customFormat="1" ht="35.450000000000003" customHeight="1" x14ac:dyDescent="0.25">
      <c r="B6" s="8">
        <v>2</v>
      </c>
      <c r="C6" s="92"/>
      <c r="D6" s="66" t="s">
        <v>51</v>
      </c>
      <c r="E6" s="68" t="s">
        <v>53</v>
      </c>
      <c r="F6" s="68" t="s">
        <v>54</v>
      </c>
      <c r="G6" s="8">
        <v>2</v>
      </c>
      <c r="H6" s="11">
        <v>230000</v>
      </c>
      <c r="I6" s="16">
        <f>G6*H6</f>
        <v>460000</v>
      </c>
      <c r="J6" s="11"/>
      <c r="K6" s="11"/>
      <c r="L6" s="8"/>
      <c r="M6" s="8"/>
      <c r="N6" s="8"/>
      <c r="O6" s="8"/>
    </row>
    <row r="7" spans="2:15" ht="24" customHeight="1" x14ac:dyDescent="0.25">
      <c r="B7" s="95" t="s">
        <v>5</v>
      </c>
      <c r="C7" s="95"/>
      <c r="D7" s="95"/>
      <c r="E7" s="95"/>
      <c r="F7" s="95"/>
      <c r="G7" s="18"/>
      <c r="H7" s="18"/>
      <c r="I7" s="19">
        <f>SUM(I5:I6)</f>
        <v>460000</v>
      </c>
      <c r="J7" s="20"/>
      <c r="K7" s="20"/>
      <c r="L7" s="21">
        <f>SUM(L5)</f>
        <v>64000</v>
      </c>
      <c r="M7" s="20"/>
      <c r="N7" s="20"/>
      <c r="O7" s="20"/>
    </row>
    <row r="8" spans="2:15" ht="10.5" customHeight="1" thickBot="1" x14ac:dyDescent="0.3">
      <c r="B8" s="4"/>
      <c r="C8" s="96"/>
      <c r="D8" s="96"/>
      <c r="E8" s="96"/>
      <c r="F8" s="96"/>
      <c r="G8" s="96"/>
      <c r="H8" s="96"/>
      <c r="I8" s="96"/>
      <c r="J8" s="96"/>
      <c r="K8" s="96"/>
      <c r="L8" s="96"/>
      <c r="M8" s="96"/>
      <c r="N8" s="96"/>
      <c r="O8" s="97"/>
    </row>
    <row r="9" spans="2:15" ht="27" customHeight="1" thickBot="1" x14ac:dyDescent="0.3">
      <c r="B9" s="98" t="s">
        <v>10</v>
      </c>
      <c r="C9" s="99"/>
      <c r="D9" s="100">
        <v>0.2</v>
      </c>
      <c r="E9" s="101"/>
      <c r="F9" s="101"/>
      <c r="G9" s="101"/>
      <c r="H9" s="101"/>
      <c r="I9" s="101"/>
      <c r="J9" s="101"/>
      <c r="K9" s="101"/>
      <c r="L9" s="101"/>
      <c r="M9" s="101"/>
      <c r="N9" s="101"/>
      <c r="O9" s="102"/>
    </row>
    <row r="10" spans="2:15" ht="30.6" customHeight="1" thickBot="1" x14ac:dyDescent="0.3">
      <c r="B10" s="85" t="s">
        <v>6</v>
      </c>
      <c r="C10" s="86"/>
      <c r="D10" s="87" t="s">
        <v>55</v>
      </c>
      <c r="E10" s="88"/>
      <c r="F10" s="88"/>
      <c r="G10" s="88"/>
      <c r="H10" s="88"/>
      <c r="I10" s="88"/>
      <c r="J10" s="88"/>
      <c r="K10" s="88"/>
      <c r="L10" s="88"/>
      <c r="M10" s="88"/>
      <c r="N10" s="88"/>
      <c r="O10" s="89"/>
    </row>
    <row r="11" spans="2:15" ht="15" customHeight="1" x14ac:dyDescent="0.25"/>
    <row r="12" spans="2:15" ht="15" customHeight="1" x14ac:dyDescent="0.25"/>
    <row r="13" spans="2:15" ht="15" customHeight="1" x14ac:dyDescent="0.25"/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1.25" customHeight="1" x14ac:dyDescent="0.25"/>
    <row r="20" spans="11:15" ht="11.25" customHeight="1" x14ac:dyDescent="0.25"/>
    <row r="21" spans="11:15" ht="24" customHeight="1" x14ac:dyDescent="0.25">
      <c r="K21" s="5"/>
      <c r="M21" s="90" t="s">
        <v>12</v>
      </c>
      <c r="N21" s="90"/>
      <c r="O21" s="90"/>
    </row>
  </sheetData>
  <mergeCells count="14">
    <mergeCell ref="B10:C10"/>
    <mergeCell ref="D10:O10"/>
    <mergeCell ref="M21:O21"/>
    <mergeCell ref="C5:C6"/>
    <mergeCell ref="B7:F7"/>
    <mergeCell ref="C8:O8"/>
    <mergeCell ref="B9:C9"/>
    <mergeCell ref="D9:O9"/>
    <mergeCell ref="B1:O1"/>
    <mergeCell ref="C2:O2"/>
    <mergeCell ref="B3:E3"/>
    <mergeCell ref="G3:I3"/>
    <mergeCell ref="J3:L3"/>
    <mergeCell ref="M3:O3"/>
  </mergeCells>
  <conditionalFormatting sqref="F5">
    <cfRule type="duplicateValues" dxfId="60" priority="13"/>
  </conditionalFormatting>
  <conditionalFormatting sqref="F5">
    <cfRule type="duplicateValues" dxfId="59" priority="14"/>
    <cfRule type="duplicateValues" dxfId="58" priority="15"/>
    <cfRule type="duplicateValues" dxfId="57" priority="16"/>
  </conditionalFormatting>
  <conditionalFormatting sqref="F5">
    <cfRule type="duplicateValues" dxfId="56" priority="17"/>
  </conditionalFormatting>
  <conditionalFormatting sqref="F5">
    <cfRule type="duplicateValues" dxfId="55" priority="18"/>
  </conditionalFormatting>
  <conditionalFormatting sqref="F5">
    <cfRule type="duplicateValues" dxfId="54" priority="11"/>
    <cfRule type="duplicateValues" dxfId="53" priority="12"/>
  </conditionalFormatting>
  <conditionalFormatting sqref="F5">
    <cfRule type="duplicateValues" dxfId="52" priority="10"/>
  </conditionalFormatting>
  <conditionalFormatting sqref="F6">
    <cfRule type="duplicateValues" dxfId="51" priority="4"/>
  </conditionalFormatting>
  <conditionalFormatting sqref="F6">
    <cfRule type="duplicateValues" dxfId="50" priority="5"/>
    <cfRule type="duplicateValues" dxfId="49" priority="6"/>
    <cfRule type="duplicateValues" dxfId="48" priority="7"/>
  </conditionalFormatting>
  <conditionalFormatting sqref="F6">
    <cfRule type="duplicateValues" dxfId="47" priority="8"/>
  </conditionalFormatting>
  <conditionalFormatting sqref="F6">
    <cfRule type="duplicateValues" dxfId="46" priority="9"/>
  </conditionalFormatting>
  <conditionalFormatting sqref="F6">
    <cfRule type="duplicateValues" dxfId="45" priority="2"/>
    <cfRule type="duplicateValues" dxfId="44" priority="3"/>
  </conditionalFormatting>
  <conditionalFormatting sqref="F6">
    <cfRule type="duplicateValues" dxfId="43" priority="1"/>
  </conditionalFormatting>
  <pageMargins left="0.7" right="0.7" top="0.75" bottom="0.75" header="0.3" footer="0.3"/>
  <pageSetup paperSize="9" scale="74" orientation="landscape" horizontalDpi="300" verticalDpi="30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opLeftCell="A4" zoomScaleNormal="100" workbookViewId="0">
      <selection activeCell="H4" sqref="H4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3" t="s">
        <v>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2:15" ht="11.25" customHeight="1" x14ac:dyDescent="0.25">
      <c r="B2" s="2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3" spans="2:15" ht="195" customHeight="1" thickBot="1" x14ac:dyDescent="0.3">
      <c r="B3" s="105" t="s">
        <v>61</v>
      </c>
      <c r="C3" s="105"/>
      <c r="D3" s="105"/>
      <c r="E3" s="105"/>
      <c r="G3" s="116" t="s">
        <v>63</v>
      </c>
      <c r="H3" s="116"/>
      <c r="I3" s="116"/>
      <c r="J3" s="115" t="s">
        <v>39</v>
      </c>
      <c r="K3" s="115"/>
      <c r="L3" s="115"/>
      <c r="M3" s="115" t="s">
        <v>40</v>
      </c>
      <c r="N3" s="115"/>
      <c r="O3" s="115"/>
    </row>
    <row r="4" spans="2:15" s="3" customFormat="1" ht="32.25" thickBot="1" x14ac:dyDescent="0.3">
      <c r="B4" s="28" t="s">
        <v>8</v>
      </c>
      <c r="C4" s="29" t="s">
        <v>0</v>
      </c>
      <c r="D4" s="29" t="s">
        <v>1</v>
      </c>
      <c r="E4" s="29" t="s">
        <v>11</v>
      </c>
      <c r="F4" s="30" t="s">
        <v>9</v>
      </c>
      <c r="G4" s="28" t="s">
        <v>2</v>
      </c>
      <c r="H4" s="31" t="s">
        <v>64</v>
      </c>
      <c r="I4" s="30" t="s">
        <v>4</v>
      </c>
      <c r="J4" s="32" t="s">
        <v>2</v>
      </c>
      <c r="K4" s="31" t="s">
        <v>60</v>
      </c>
      <c r="L4" s="33" t="s">
        <v>4</v>
      </c>
      <c r="M4" s="28" t="s">
        <v>2</v>
      </c>
      <c r="N4" s="29" t="s">
        <v>3</v>
      </c>
      <c r="O4" s="30" t="s">
        <v>4</v>
      </c>
    </row>
    <row r="5" spans="2:15" s="64" customFormat="1" ht="62.45" customHeight="1" x14ac:dyDescent="0.25">
      <c r="B5" s="54">
        <v>1</v>
      </c>
      <c r="C5" s="55" t="s">
        <v>16</v>
      </c>
      <c r="D5" s="56" t="s">
        <v>59</v>
      </c>
      <c r="E5" s="57" t="s">
        <v>57</v>
      </c>
      <c r="F5" s="58" t="s">
        <v>58</v>
      </c>
      <c r="G5" s="58">
        <v>1</v>
      </c>
      <c r="H5" s="69">
        <v>588000</v>
      </c>
      <c r="I5" s="57">
        <f>G5*H5</f>
        <v>588000</v>
      </c>
      <c r="J5" s="60">
        <v>1</v>
      </c>
      <c r="K5" s="61">
        <v>535000</v>
      </c>
      <c r="L5" s="62">
        <f>J5*K5</f>
        <v>535000</v>
      </c>
      <c r="M5" s="54"/>
      <c r="N5" s="55"/>
      <c r="O5" s="63"/>
    </row>
    <row r="6" spans="2:15" ht="22.5" customHeight="1" thickBot="1" x14ac:dyDescent="0.3">
      <c r="B6" s="34"/>
      <c r="C6" s="35"/>
      <c r="D6" s="35"/>
      <c r="E6" s="35"/>
      <c r="F6" s="36"/>
      <c r="G6" s="34"/>
      <c r="H6" s="37"/>
      <c r="I6" s="38"/>
      <c r="J6" s="20"/>
      <c r="K6" s="20"/>
      <c r="L6" s="39"/>
      <c r="M6" s="40"/>
      <c r="N6" s="41"/>
      <c r="O6" s="42"/>
    </row>
    <row r="7" spans="2:15" ht="22.5" hidden="1" customHeight="1" x14ac:dyDescent="0.25">
      <c r="B7" s="40"/>
      <c r="C7" s="41"/>
      <c r="D7" s="41"/>
      <c r="E7" s="41"/>
      <c r="F7" s="42"/>
      <c r="G7" s="40"/>
      <c r="H7" s="43"/>
      <c r="I7" s="20"/>
      <c r="J7" s="20"/>
      <c r="K7" s="20"/>
      <c r="L7" s="44"/>
      <c r="M7" s="40"/>
      <c r="N7" s="41"/>
      <c r="O7" s="42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85" t="s">
        <v>5</v>
      </c>
      <c r="C10" s="109"/>
      <c r="D10" s="109"/>
      <c r="E10" s="109"/>
      <c r="F10" s="86"/>
      <c r="G10" s="47"/>
      <c r="H10" s="48"/>
      <c r="I10" s="49">
        <f>SUM(I5)</f>
        <v>588000</v>
      </c>
      <c r="J10" s="50"/>
      <c r="K10" s="51"/>
      <c r="L10" s="70">
        <f>SUM(L5)</f>
        <v>535000</v>
      </c>
      <c r="M10" s="53"/>
      <c r="N10" s="51"/>
      <c r="O10" s="52"/>
    </row>
    <row r="11" spans="2:15" ht="10.5" customHeight="1" thickBot="1" x14ac:dyDescent="0.3">
      <c r="B11" s="4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7"/>
    </row>
    <row r="12" spans="2:15" ht="21.6" customHeight="1" thickBot="1" x14ac:dyDescent="0.3">
      <c r="B12" s="98" t="s">
        <v>10</v>
      </c>
      <c r="C12" s="99"/>
      <c r="D12" s="100">
        <v>0.2</v>
      </c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2"/>
    </row>
    <row r="13" spans="2:15" s="65" customFormat="1" ht="67.900000000000006" customHeight="1" thickBot="1" x14ac:dyDescent="0.3">
      <c r="B13" s="110" t="s">
        <v>6</v>
      </c>
      <c r="C13" s="111"/>
      <c r="D13" s="112" t="s">
        <v>62</v>
      </c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90" t="s">
        <v>12</v>
      </c>
      <c r="N23" s="90"/>
      <c r="O23" s="90"/>
    </row>
  </sheetData>
  <mergeCells count="13">
    <mergeCell ref="M23:O23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F5">
    <cfRule type="duplicateValues" dxfId="42" priority="19"/>
  </conditionalFormatting>
  <conditionalFormatting sqref="F5">
    <cfRule type="duplicateValues" dxfId="41" priority="20"/>
    <cfRule type="duplicateValues" dxfId="40" priority="21"/>
    <cfRule type="duplicateValues" dxfId="39" priority="22"/>
  </conditionalFormatting>
  <conditionalFormatting sqref="F5">
    <cfRule type="duplicateValues" dxfId="38" priority="23"/>
  </conditionalFormatting>
  <conditionalFormatting sqref="F5">
    <cfRule type="duplicateValues" dxfId="37" priority="24"/>
  </conditionalFormatting>
  <conditionalFormatting sqref="G5">
    <cfRule type="duplicateValues" dxfId="36" priority="13"/>
  </conditionalFormatting>
  <conditionalFormatting sqref="G5">
    <cfRule type="duplicateValues" dxfId="35" priority="14"/>
    <cfRule type="duplicateValues" dxfId="34" priority="15"/>
    <cfRule type="duplicateValues" dxfId="33" priority="16"/>
  </conditionalFormatting>
  <conditionalFormatting sqref="G5">
    <cfRule type="duplicateValues" dxfId="32" priority="17"/>
  </conditionalFormatting>
  <conditionalFormatting sqref="G5">
    <cfRule type="duplicateValues" dxfId="31" priority="18"/>
  </conditionalFormatting>
  <conditionalFormatting sqref="I10">
    <cfRule type="duplicateValues" dxfId="30" priority="1"/>
  </conditionalFormatting>
  <conditionalFormatting sqref="I10">
    <cfRule type="duplicateValues" dxfId="29" priority="2"/>
    <cfRule type="duplicateValues" dxfId="28" priority="3"/>
    <cfRule type="duplicateValues" dxfId="27" priority="4"/>
  </conditionalFormatting>
  <conditionalFormatting sqref="I10">
    <cfRule type="duplicateValues" dxfId="26" priority="5"/>
  </conditionalFormatting>
  <conditionalFormatting sqref="I10">
    <cfRule type="duplicateValues" dxfId="25" priority="6"/>
  </conditionalFormatting>
  <pageMargins left="0.7" right="0.7" top="0.75" bottom="0.75" header="0.3" footer="0.3"/>
  <pageSetup paperSize="9" scale="75" orientation="landscape" horizontalDpi="300" verticalDpi="300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3"/>
  <sheetViews>
    <sheetView showGridLines="0" tabSelected="1" topLeftCell="A10" zoomScaleNormal="100" workbookViewId="0">
      <selection activeCell="B3" sqref="B3:E3"/>
    </sheetView>
  </sheetViews>
  <sheetFormatPr defaultColWidth="8.85546875" defaultRowHeight="15.75" x14ac:dyDescent="0.25"/>
  <cols>
    <col min="1" max="1" width="3.7109375" style="1" customWidth="1"/>
    <col min="2" max="2" width="6.7109375" style="1" customWidth="1"/>
    <col min="3" max="3" width="13.7109375" style="1" customWidth="1"/>
    <col min="4" max="4" width="16.42578125" style="1" customWidth="1"/>
    <col min="5" max="5" width="21.7109375" style="1" customWidth="1"/>
    <col min="6" max="6" width="14" style="1" customWidth="1"/>
    <col min="7" max="7" width="6.7109375" style="1" customWidth="1"/>
    <col min="8" max="8" width="11.7109375" style="1" customWidth="1"/>
    <col min="9" max="9" width="14.85546875" style="1" customWidth="1"/>
    <col min="10" max="10" width="6.7109375" style="1" customWidth="1"/>
    <col min="11" max="11" width="10.7109375" style="1" customWidth="1"/>
    <col min="12" max="12" width="15.7109375" style="1" customWidth="1"/>
    <col min="13" max="13" width="6.7109375" style="1" customWidth="1"/>
    <col min="14" max="14" width="10.7109375" style="1" customWidth="1"/>
    <col min="15" max="15" width="15.7109375" style="1" customWidth="1"/>
    <col min="16" max="16" width="3.7109375" style="1" customWidth="1"/>
    <col min="17" max="16384" width="8.85546875" style="1"/>
  </cols>
  <sheetData>
    <row r="1" spans="2:15" ht="45" customHeight="1" x14ac:dyDescent="0.25">
      <c r="B1" s="103" t="s">
        <v>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</row>
    <row r="2" spans="2:15" ht="11.25" customHeight="1" x14ac:dyDescent="0.25">
      <c r="B2" s="2"/>
      <c r="C2" s="104"/>
      <c r="D2" s="104"/>
      <c r="E2" s="104"/>
      <c r="F2" s="104"/>
      <c r="G2" s="104"/>
      <c r="H2" s="104"/>
      <c r="I2" s="104"/>
      <c r="J2" s="104"/>
      <c r="K2" s="104"/>
      <c r="L2" s="104"/>
      <c r="M2" s="104"/>
      <c r="N2" s="104"/>
      <c r="O2" s="104"/>
    </row>
    <row r="3" spans="2:15" ht="195" customHeight="1" thickBot="1" x14ac:dyDescent="0.3">
      <c r="B3" s="105" t="s">
        <v>65</v>
      </c>
      <c r="C3" s="105"/>
      <c r="D3" s="105"/>
      <c r="E3" s="105"/>
      <c r="G3" s="105" t="s">
        <v>27</v>
      </c>
      <c r="H3" s="105"/>
      <c r="I3" s="105"/>
      <c r="J3" s="105" t="s">
        <v>15</v>
      </c>
      <c r="K3" s="105"/>
      <c r="L3" s="105"/>
      <c r="M3" s="105" t="s">
        <v>14</v>
      </c>
      <c r="N3" s="105"/>
      <c r="O3" s="105"/>
    </row>
    <row r="4" spans="2:15" s="3" customFormat="1" ht="31.5" x14ac:dyDescent="0.25">
      <c r="B4" s="71" t="s">
        <v>8</v>
      </c>
      <c r="C4" s="72" t="s">
        <v>0</v>
      </c>
      <c r="D4" s="72" t="s">
        <v>1</v>
      </c>
      <c r="E4" s="72" t="s">
        <v>11</v>
      </c>
      <c r="F4" s="73" t="s">
        <v>9</v>
      </c>
      <c r="G4" s="71" t="s">
        <v>2</v>
      </c>
      <c r="H4" s="74" t="s">
        <v>64</v>
      </c>
      <c r="I4" s="73" t="s">
        <v>4</v>
      </c>
      <c r="J4" s="75" t="s">
        <v>2</v>
      </c>
      <c r="K4" s="74" t="s">
        <v>60</v>
      </c>
      <c r="L4" s="76" t="s">
        <v>4</v>
      </c>
      <c r="M4" s="71" t="s">
        <v>2</v>
      </c>
      <c r="N4" s="72" t="s">
        <v>3</v>
      </c>
      <c r="O4" s="73" t="s">
        <v>4</v>
      </c>
    </row>
    <row r="5" spans="2:15" s="64" customFormat="1" ht="45" customHeight="1" x14ac:dyDescent="0.25">
      <c r="B5" s="83">
        <v>1</v>
      </c>
      <c r="C5" s="117" t="s">
        <v>16</v>
      </c>
      <c r="D5" s="118" t="s">
        <v>66</v>
      </c>
      <c r="E5" s="57" t="s">
        <v>67</v>
      </c>
      <c r="F5" s="57" t="s">
        <v>68</v>
      </c>
      <c r="G5" s="58"/>
      <c r="H5" s="69"/>
      <c r="I5" s="57"/>
      <c r="J5" s="83">
        <v>2</v>
      </c>
      <c r="K5" s="84">
        <v>25000</v>
      </c>
      <c r="L5" s="84">
        <f>J5*K5</f>
        <v>50000</v>
      </c>
      <c r="M5" s="83"/>
      <c r="N5" s="83"/>
      <c r="O5" s="83"/>
    </row>
    <row r="6" spans="2:15" s="64" customFormat="1" ht="45" customHeight="1" thickBot="1" x14ac:dyDescent="0.3">
      <c r="B6" s="83">
        <v>2</v>
      </c>
      <c r="C6" s="117"/>
      <c r="D6" s="118"/>
      <c r="E6" s="58" t="s">
        <v>69</v>
      </c>
      <c r="F6" s="58" t="s">
        <v>70</v>
      </c>
      <c r="G6" s="58"/>
      <c r="H6" s="69"/>
      <c r="I6" s="57"/>
      <c r="J6" s="83">
        <v>1</v>
      </c>
      <c r="K6" s="84">
        <v>28000</v>
      </c>
      <c r="L6" s="84">
        <f>J6*K6</f>
        <v>28000</v>
      </c>
      <c r="M6" s="83"/>
      <c r="N6" s="83"/>
      <c r="O6" s="83"/>
    </row>
    <row r="7" spans="2:15" ht="22.5" hidden="1" customHeight="1" x14ac:dyDescent="0.25">
      <c r="B7" s="77"/>
      <c r="C7" s="78"/>
      <c r="D7" s="78"/>
      <c r="E7" s="78"/>
      <c r="F7" s="79"/>
      <c r="G7" s="77"/>
      <c r="H7" s="80"/>
      <c r="I7" s="81"/>
      <c r="J7" s="81"/>
      <c r="K7" s="81"/>
      <c r="L7" s="82"/>
      <c r="M7" s="77"/>
      <c r="N7" s="78"/>
      <c r="O7" s="79"/>
    </row>
    <row r="8" spans="2:15" ht="22.5" hidden="1" customHeight="1" x14ac:dyDescent="0.25">
      <c r="B8" s="40"/>
      <c r="C8" s="41"/>
      <c r="D8" s="41"/>
      <c r="E8" s="41"/>
      <c r="F8" s="42"/>
      <c r="G8" s="40"/>
      <c r="H8" s="43"/>
      <c r="I8" s="20"/>
      <c r="J8" s="20"/>
      <c r="K8" s="20"/>
      <c r="L8" s="44"/>
      <c r="M8" s="40"/>
      <c r="N8" s="41"/>
      <c r="O8" s="42"/>
    </row>
    <row r="9" spans="2:15" ht="22.5" hidden="1" customHeight="1" x14ac:dyDescent="0.25">
      <c r="B9" s="40"/>
      <c r="C9" s="41"/>
      <c r="D9" s="41"/>
      <c r="E9" s="41"/>
      <c r="F9" s="42"/>
      <c r="G9" s="40"/>
      <c r="H9" s="43"/>
      <c r="I9" s="20"/>
      <c r="J9" s="20"/>
      <c r="K9" s="20"/>
      <c r="L9" s="44"/>
      <c r="M9" s="40"/>
      <c r="N9" s="41"/>
      <c r="O9" s="42"/>
    </row>
    <row r="10" spans="2:15" ht="19.149999999999999" customHeight="1" thickBot="1" x14ac:dyDescent="0.3">
      <c r="B10" s="85" t="s">
        <v>5</v>
      </c>
      <c r="C10" s="109"/>
      <c r="D10" s="109"/>
      <c r="E10" s="109"/>
      <c r="F10" s="86"/>
      <c r="G10" s="47"/>
      <c r="H10" s="48"/>
      <c r="I10" s="49"/>
      <c r="J10" s="50"/>
      <c r="K10" s="51"/>
      <c r="L10" s="70">
        <f>SUM(L5:L6)</f>
        <v>78000</v>
      </c>
      <c r="M10" s="53"/>
      <c r="N10" s="51"/>
      <c r="O10" s="52"/>
    </row>
    <row r="11" spans="2:15" ht="10.5" customHeight="1" thickBot="1" x14ac:dyDescent="0.3">
      <c r="B11" s="4"/>
      <c r="C11" s="96"/>
      <c r="D11" s="96"/>
      <c r="E11" s="96"/>
      <c r="F11" s="96"/>
      <c r="G11" s="96"/>
      <c r="H11" s="96"/>
      <c r="I11" s="96"/>
      <c r="J11" s="96"/>
      <c r="K11" s="96"/>
      <c r="L11" s="96"/>
      <c r="M11" s="96"/>
      <c r="N11" s="96"/>
      <c r="O11" s="97"/>
    </row>
    <row r="12" spans="2:15" ht="21.6" customHeight="1" thickBot="1" x14ac:dyDescent="0.3">
      <c r="B12" s="98" t="s">
        <v>10</v>
      </c>
      <c r="C12" s="99"/>
      <c r="D12" s="100">
        <v>0.2</v>
      </c>
      <c r="E12" s="101"/>
      <c r="F12" s="101"/>
      <c r="G12" s="101"/>
      <c r="H12" s="101"/>
      <c r="I12" s="101"/>
      <c r="J12" s="101"/>
      <c r="K12" s="101"/>
      <c r="L12" s="101"/>
      <c r="M12" s="101"/>
      <c r="N12" s="101"/>
      <c r="O12" s="102"/>
    </row>
    <row r="13" spans="2:15" s="65" customFormat="1" ht="67.900000000000006" customHeight="1" thickBot="1" x14ac:dyDescent="0.3">
      <c r="B13" s="110" t="s">
        <v>6</v>
      </c>
      <c r="C13" s="111"/>
      <c r="D13" s="112" t="s">
        <v>71</v>
      </c>
      <c r="E13" s="113"/>
      <c r="F13" s="113"/>
      <c r="G13" s="113"/>
      <c r="H13" s="113"/>
      <c r="I13" s="113"/>
      <c r="J13" s="113"/>
      <c r="K13" s="113"/>
      <c r="L13" s="113"/>
      <c r="M13" s="113"/>
      <c r="N13" s="113"/>
      <c r="O13" s="114"/>
    </row>
    <row r="14" spans="2:15" ht="15" customHeight="1" x14ac:dyDescent="0.25"/>
    <row r="15" spans="2:15" ht="15" customHeight="1" x14ac:dyDescent="0.25"/>
    <row r="16" spans="2:15" ht="15" customHeight="1" x14ac:dyDescent="0.25"/>
    <row r="17" spans="11:15" ht="15" customHeight="1" x14ac:dyDescent="0.25"/>
    <row r="18" spans="11:15" ht="15" customHeight="1" x14ac:dyDescent="0.25"/>
    <row r="19" spans="11:15" ht="15" customHeight="1" x14ac:dyDescent="0.25"/>
    <row r="20" spans="11:15" ht="15" customHeight="1" x14ac:dyDescent="0.25"/>
    <row r="21" spans="11:15" ht="15" customHeight="1" x14ac:dyDescent="0.25"/>
    <row r="22" spans="11:15" ht="11.25" customHeight="1" x14ac:dyDescent="0.25"/>
    <row r="23" spans="11:15" ht="22.15" customHeight="1" x14ac:dyDescent="0.25">
      <c r="K23" s="5"/>
      <c r="M23" s="90" t="s">
        <v>12</v>
      </c>
      <c r="N23" s="90"/>
      <c r="O23" s="90"/>
    </row>
  </sheetData>
  <mergeCells count="15">
    <mergeCell ref="M23:O23"/>
    <mergeCell ref="C5:C6"/>
    <mergeCell ref="D5:D6"/>
    <mergeCell ref="B10:F10"/>
    <mergeCell ref="C11:O11"/>
    <mergeCell ref="B12:C12"/>
    <mergeCell ref="D12:O12"/>
    <mergeCell ref="B13:C13"/>
    <mergeCell ref="D13:O13"/>
    <mergeCell ref="B1:O1"/>
    <mergeCell ref="C2:O2"/>
    <mergeCell ref="B3:E3"/>
    <mergeCell ref="G3:I3"/>
    <mergeCell ref="J3:L3"/>
    <mergeCell ref="M3:O3"/>
  </mergeCells>
  <conditionalFormatting sqref="G5:G6">
    <cfRule type="duplicateValues" dxfId="24" priority="21"/>
  </conditionalFormatting>
  <conditionalFormatting sqref="G5:G6">
    <cfRule type="duplicateValues" dxfId="23" priority="22"/>
    <cfRule type="duplicateValues" dxfId="22" priority="23"/>
    <cfRule type="duplicateValues" dxfId="21" priority="24"/>
  </conditionalFormatting>
  <conditionalFormatting sqref="G5:G6">
    <cfRule type="duplicateValues" dxfId="20" priority="25"/>
  </conditionalFormatting>
  <conditionalFormatting sqref="G5:G6">
    <cfRule type="duplicateValues" dxfId="19" priority="26"/>
  </conditionalFormatting>
  <conditionalFormatting sqref="I10">
    <cfRule type="duplicateValues" dxfId="18" priority="15"/>
  </conditionalFormatting>
  <conditionalFormatting sqref="I10">
    <cfRule type="duplicateValues" dxfId="17" priority="16"/>
    <cfRule type="duplicateValues" dxfId="16" priority="17"/>
    <cfRule type="duplicateValues" dxfId="15" priority="18"/>
  </conditionalFormatting>
  <conditionalFormatting sqref="I10">
    <cfRule type="duplicateValues" dxfId="14" priority="19"/>
  </conditionalFormatting>
  <conditionalFormatting sqref="I10">
    <cfRule type="duplicateValues" dxfId="13" priority="20"/>
  </conditionalFormatting>
  <conditionalFormatting sqref="F5">
    <cfRule type="duplicateValues" dxfId="12" priority="8"/>
    <cfRule type="duplicateValues" dxfId="11" priority="9"/>
    <cfRule type="duplicateValues" dxfId="10" priority="10"/>
  </conditionalFormatting>
  <conditionalFormatting sqref="F5">
    <cfRule type="duplicateValues" dxfId="9" priority="11"/>
  </conditionalFormatting>
  <conditionalFormatting sqref="F5:F6">
    <cfRule type="duplicateValues" dxfId="8" priority="12"/>
  </conditionalFormatting>
  <conditionalFormatting sqref="F5:F6">
    <cfRule type="duplicateValues" dxfId="7" priority="13"/>
  </conditionalFormatting>
  <conditionalFormatting sqref="F5:F6">
    <cfRule type="duplicateValues" dxfId="6" priority="6"/>
    <cfRule type="duplicateValues" dxfId="5" priority="7"/>
  </conditionalFormatting>
  <conditionalFormatting sqref="F5:F6">
    <cfRule type="duplicateValues" dxfId="4" priority="5"/>
  </conditionalFormatting>
  <conditionalFormatting sqref="F5:F6">
    <cfRule type="dataBar" priority="14">
      <dataBar>
        <cfvo type="min"/>
        <cfvo type="max"/>
        <color rgb="FF638EC6"/>
      </dataBar>
      <extLst>
        <ext xmlns:x14="http://schemas.microsoft.com/office/spreadsheetml/2009/9/main" uri="{B025F937-C7B1-47D3-B67F-A62EFF666E3E}">
          <x14:id>{533A98A6-A88E-45CE-8E0C-C7024C6977CF}</x14:id>
        </ext>
      </extLst>
    </cfRule>
  </conditionalFormatting>
  <conditionalFormatting sqref="F6">
    <cfRule type="duplicateValues" dxfId="3" priority="1"/>
  </conditionalFormatting>
  <conditionalFormatting sqref="F6">
    <cfRule type="duplicateValues" dxfId="2" priority="2"/>
    <cfRule type="duplicateValues" dxfId="1" priority="3"/>
    <cfRule type="duplicateValues" dxfId="0" priority="4"/>
  </conditionalFormatting>
  <pageMargins left="0.7" right="0.7" top="0.75" bottom="0.75" header="0.3" footer="0.3"/>
  <pageSetup paperSize="9" scale="75" orientation="landscape" horizontalDpi="300" verticalDpi="300" r:id="rId1"/>
  <ignoredErrors>
    <ignoredError sqref="L5:L10" unlockedFormula="1"/>
  </ignoredErrors>
  <drawing r:id="rId2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dataBar" id="{533A98A6-A88E-45CE-8E0C-C7024C6977CF}">
            <x14:dataBar minLength="0" maxLength="100" gradient="0">
              <x14:cfvo type="autoMin"/>
              <x14:cfvo type="autoMax"/>
              <x14:negativeFillColor rgb="FFFF0000"/>
              <x14:axisColor rgb="FF000000"/>
            </x14:dataBar>
          </x14:cfRule>
          <xm:sqref>F5:F6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3</vt:i4>
      </vt:variant>
    </vt:vector>
  </HeadingPairs>
  <TitlesOfParts>
    <vt:vector size="9" baseType="lpstr">
      <vt:lpstr>78-LPR-202504001</vt:lpstr>
      <vt:lpstr>78-LPR-202504002</vt:lpstr>
      <vt:lpstr>78-LPR-202504003</vt:lpstr>
      <vt:lpstr>78-LPR-202504004</vt:lpstr>
      <vt:lpstr>78-LPR-202504005</vt:lpstr>
      <vt:lpstr>78-LPR-202504006</vt:lpstr>
      <vt:lpstr>'78-LPR-202504003'!Print_Area</vt:lpstr>
      <vt:lpstr>'78-LPR-202504005'!Print_Area</vt:lpstr>
      <vt:lpstr>'78-LPR-202504006'!Print_Area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UMG</dc:creator>
  <cp:lastModifiedBy>IS-User</cp:lastModifiedBy>
  <cp:lastPrinted>2025-04-08T03:16:26Z</cp:lastPrinted>
  <dcterms:created xsi:type="dcterms:W3CDTF">2022-12-26T07:39:48Z</dcterms:created>
  <dcterms:modified xsi:type="dcterms:W3CDTF">2025-04-25T16:51:06Z</dcterms:modified>
</cp:coreProperties>
</file>