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70" windowHeight="0" activeTab="2"/>
  </bookViews>
  <sheets>
    <sheet name="0178" sheetId="1" r:id="rId1"/>
    <sheet name="0178 (Quo)" sheetId="3" r:id="rId2"/>
    <sheet name="CCO" sheetId="4" r:id="rId3"/>
    <sheet name="Component Repair Recommendation" sheetId="2" state="hidden" r:id="rId4"/>
  </sheets>
  <externalReferences>
    <externalReference r:id="rId5"/>
  </externalReferences>
  <calcPr calcId="152511"/>
  <fileRecoveryPr autoRecover="0"/>
</workbook>
</file>

<file path=xl/calcChain.xml><?xml version="1.0" encoding="utf-8"?>
<calcChain xmlns="http://schemas.openxmlformats.org/spreadsheetml/2006/main">
  <c r="L14" i="4" l="1"/>
  <c r="F14" i="4"/>
  <c r="L13" i="4"/>
  <c r="F13" i="4"/>
  <c r="L12" i="4"/>
  <c r="L15" i="4" s="1"/>
  <c r="F12" i="4"/>
  <c r="L13" i="3" l="1"/>
  <c r="L14" i="3"/>
  <c r="L12" i="3"/>
  <c r="L15" i="3" l="1"/>
  <c r="F13" i="3"/>
  <c r="F14" i="3"/>
  <c r="F12" i="3" l="1"/>
</calcChain>
</file>

<file path=xl/sharedStrings.xml><?xml version="1.0" encoding="utf-8"?>
<sst xmlns="http://schemas.openxmlformats.org/spreadsheetml/2006/main" count="168" uniqueCount="60">
  <si>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</si>
  <si>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</si>
  <si>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</si>
  <si>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</si>
  <si>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</si>
  <si>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</si>
  <si>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</si>
  <si>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</si>
  <si>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</si>
  <si>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</si>
  <si>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</si>
  <si>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</si>
  <si>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</si>
  <si>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</si>
  <si>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</si>
  <si>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</si>
  <si>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</si>
  <si>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</si>
  <si>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</si>
  <si>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</si>
  <si>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</si>
  <si>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</si>
  <si>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</si>
  <si>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-</t>
  </si>
  <si>
    <t>Welding and cuting</t>
  </si>
  <si>
    <t>200-2022030153</t>
  </si>
  <si>
    <t>Piston Key Line need to repair 4 grooves.</t>
  </si>
  <si>
    <t xml:space="preserve"> </t>
  </si>
  <si>
    <t>Damage</t>
  </si>
  <si>
    <t>Reman Customer</t>
  </si>
  <si>
    <t>Note - Urgent</t>
  </si>
  <si>
    <t>Inline pump-1pc,Nozzle-4pcs</t>
  </si>
  <si>
    <t>100-2023120181</t>
  </si>
  <si>
    <t>E690F</t>
  </si>
  <si>
    <t>Nozzle</t>
  </si>
  <si>
    <t>Nozzle Washer</t>
  </si>
  <si>
    <t>Nozzle Bushing</t>
  </si>
  <si>
    <t>YDLLA156P186</t>
  </si>
  <si>
    <t>119625-11880</t>
  </si>
  <si>
    <t>119802-11870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</si>
  <si>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</si>
  <si>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</si>
  <si>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</si>
  <si>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</si>
  <si>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</si>
  <si>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</si>
  <si>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</si>
  <si>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</si>
  <si>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</si>
  <si>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</si>
  <si>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</si>
  <si>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Turbo</t>
  </si>
  <si>
    <t>129672-53010</t>
  </si>
  <si>
    <t>f</t>
  </si>
  <si>
    <t>deutz</t>
  </si>
  <si>
    <t>bosch</t>
  </si>
  <si>
    <t>Yanmar</t>
  </si>
  <si>
    <t>Ex Stock</t>
  </si>
  <si>
    <t>Local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</si>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</sst>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61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0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18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5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0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1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0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4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10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65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45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5</v>
          </cell>
        </row>
        <row r="129">
          <cell r="E129">
            <v>1214446</v>
          </cell>
          <cell r="AI129">
            <v>18</v>
          </cell>
        </row>
        <row r="130">
          <cell r="E130">
            <v>1210455</v>
          </cell>
          <cell r="AI130">
            <v>9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0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1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75000700263-CEIII</v>
          </cell>
          <cell r="AI444">
            <v>6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15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 t="str">
            <v>K3V638P604/E04</v>
          </cell>
          <cell r="AI475">
            <v>0</v>
          </cell>
        </row>
        <row r="476">
          <cell r="E476" t="str">
            <v>Y4100GA001-11200(REM)</v>
          </cell>
          <cell r="AI476">
            <v>0</v>
          </cell>
        </row>
        <row r="477">
          <cell r="E477" t="str">
            <v>Y4100Q-11320(REM)</v>
          </cell>
          <cell r="AI477">
            <v>0</v>
          </cell>
        </row>
        <row r="478">
          <cell r="E478" t="str">
            <v xml:space="preserve">Y4100Q-01022:1(REM)
</v>
          </cell>
          <cell r="AI478">
            <v>0</v>
          </cell>
        </row>
        <row r="479">
          <cell r="E479" t="str">
            <v xml:space="preserve">Y4100Q-03016V1(REM)
</v>
          </cell>
          <cell r="AI479">
            <v>0</v>
          </cell>
        </row>
        <row r="480">
          <cell r="E480" t="str">
            <v>Y4102ZLA-
11004(REM)</v>
          </cell>
          <cell r="AI480">
            <v>0</v>
          </cell>
        </row>
        <row r="481">
          <cell r="E481" t="str">
            <v>Y4102DA001-
01500(REM)</v>
          </cell>
          <cell r="AI481">
            <v>0</v>
          </cell>
        </row>
        <row r="482">
          <cell r="E482" t="str">
            <v>Y4100ZLG-
701-
20100V1(REM)</v>
          </cell>
          <cell r="AI482">
            <v>0</v>
          </cell>
        </row>
        <row r="483">
          <cell r="E483" t="str">
            <v>4YDA3K-
08002(REM)</v>
          </cell>
          <cell r="AI483">
            <v>0</v>
          </cell>
        </row>
        <row r="484">
          <cell r="E484" t="str">
            <v>4YDC2K-
20001(REM)</v>
          </cell>
          <cell r="AI484">
            <v>0</v>
          </cell>
        </row>
        <row r="485">
          <cell r="E485" t="str">
            <v>YSD490ZLS612-
20005(REM)</v>
          </cell>
          <cell r="AI485">
            <v>0</v>
          </cell>
        </row>
        <row r="486">
          <cell r="E486" t="str">
            <v>Y4105ZL-
20200(REM)</v>
          </cell>
          <cell r="AI486">
            <v>0</v>
          </cell>
        </row>
        <row r="487">
          <cell r="E487" t="str">
            <v>Y4105ZP-
01015V1(REM)</v>
          </cell>
          <cell r="AI487">
            <v>0</v>
          </cell>
        </row>
        <row r="488">
          <cell r="E488" t="str">
            <v>Y4105ZP-
01016V1(REM)</v>
          </cell>
          <cell r="AI488">
            <v>0</v>
          </cell>
        </row>
        <row r="489">
          <cell r="E489" t="str">
            <v>Y4102Q-
01016V1(REM)</v>
          </cell>
          <cell r="AI489">
            <v>0</v>
          </cell>
        </row>
        <row r="490">
          <cell r="E490" t="str">
            <v>Y4102Q-
01018V1(REM)</v>
          </cell>
          <cell r="AI490">
            <v>0</v>
          </cell>
        </row>
        <row r="491">
          <cell r="E491" t="str">
            <v>Y4100Q-
01026(REM)</v>
          </cell>
          <cell r="AI491">
            <v>0</v>
          </cell>
        </row>
        <row r="492">
          <cell r="E492" t="str">
            <v>Y4100Q-
01025(REM)</v>
          </cell>
          <cell r="AI492">
            <v>0</v>
          </cell>
        </row>
        <row r="493">
          <cell r="E493" t="str">
            <v>Y4100Q-
01024(REM)</v>
          </cell>
          <cell r="AI493">
            <v>0</v>
          </cell>
        </row>
        <row r="494">
          <cell r="E494" t="str">
            <v>Y4102Q-
01020(REM)</v>
          </cell>
          <cell r="AI494">
            <v>0</v>
          </cell>
        </row>
        <row r="495">
          <cell r="E495" t="str">
            <v>Y4102Q-
01008(REM)</v>
          </cell>
          <cell r="AI495">
            <v>0</v>
          </cell>
        </row>
        <row r="496">
          <cell r="E496" t="str">
            <v>HG4-692-67(REM)</v>
          </cell>
          <cell r="AI496">
            <v>0</v>
          </cell>
        </row>
        <row r="497">
          <cell r="E497" t="str">
            <v>Y4100Q-
01014V2(REM)</v>
          </cell>
          <cell r="AI497">
            <v>0</v>
          </cell>
        </row>
        <row r="498">
          <cell r="E498" t="str">
            <v>JB/T3616.1
32(REM)</v>
          </cell>
          <cell r="AI498">
            <v>0</v>
          </cell>
        </row>
        <row r="499">
          <cell r="E499" t="str">
            <v>Y4102Q-
01009:1(REM)</v>
          </cell>
          <cell r="AI499">
            <v>0</v>
          </cell>
        </row>
        <row r="500">
          <cell r="E500" t="str">
            <v>HG4-692-67
(PG(SG)55×
80×12)(REM)</v>
          </cell>
          <cell r="AI500">
            <v>0</v>
          </cell>
        </row>
        <row r="501">
          <cell r="E501" t="str">
            <v>Y4100Q-
02014V1(REM)</v>
          </cell>
          <cell r="AI501">
            <v>0</v>
          </cell>
        </row>
        <row r="502">
          <cell r="E502" t="str">
            <v>Y4100Q-
02016:1(REM)</v>
          </cell>
          <cell r="AI502">
            <v>0</v>
          </cell>
        </row>
        <row r="503">
          <cell r="E503" t="str">
            <v>Y4100Q-
01001:1(REM)</v>
          </cell>
          <cell r="AI503">
            <v>0</v>
          </cell>
        </row>
        <row r="504">
          <cell r="E504" t="str">
            <v>4YDH1-
03015(REM)</v>
          </cell>
          <cell r="AI504">
            <v>0</v>
          </cell>
        </row>
        <row r="505">
          <cell r="E505" t="str">
            <v>Y4105ZL-
01002(REM)</v>
          </cell>
          <cell r="AI505">
            <v>0</v>
          </cell>
        </row>
        <row r="506">
          <cell r="E506" t="str">
            <v>4YDC2K-
03020(REM)</v>
          </cell>
          <cell r="AI506">
            <v>0</v>
          </cell>
        </row>
        <row r="507">
          <cell r="E507" t="str">
            <v>YD4EZC-
03005(REM)</v>
          </cell>
          <cell r="AI507">
            <v>0</v>
          </cell>
        </row>
        <row r="508">
          <cell r="E508" t="str">
            <v>Y4100Q-
01005(REM)</v>
          </cell>
          <cell r="AI508">
            <v>0</v>
          </cell>
        </row>
        <row r="509">
          <cell r="E509" t="str">
            <v>GB/T923
M10(REM)</v>
          </cell>
          <cell r="AI509">
            <v>0</v>
          </cell>
        </row>
        <row r="510">
          <cell r="E510" t="str">
            <v>4YDC2K-
04003(REM)</v>
          </cell>
          <cell r="AI510">
            <v>0</v>
          </cell>
        </row>
        <row r="511">
          <cell r="E511" t="str">
            <v>Y4100Q-01004V1(REM)</v>
          </cell>
          <cell r="AI511">
            <v>0</v>
          </cell>
        </row>
        <row r="512">
          <cell r="E512" t="str">
            <v>Y4100Q-
09004:1(REM)</v>
          </cell>
          <cell r="AI512">
            <v>0</v>
          </cell>
        </row>
        <row r="513">
          <cell r="E513" t="str">
            <v>Y4100Q-
09002:1(REM)</v>
          </cell>
          <cell r="AI513">
            <v>0</v>
          </cell>
        </row>
        <row r="514">
          <cell r="E514" t="str">
            <v>Y4100Q-
03002(REM)</v>
          </cell>
          <cell r="AI514">
            <v>0</v>
          </cell>
        </row>
        <row r="515">
          <cell r="E515" t="str">
            <v>Y4100Q-
03013(REM)</v>
          </cell>
          <cell r="AI515">
            <v>0</v>
          </cell>
        </row>
        <row r="516">
          <cell r="E516" t="str">
            <v>YD4EZC-
03006(REM)</v>
          </cell>
          <cell r="AI516">
            <v>0</v>
          </cell>
        </row>
        <row r="517">
          <cell r="E517" t="str">
            <v>GB/T6187.1
M8(REM)</v>
          </cell>
          <cell r="AI517">
            <v>0</v>
          </cell>
        </row>
        <row r="518">
          <cell r="E518" t="str">
            <v>GB/T899
M8×25(REM)</v>
          </cell>
          <cell r="AI518">
            <v>0</v>
          </cell>
        </row>
        <row r="519">
          <cell r="E519" t="str">
            <v>Y4102ZDB001-
10400V1(REM)</v>
          </cell>
          <cell r="AI519">
            <v>0</v>
          </cell>
        </row>
        <row r="520">
          <cell r="E520" t="str">
            <v>Y4100Q-
10800(REM)</v>
          </cell>
          <cell r="AI520">
            <v>0</v>
          </cell>
        </row>
        <row r="521">
          <cell r="E521" t="str">
            <v>Y4100Q-
10900(REM)</v>
          </cell>
          <cell r="AI521">
            <v>0</v>
          </cell>
        </row>
        <row r="522">
          <cell r="E522" t="str">
            <v>Y4100Q-
02002:1(REM)</v>
          </cell>
          <cell r="AI522">
            <v>0</v>
          </cell>
        </row>
        <row r="523">
          <cell r="E523" t="str">
            <v>GB12732
AV17×1240(REM)</v>
          </cell>
          <cell r="AI523">
            <v>0</v>
          </cell>
        </row>
        <row r="524">
          <cell r="E524" t="str">
            <v>JB/T982 10(REM)</v>
          </cell>
          <cell r="AI524">
            <v>0</v>
          </cell>
        </row>
        <row r="525">
          <cell r="E525" t="str">
            <v>A010003600
2(REM)</v>
          </cell>
          <cell r="AI525">
            <v>0</v>
          </cell>
        </row>
        <row r="526">
          <cell r="E526" t="str">
            <v>JX0810Y</v>
          </cell>
          <cell r="AI526">
            <v>0</v>
          </cell>
        </row>
        <row r="527">
          <cell r="E527" t="str">
            <v>0801053001-D-09</v>
          </cell>
          <cell r="AI527">
            <v>0</v>
          </cell>
        </row>
        <row r="528">
          <cell r="E528">
            <v>0</v>
          </cell>
          <cell r="AI528">
            <v>0</v>
          </cell>
        </row>
        <row r="529">
          <cell r="E529">
            <v>0</v>
          </cell>
          <cell r="AI529">
            <v>0</v>
          </cell>
        </row>
        <row r="530">
          <cell r="E530">
            <v>0</v>
          </cell>
          <cell r="AI530">
            <v>0</v>
          </cell>
        </row>
        <row r="531">
          <cell r="E531">
            <v>0</v>
          </cell>
          <cell r="AI531">
            <v>0</v>
          </cell>
        </row>
        <row r="532">
          <cell r="E532">
            <v>0</v>
          </cell>
          <cell r="AI532">
            <v>0</v>
          </cell>
        </row>
        <row r="533">
          <cell r="E533">
            <v>0</v>
          </cell>
          <cell r="AI533">
            <v>0</v>
          </cell>
        </row>
        <row r="534">
          <cell r="E534">
            <v>0</v>
          </cell>
          <cell r="AI534">
            <v>0</v>
          </cell>
        </row>
        <row r="535">
          <cell r="E535">
            <v>0</v>
          </cell>
          <cell r="AI535">
            <v>0</v>
          </cell>
        </row>
        <row r="536">
          <cell r="E536">
            <v>0</v>
          </cell>
          <cell r="AI536">
            <v>0</v>
          </cell>
        </row>
        <row r="537">
          <cell r="E537">
            <v>0</v>
          </cell>
          <cell r="AI537">
            <v>0</v>
          </cell>
        </row>
        <row r="538">
          <cell r="E538">
            <v>0</v>
          </cell>
          <cell r="AI538">
            <v>0</v>
          </cell>
        </row>
        <row r="539">
          <cell r="E539">
            <v>0</v>
          </cell>
          <cell r="AI539">
            <v>0</v>
          </cell>
        </row>
        <row r="540">
          <cell r="E540">
            <v>0</v>
          </cell>
          <cell r="AI540">
            <v>0</v>
          </cell>
        </row>
        <row r="541">
          <cell r="E541">
            <v>0</v>
          </cell>
          <cell r="AI541">
            <v>0</v>
          </cell>
        </row>
        <row r="542">
          <cell r="E542">
            <v>0</v>
          </cell>
          <cell r="AI542">
            <v>0</v>
          </cell>
        </row>
        <row r="543">
          <cell r="E543">
            <v>0</v>
          </cell>
          <cell r="AI543">
            <v>0</v>
          </cell>
        </row>
        <row r="544">
          <cell r="E544">
            <v>0</v>
          </cell>
          <cell r="AI544">
            <v>0</v>
          </cell>
        </row>
        <row r="545">
          <cell r="E545">
            <v>0</v>
          </cell>
          <cell r="AI545">
            <v>0</v>
          </cell>
        </row>
        <row r="546">
          <cell r="E546">
            <v>0</v>
          </cell>
          <cell r="AI546">
            <v>0</v>
          </cell>
        </row>
        <row r="547">
          <cell r="E547">
            <v>0</v>
          </cell>
          <cell r="AI547">
            <v>0</v>
          </cell>
        </row>
        <row r="548">
          <cell r="E548">
            <v>0</v>
          </cell>
          <cell r="AI548">
            <v>0</v>
          </cell>
        </row>
        <row r="549">
          <cell r="E549">
            <v>0</v>
          </cell>
          <cell r="AI549">
            <v>0</v>
          </cell>
        </row>
        <row r="550">
          <cell r="E550">
            <v>0</v>
          </cell>
          <cell r="AI550">
            <v>0</v>
          </cell>
        </row>
        <row r="551">
          <cell r="E551">
            <v>0</v>
          </cell>
          <cell r="AI551">
            <v>0</v>
          </cell>
        </row>
        <row r="552">
          <cell r="E552">
            <v>0</v>
          </cell>
          <cell r="AI552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showGridLines="0" zoomScaleNormal="100" workbookViewId="0">
      <selection activeCell="F9" sqref="F9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9" ht="17.25" customHeight="1" x14ac:dyDescent="0.25">
      <c r="A1" s="23" t="s">
        <v>3</v>
      </c>
      <c r="B1" s="1"/>
      <c r="C1" s="8" t="s">
        <v>22</v>
      </c>
      <c r="D1" s="2"/>
      <c r="E1" s="63"/>
      <c r="F1" s="63"/>
    </row>
    <row r="2" spans="1:9" ht="15.75" customHeight="1" x14ac:dyDescent="0.25">
      <c r="A2" s="23" t="s">
        <v>14</v>
      </c>
      <c r="B2" s="1"/>
      <c r="C2" s="15" t="s">
        <v>33</v>
      </c>
      <c r="D2" s="2"/>
      <c r="E2" s="63"/>
      <c r="F2" s="64"/>
    </row>
    <row r="3" spans="1:9" ht="15.75" customHeight="1" x14ac:dyDescent="0.25">
      <c r="A3" s="23" t="s">
        <v>4</v>
      </c>
      <c r="B3" s="7"/>
      <c r="C3" s="15" t="s">
        <v>23</v>
      </c>
      <c r="D3" s="2"/>
      <c r="E3" s="3"/>
    </row>
    <row r="4" spans="1:9" ht="15.75" customHeight="1" x14ac:dyDescent="0.25">
      <c r="A4" s="23" t="s">
        <v>5</v>
      </c>
      <c r="B4" s="7"/>
      <c r="C4" s="15" t="s">
        <v>28</v>
      </c>
      <c r="D4" s="2"/>
      <c r="E4" s="4"/>
    </row>
    <row r="5" spans="1:9" ht="15.75" x14ac:dyDescent="0.25">
      <c r="A5" s="23" t="s">
        <v>6</v>
      </c>
      <c r="B5" s="8"/>
      <c r="C5" s="8" t="s">
        <v>29</v>
      </c>
      <c r="D5" s="5"/>
      <c r="E5" s="4"/>
      <c r="I5" t="s">
        <v>27</v>
      </c>
    </row>
    <row r="6" spans="1:9" ht="15.75" x14ac:dyDescent="0.25">
      <c r="A6" s="23" t="s">
        <v>10</v>
      </c>
      <c r="B6" s="8"/>
      <c r="C6" s="8" t="s">
        <v>31</v>
      </c>
      <c r="D6" s="5"/>
      <c r="E6" s="4"/>
    </row>
    <row r="7" spans="1:9" ht="15.75" x14ac:dyDescent="0.25">
      <c r="A7" s="23" t="s">
        <v>13</v>
      </c>
      <c r="B7" s="8"/>
      <c r="C7" s="8" t="s">
        <v>32</v>
      </c>
      <c r="D7" s="5"/>
      <c r="E7" s="4"/>
    </row>
    <row r="8" spans="1:9" ht="15.75" x14ac:dyDescent="0.25">
      <c r="A8" s="23" t="s">
        <v>11</v>
      </c>
      <c r="B8" s="8"/>
      <c r="C8" s="15" t="s">
        <v>23</v>
      </c>
      <c r="D8" s="5"/>
      <c r="E8" s="4"/>
    </row>
    <row r="9" spans="1:9" ht="15.75" x14ac:dyDescent="0.25">
      <c r="A9" s="23" t="s">
        <v>12</v>
      </c>
      <c r="B9" s="8"/>
      <c r="C9" s="15" t="s">
        <v>23</v>
      </c>
      <c r="D9" s="5"/>
      <c r="E9" s="4"/>
    </row>
    <row r="10" spans="1:9" ht="15.75" x14ac:dyDescent="0.25">
      <c r="A10" s="21"/>
      <c r="B10" s="8"/>
      <c r="C10" s="8"/>
      <c r="D10" s="5"/>
      <c r="E10" s="5"/>
      <c r="G10" s="10"/>
      <c r="H10" s="10"/>
    </row>
    <row r="11" spans="1:9" ht="26.25" customHeight="1" x14ac:dyDescent="0.25">
      <c r="A11" s="22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4" t="s">
        <v>9</v>
      </c>
      <c r="G11" s="11"/>
      <c r="H11" s="10"/>
    </row>
    <row r="12" spans="1:9" ht="26.25" customHeight="1" x14ac:dyDescent="0.25">
      <c r="A12" s="25"/>
      <c r="B12" s="13" t="s">
        <v>34</v>
      </c>
      <c r="C12" s="27" t="s">
        <v>37</v>
      </c>
      <c r="D12" s="12" t="s">
        <v>23</v>
      </c>
      <c r="E12" s="25">
        <v>4</v>
      </c>
      <c r="F12" s="26"/>
      <c r="G12" s="11"/>
      <c r="H12" s="10"/>
    </row>
    <row r="13" spans="1:9" ht="26.25" customHeight="1" x14ac:dyDescent="0.25">
      <c r="A13" s="28"/>
      <c r="B13" s="13" t="s">
        <v>35</v>
      </c>
      <c r="C13" s="27" t="s">
        <v>38</v>
      </c>
      <c r="D13" s="12" t="s">
        <v>23</v>
      </c>
      <c r="E13" s="29">
        <v>4</v>
      </c>
      <c r="F13" s="26"/>
      <c r="G13" s="11"/>
      <c r="H13" s="10"/>
    </row>
    <row r="14" spans="1:9" ht="26.25" customHeight="1" x14ac:dyDescent="0.25">
      <c r="A14" s="29"/>
      <c r="B14" s="13" t="s">
        <v>36</v>
      </c>
      <c r="C14" s="27" t="s">
        <v>39</v>
      </c>
      <c r="D14" s="12" t="s">
        <v>23</v>
      </c>
      <c r="E14" s="29">
        <v>4</v>
      </c>
      <c r="F14" s="26"/>
      <c r="G14" s="11"/>
      <c r="H14" s="10"/>
    </row>
    <row r="15" spans="1:9" ht="27" customHeight="1" x14ac:dyDescent="0.25">
      <c r="A15" s="65" t="s">
        <v>30</v>
      </c>
      <c r="B15" s="65"/>
      <c r="C15" s="65"/>
      <c r="D15" s="65"/>
      <c r="E15" s="65"/>
      <c r="F15" s="65"/>
    </row>
    <row r="16" spans="1:9" ht="27.75" customHeight="1" x14ac:dyDescent="0.25">
      <c r="A16" s="65"/>
      <c r="B16" s="65"/>
      <c r="C16" s="65"/>
      <c r="D16" s="65"/>
      <c r="E16" s="65"/>
      <c r="F16" s="65"/>
    </row>
  </sheetData>
  <mergeCells count="3">
    <mergeCell ref="E1:F1"/>
    <mergeCell ref="E2:F2"/>
    <mergeCell ref="A15:F16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topLeftCell="A7" zoomScaleNormal="100" workbookViewId="0">
      <selection activeCell="M9" sqref="M9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10" width="12" style="59" hidden="1" customWidth="1"/>
    <col min="11" max="12" width="20.5703125" style="50" customWidth="1"/>
    <col min="13" max="14" width="20.5703125" style="6" customWidth="1"/>
    <col min="15" max="15" width="41.5703125" customWidth="1"/>
  </cols>
  <sheetData>
    <row r="1" spans="1:18" ht="17.25" customHeight="1" x14ac:dyDescent="0.25">
      <c r="A1" s="23" t="s">
        <v>3</v>
      </c>
      <c r="B1" s="1"/>
      <c r="C1" s="8" t="s">
        <v>22</v>
      </c>
      <c r="D1" s="2"/>
      <c r="E1" s="45"/>
      <c r="F1" s="45"/>
      <c r="G1" s="45"/>
      <c r="H1" s="45"/>
      <c r="I1" s="52"/>
      <c r="J1" s="52"/>
      <c r="K1" s="46"/>
      <c r="L1" s="46"/>
      <c r="M1" s="45"/>
      <c r="N1" s="45"/>
      <c r="O1" s="45"/>
    </row>
    <row r="2" spans="1:18" ht="15.75" customHeight="1" x14ac:dyDescent="0.25">
      <c r="A2" s="23" t="s">
        <v>14</v>
      </c>
      <c r="B2" s="1"/>
      <c r="C2" s="15" t="s">
        <v>33</v>
      </c>
      <c r="D2" s="2"/>
      <c r="E2" s="45"/>
      <c r="F2" s="45"/>
      <c r="G2" s="45"/>
      <c r="H2" s="45"/>
      <c r="I2" s="52"/>
      <c r="J2" s="52"/>
      <c r="K2" s="46"/>
      <c r="L2" s="46"/>
      <c r="M2" s="45"/>
      <c r="N2" s="45"/>
      <c r="O2" s="1"/>
    </row>
    <row r="3" spans="1:18" ht="15.75" customHeight="1" x14ac:dyDescent="0.25">
      <c r="A3" s="23" t="s">
        <v>4</v>
      </c>
      <c r="B3" s="42"/>
      <c r="C3" s="15" t="s">
        <v>23</v>
      </c>
      <c r="D3" s="2"/>
      <c r="E3" s="42"/>
      <c r="F3" s="42"/>
      <c r="G3" s="42"/>
      <c r="H3" s="42"/>
      <c r="I3" s="53"/>
      <c r="J3" s="53"/>
      <c r="K3" s="47"/>
      <c r="L3" s="47"/>
      <c r="M3" s="42"/>
      <c r="N3" s="42"/>
    </row>
    <row r="4" spans="1:18" ht="15.75" customHeight="1" x14ac:dyDescent="0.25">
      <c r="A4" s="23" t="s">
        <v>5</v>
      </c>
      <c r="B4" s="42"/>
      <c r="C4" s="15" t="s">
        <v>28</v>
      </c>
      <c r="D4" s="2"/>
      <c r="E4" s="4"/>
      <c r="F4" s="4"/>
      <c r="G4" s="4"/>
      <c r="H4" s="4"/>
      <c r="I4" s="54"/>
      <c r="J4" s="54"/>
      <c r="K4" s="48"/>
      <c r="L4" s="48"/>
      <c r="M4" s="4"/>
      <c r="N4" s="4"/>
    </row>
    <row r="5" spans="1:18" ht="15.75" x14ac:dyDescent="0.25">
      <c r="A5" s="23" t="s">
        <v>6</v>
      </c>
      <c r="B5" s="8"/>
      <c r="C5" s="8" t="s">
        <v>29</v>
      </c>
      <c r="D5" s="5"/>
      <c r="E5" s="4"/>
      <c r="F5" s="4"/>
      <c r="G5" s="4"/>
      <c r="H5" s="4"/>
      <c r="I5" s="54"/>
      <c r="J5" s="54"/>
      <c r="K5" s="48"/>
      <c r="L5" s="48"/>
      <c r="M5" s="4"/>
      <c r="N5" s="4"/>
      <c r="R5" t="s">
        <v>27</v>
      </c>
    </row>
    <row r="6" spans="1:18" ht="15.75" x14ac:dyDescent="0.25">
      <c r="A6" s="23" t="s">
        <v>10</v>
      </c>
      <c r="B6" s="8"/>
      <c r="C6" s="8" t="s">
        <v>31</v>
      </c>
      <c r="D6" s="5"/>
      <c r="E6" s="4"/>
      <c r="F6" s="4"/>
      <c r="G6" s="4"/>
      <c r="H6" s="4"/>
      <c r="I6" s="54"/>
      <c r="J6" s="54"/>
      <c r="K6" s="48"/>
      <c r="L6" s="48"/>
      <c r="M6" s="4"/>
      <c r="N6" s="4"/>
    </row>
    <row r="7" spans="1:18" ht="15.75" x14ac:dyDescent="0.25">
      <c r="A7" s="23" t="s">
        <v>13</v>
      </c>
      <c r="B7" s="8"/>
      <c r="C7" s="8" t="s">
        <v>32</v>
      </c>
      <c r="D7" s="5"/>
      <c r="E7" s="4"/>
      <c r="F7" s="4"/>
      <c r="G7" s="4"/>
      <c r="H7" s="4"/>
      <c r="I7" s="54"/>
      <c r="J7" s="54"/>
      <c r="K7" s="48"/>
      <c r="L7" s="48"/>
      <c r="M7" s="4"/>
      <c r="N7" s="4"/>
    </row>
    <row r="8" spans="1:18" ht="15.75" x14ac:dyDescent="0.25">
      <c r="A8" s="23" t="s">
        <v>11</v>
      </c>
      <c r="B8" s="8"/>
      <c r="C8" s="15" t="s">
        <v>23</v>
      </c>
      <c r="D8" s="5"/>
      <c r="E8" s="4"/>
      <c r="F8" s="4"/>
      <c r="G8" s="4"/>
      <c r="H8" s="4"/>
      <c r="I8" s="54"/>
      <c r="J8" s="54"/>
      <c r="K8" s="48"/>
      <c r="L8" s="48"/>
      <c r="M8" s="4"/>
      <c r="N8" s="4"/>
    </row>
    <row r="9" spans="1:18" ht="15.75" x14ac:dyDescent="0.25">
      <c r="A9" s="23" t="s">
        <v>12</v>
      </c>
      <c r="B9" s="8"/>
      <c r="C9" s="15" t="s">
        <v>23</v>
      </c>
      <c r="D9" s="5"/>
      <c r="E9" s="4"/>
      <c r="F9" s="4"/>
      <c r="G9" s="4"/>
      <c r="H9" s="4"/>
      <c r="I9" s="54"/>
      <c r="J9" s="54"/>
      <c r="K9" s="48"/>
      <c r="L9" s="48"/>
      <c r="M9" s="4"/>
      <c r="N9" s="4"/>
    </row>
    <row r="10" spans="1:18" ht="15.75" x14ac:dyDescent="0.25">
      <c r="A10" s="42"/>
      <c r="B10" s="8"/>
      <c r="C10" s="8"/>
      <c r="D10" s="5"/>
      <c r="E10" s="5"/>
      <c r="F10" s="5" t="s">
        <v>53</v>
      </c>
      <c r="G10" s="5" t="s">
        <v>53</v>
      </c>
      <c r="H10" s="5" t="s">
        <v>53</v>
      </c>
      <c r="I10" s="55"/>
      <c r="J10" s="55"/>
      <c r="K10" s="49"/>
      <c r="L10" s="49"/>
      <c r="M10" s="5"/>
      <c r="N10" s="5"/>
      <c r="P10" s="10"/>
      <c r="Q10" s="10"/>
    </row>
    <row r="11" spans="1:18" ht="26.25" customHeight="1" x14ac:dyDescent="0.25">
      <c r="A11" s="43" t="s">
        <v>0</v>
      </c>
      <c r="B11" s="13" t="s">
        <v>8</v>
      </c>
      <c r="C11" s="12" t="s">
        <v>1</v>
      </c>
      <c r="D11" s="12" t="s">
        <v>7</v>
      </c>
      <c r="E11" s="44" t="s">
        <v>2</v>
      </c>
      <c r="F11" s="30" t="s">
        <v>51</v>
      </c>
      <c r="G11" s="30" t="s">
        <v>54</v>
      </c>
      <c r="H11" s="30" t="s">
        <v>55</v>
      </c>
      <c r="I11" s="56"/>
      <c r="J11" s="56"/>
      <c r="K11" s="36" t="s">
        <v>40</v>
      </c>
      <c r="L11" s="36" t="s">
        <v>41</v>
      </c>
      <c r="M11" s="44" t="s">
        <v>42</v>
      </c>
      <c r="N11" s="44" t="s">
        <v>43</v>
      </c>
      <c r="O11" s="14" t="s">
        <v>9</v>
      </c>
      <c r="P11" s="11"/>
      <c r="Q11" s="10"/>
    </row>
    <row r="12" spans="1:18" ht="26.25" customHeight="1" x14ac:dyDescent="0.25">
      <c r="A12" s="44">
        <v>1</v>
      </c>
      <c r="B12" s="19" t="s">
        <v>34</v>
      </c>
      <c r="C12" s="35" t="s">
        <v>52</v>
      </c>
      <c r="D12" s="44" t="s">
        <v>37</v>
      </c>
      <c r="E12" s="44">
        <v>4</v>
      </c>
      <c r="F12" s="44">
        <f>INDEX('[1]Balance (Stock Control)'!$AI:$AI,MATCH(C12,'[1]Balance (Stock Control)'!$E:$E,0))</f>
        <v>8</v>
      </c>
      <c r="G12" s="44"/>
      <c r="H12" s="44"/>
      <c r="I12" s="57"/>
      <c r="J12" s="57"/>
      <c r="K12" s="36">
        <v>77.360655737704931</v>
      </c>
      <c r="L12" s="36">
        <f>K12*E12</f>
        <v>309.44262295081973</v>
      </c>
      <c r="M12" s="44" t="s">
        <v>56</v>
      </c>
      <c r="N12" s="44" t="s">
        <v>57</v>
      </c>
      <c r="O12" s="26"/>
      <c r="P12" s="11"/>
      <c r="Q12" s="10"/>
    </row>
    <row r="13" spans="1:18" ht="26.25" customHeight="1" x14ac:dyDescent="0.25">
      <c r="A13" s="51">
        <v>2</v>
      </c>
      <c r="B13" s="19" t="s">
        <v>35</v>
      </c>
      <c r="C13" s="35" t="s">
        <v>38</v>
      </c>
      <c r="D13" s="44" t="s">
        <v>23</v>
      </c>
      <c r="E13" s="44">
        <v>4</v>
      </c>
      <c r="F13" s="44" t="e">
        <f>INDEX('[1]Balance (Stock Control)'!$AI:$AI,MATCH(C13,'[1]Balance (Stock Control)'!$E:$E,0))</f>
        <v>#N/A</v>
      </c>
      <c r="G13" s="44"/>
      <c r="H13" s="44"/>
      <c r="I13" s="57">
        <v>15000</v>
      </c>
      <c r="J13" s="57">
        <v>16500</v>
      </c>
      <c r="K13" s="36">
        <v>4.8529411764705879</v>
      </c>
      <c r="L13" s="36">
        <f t="shared" ref="L13:L14" si="0">K13*E13</f>
        <v>19.411764705882351</v>
      </c>
      <c r="M13" s="44" t="s">
        <v>58</v>
      </c>
      <c r="N13" s="44" t="s">
        <v>58</v>
      </c>
      <c r="O13" s="26"/>
      <c r="P13" s="11"/>
      <c r="Q13" s="10"/>
    </row>
    <row r="14" spans="1:18" ht="26.25" customHeight="1" x14ac:dyDescent="0.25">
      <c r="A14" s="51">
        <v>3</v>
      </c>
      <c r="B14" s="19" t="s">
        <v>36</v>
      </c>
      <c r="C14" s="35" t="s">
        <v>39</v>
      </c>
      <c r="D14" s="44" t="s">
        <v>23</v>
      </c>
      <c r="E14" s="44">
        <v>4</v>
      </c>
      <c r="F14" s="44" t="e">
        <f>INDEX('[1]Balance (Stock Control)'!$AI:$AI,MATCH(C14,'[1]Balance (Stock Control)'!$E:$E,0))</f>
        <v>#N/A</v>
      </c>
      <c r="G14" s="44"/>
      <c r="H14" s="44"/>
      <c r="I14" s="57">
        <v>45000</v>
      </c>
      <c r="J14" s="57">
        <v>49500.000000000007</v>
      </c>
      <c r="K14" s="36">
        <v>14.558823529411766</v>
      </c>
      <c r="L14" s="36">
        <f t="shared" si="0"/>
        <v>58.235294117647065</v>
      </c>
      <c r="M14" s="51" t="s">
        <v>58</v>
      </c>
      <c r="N14" s="51" t="s">
        <v>58</v>
      </c>
      <c r="O14" s="26"/>
      <c r="P14" s="11"/>
      <c r="Q14" s="10"/>
    </row>
    <row r="15" spans="1:18" s="10" customFormat="1" ht="26.25" customHeight="1" x14ac:dyDescent="0.25">
      <c r="A15" s="31"/>
      <c r="B15" s="32"/>
      <c r="C15" s="33"/>
      <c r="D15" s="31"/>
      <c r="E15" s="31"/>
      <c r="F15" s="31"/>
      <c r="G15" s="31"/>
      <c r="H15" s="31"/>
      <c r="I15" s="58"/>
      <c r="J15" s="58"/>
      <c r="K15" s="36" t="s">
        <v>44</v>
      </c>
      <c r="L15" s="36">
        <f>SUM(L12:L14)</f>
        <v>387.08968177434917</v>
      </c>
      <c r="M15" s="31"/>
      <c r="N15" s="31"/>
      <c r="O15" s="34"/>
      <c r="P15" s="11"/>
    </row>
    <row r="16" spans="1:18" ht="27" customHeight="1" x14ac:dyDescent="0.25">
      <c r="A16" s="65" t="s">
        <v>30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</row>
    <row r="17" spans="1:15" ht="27.75" customHeight="1" x14ac:dyDescent="0.25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</row>
    <row r="19" spans="1:15" x14ac:dyDescent="0.25">
      <c r="B19" s="37" t="s">
        <v>45</v>
      </c>
      <c r="C19" s="38">
        <v>45272</v>
      </c>
      <c r="D19"/>
      <c r="E19"/>
    </row>
    <row r="20" spans="1:15" x14ac:dyDescent="0.25">
      <c r="B20" s="37" t="s">
        <v>46</v>
      </c>
      <c r="C20" s="38">
        <v>45280</v>
      </c>
      <c r="D20"/>
      <c r="E20"/>
    </row>
    <row r="21" spans="1:15" x14ac:dyDescent="0.25">
      <c r="B21" s="37" t="s">
        <v>47</v>
      </c>
      <c r="C21" s="39"/>
      <c r="D21"/>
      <c r="E21"/>
    </row>
    <row r="22" spans="1:15" ht="15.75" x14ac:dyDescent="0.25">
      <c r="B22" s="40" t="s">
        <v>48</v>
      </c>
      <c r="C22" s="40" t="s">
        <v>49</v>
      </c>
      <c r="D22" s="40"/>
      <c r="E22" s="40"/>
    </row>
    <row r="23" spans="1:15" ht="15.75" x14ac:dyDescent="0.25">
      <c r="B23" s="40"/>
      <c r="C23" s="40" t="s">
        <v>50</v>
      </c>
      <c r="D23" s="40"/>
      <c r="E23" s="40"/>
    </row>
    <row r="24" spans="1:15" ht="15.75" x14ac:dyDescent="0.25">
      <c r="B24" s="41"/>
      <c r="C24" s="40"/>
      <c r="D24" s="40"/>
      <c r="E24" s="40"/>
    </row>
  </sheetData>
  <mergeCells count="1">
    <mergeCell ref="A16:O17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showGridLines="0" tabSelected="1" zoomScaleNormal="100" workbookViewId="0">
      <selection activeCell="N1" sqref="N1"/>
    </sheetView>
  </sheetViews>
  <sheetFormatPr defaultRowHeight="15" x14ac:dyDescent="0.25"/>
  <cols>
    <col min="1" max="1" width="4" style="24" customWidth="1"/>
    <col min="2" max="2" width="21.14062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10" width="12" style="59" hidden="1" customWidth="1"/>
    <col min="11" max="12" width="20.5703125" style="50" customWidth="1"/>
    <col min="13" max="15" width="20.5703125" style="6" customWidth="1"/>
    <col min="16" max="16" width="41.5703125" customWidth="1"/>
  </cols>
  <sheetData>
    <row r="1" spans="1:19" ht="17.25" customHeight="1" x14ac:dyDescent="0.25">
      <c r="A1" s="23" t="s">
        <v>3</v>
      </c>
      <c r="B1" s="1"/>
      <c r="C1" s="8" t="s">
        <v>22</v>
      </c>
      <c r="D1" s="2"/>
      <c r="E1" s="45"/>
      <c r="F1" s="45"/>
      <c r="G1" s="45"/>
      <c r="H1" s="45"/>
      <c r="I1" s="52"/>
      <c r="J1" s="52"/>
      <c r="K1" s="46"/>
      <c r="L1" s="46"/>
      <c r="M1" s="45"/>
      <c r="N1" s="45"/>
      <c r="O1" s="45"/>
      <c r="P1" s="45"/>
    </row>
    <row r="2" spans="1:19" ht="15.75" customHeight="1" x14ac:dyDescent="0.25">
      <c r="A2" s="23" t="s">
        <v>14</v>
      </c>
      <c r="B2" s="1"/>
      <c r="C2" s="15" t="s">
        <v>33</v>
      </c>
      <c r="D2" s="2"/>
      <c r="E2" s="45"/>
      <c r="F2" s="45"/>
      <c r="G2" s="45"/>
      <c r="H2" s="45"/>
      <c r="I2" s="52"/>
      <c r="J2" s="52"/>
      <c r="K2" s="46"/>
      <c r="L2" s="46"/>
      <c r="M2" s="45"/>
      <c r="N2" s="45"/>
      <c r="O2" s="45"/>
      <c r="P2" s="1"/>
    </row>
    <row r="3" spans="1:19" ht="15.75" customHeight="1" x14ac:dyDescent="0.25">
      <c r="A3" s="23" t="s">
        <v>4</v>
      </c>
      <c r="B3" s="60"/>
      <c r="C3" s="15" t="s">
        <v>23</v>
      </c>
      <c r="D3" s="2"/>
      <c r="E3" s="60"/>
      <c r="F3" s="60"/>
      <c r="G3" s="60"/>
      <c r="H3" s="60"/>
      <c r="I3" s="53"/>
      <c r="J3" s="53"/>
      <c r="K3" s="47"/>
      <c r="L3" s="47"/>
      <c r="M3" s="60"/>
      <c r="N3" s="60"/>
      <c r="O3" s="60"/>
    </row>
    <row r="4" spans="1:19" ht="15.75" customHeight="1" x14ac:dyDescent="0.25">
      <c r="A4" s="23" t="s">
        <v>5</v>
      </c>
      <c r="B4" s="60"/>
      <c r="C4" s="15" t="s">
        <v>28</v>
      </c>
      <c r="D4" s="2"/>
      <c r="E4" s="4"/>
      <c r="F4" s="4"/>
      <c r="G4" s="4"/>
      <c r="H4" s="4"/>
      <c r="I4" s="54"/>
      <c r="J4" s="54"/>
      <c r="K4" s="48"/>
      <c r="L4" s="48"/>
      <c r="M4" s="4"/>
      <c r="N4" s="4"/>
      <c r="O4" s="4"/>
    </row>
    <row r="5" spans="1:19" ht="15.75" x14ac:dyDescent="0.25">
      <c r="A5" s="23" t="s">
        <v>6</v>
      </c>
      <c r="B5" s="8"/>
      <c r="C5" s="8" t="s">
        <v>29</v>
      </c>
      <c r="D5" s="5"/>
      <c r="E5" s="4"/>
      <c r="F5" s="4"/>
      <c r="G5" s="4"/>
      <c r="H5" s="4"/>
      <c r="I5" s="54"/>
      <c r="J5" s="54"/>
      <c r="K5" s="48"/>
      <c r="L5" s="48"/>
      <c r="M5" s="4"/>
      <c r="N5" s="4"/>
      <c r="O5" s="4"/>
      <c r="S5" t="s">
        <v>27</v>
      </c>
    </row>
    <row r="6" spans="1:19" ht="15.75" x14ac:dyDescent="0.25">
      <c r="A6" s="23" t="s">
        <v>10</v>
      </c>
      <c r="B6" s="8"/>
      <c r="C6" s="8" t="s">
        <v>31</v>
      </c>
      <c r="D6" s="5"/>
      <c r="E6" s="4"/>
      <c r="F6" s="4"/>
      <c r="G6" s="4"/>
      <c r="H6" s="4"/>
      <c r="I6" s="54"/>
      <c r="J6" s="54"/>
      <c r="K6" s="48"/>
      <c r="L6" s="48"/>
      <c r="M6" s="4"/>
      <c r="N6" s="4"/>
      <c r="O6" s="4"/>
    </row>
    <row r="7" spans="1:19" ht="15.75" x14ac:dyDescent="0.25">
      <c r="A7" s="23" t="s">
        <v>13</v>
      </c>
      <c r="B7" s="8"/>
      <c r="C7" s="8" t="s">
        <v>32</v>
      </c>
      <c r="D7" s="5"/>
      <c r="E7" s="4"/>
      <c r="F7" s="4"/>
      <c r="G7" s="4"/>
      <c r="H7" s="4"/>
      <c r="I7" s="54"/>
      <c r="J7" s="54"/>
      <c r="K7" s="48"/>
      <c r="L7" s="48"/>
      <c r="M7" s="4"/>
      <c r="N7" s="4"/>
      <c r="O7" s="4"/>
    </row>
    <row r="8" spans="1:19" ht="15.75" x14ac:dyDescent="0.25">
      <c r="A8" s="23" t="s">
        <v>11</v>
      </c>
      <c r="B8" s="8"/>
      <c r="C8" s="15" t="s">
        <v>23</v>
      </c>
      <c r="D8" s="5"/>
      <c r="E8" s="4"/>
      <c r="F8" s="4"/>
      <c r="G8" s="4"/>
      <c r="H8" s="4"/>
      <c r="I8" s="54"/>
      <c r="J8" s="54"/>
      <c r="K8" s="48"/>
      <c r="L8" s="48"/>
      <c r="M8" s="4"/>
      <c r="N8" s="4"/>
      <c r="O8" s="4"/>
    </row>
    <row r="9" spans="1:19" ht="15.75" x14ac:dyDescent="0.25">
      <c r="A9" s="23" t="s">
        <v>12</v>
      </c>
      <c r="B9" s="8"/>
      <c r="C9" s="15" t="s">
        <v>23</v>
      </c>
      <c r="D9" s="5"/>
      <c r="E9" s="4"/>
      <c r="F9" s="4"/>
      <c r="G9" s="4"/>
      <c r="H9" s="4"/>
      <c r="I9" s="54"/>
      <c r="J9" s="54"/>
      <c r="K9" s="48"/>
      <c r="L9" s="48"/>
      <c r="M9" s="4"/>
      <c r="N9" s="4"/>
      <c r="O9" s="4"/>
    </row>
    <row r="10" spans="1:19" ht="15.75" x14ac:dyDescent="0.25">
      <c r="A10" s="60"/>
      <c r="B10" s="8"/>
      <c r="C10" s="8"/>
      <c r="D10" s="5"/>
      <c r="E10" s="5"/>
      <c r="F10" s="5" t="s">
        <v>53</v>
      </c>
      <c r="G10" s="5" t="s">
        <v>53</v>
      </c>
      <c r="H10" s="5" t="s">
        <v>53</v>
      </c>
      <c r="I10" s="55"/>
      <c r="J10" s="55"/>
      <c r="K10" s="49"/>
      <c r="L10" s="49"/>
      <c r="M10" s="5"/>
      <c r="N10" s="5"/>
      <c r="O10" s="5"/>
      <c r="Q10" s="10"/>
      <c r="R10" s="10"/>
    </row>
    <row r="11" spans="1:19" ht="26.25" customHeight="1" x14ac:dyDescent="0.25">
      <c r="A11" s="61" t="s">
        <v>0</v>
      </c>
      <c r="B11" s="13" t="s">
        <v>8</v>
      </c>
      <c r="C11" s="12" t="s">
        <v>1</v>
      </c>
      <c r="D11" s="12" t="s">
        <v>7</v>
      </c>
      <c r="E11" s="62" t="s">
        <v>2</v>
      </c>
      <c r="F11" s="30" t="s">
        <v>51</v>
      </c>
      <c r="G11" s="30" t="s">
        <v>54</v>
      </c>
      <c r="H11" s="30" t="s">
        <v>55</v>
      </c>
      <c r="I11" s="56"/>
      <c r="J11" s="56"/>
      <c r="K11" s="36" t="s">
        <v>40</v>
      </c>
      <c r="L11" s="36" t="s">
        <v>41</v>
      </c>
      <c r="M11" s="62" t="s">
        <v>42</v>
      </c>
      <c r="N11" s="62"/>
      <c r="O11" s="62" t="s">
        <v>43</v>
      </c>
      <c r="P11" s="14" t="s">
        <v>9</v>
      </c>
      <c r="Q11" s="11"/>
      <c r="R11" s="10"/>
    </row>
    <row r="12" spans="1:19" ht="26.25" customHeight="1" x14ac:dyDescent="0.25">
      <c r="A12" s="62">
        <v>1</v>
      </c>
      <c r="B12" s="19" t="s">
        <v>34</v>
      </c>
      <c r="C12" s="35" t="s">
        <v>52</v>
      </c>
      <c r="D12" s="62" t="s">
        <v>37</v>
      </c>
      <c r="E12" s="62">
        <v>4</v>
      </c>
      <c r="F12" s="62">
        <f>INDEX('[1]Balance (Stock Control)'!$AI:$AI,MATCH(C12,'[1]Balance (Stock Control)'!$E:$E,0))</f>
        <v>8</v>
      </c>
      <c r="G12" s="62"/>
      <c r="H12" s="62"/>
      <c r="I12" s="57"/>
      <c r="J12" s="57"/>
      <c r="K12" s="36">
        <v>77.360655737704931</v>
      </c>
      <c r="L12" s="36">
        <f>K12*E12</f>
        <v>309.44262295081973</v>
      </c>
      <c r="M12" s="62" t="s">
        <v>56</v>
      </c>
      <c r="N12" s="62" t="s">
        <v>59</v>
      </c>
      <c r="O12" s="62" t="s">
        <v>57</v>
      </c>
      <c r="P12" s="26"/>
      <c r="Q12" s="11"/>
      <c r="R12" s="10"/>
    </row>
    <row r="13" spans="1:19" ht="26.25" customHeight="1" x14ac:dyDescent="0.25">
      <c r="A13" s="62">
        <v>2</v>
      </c>
      <c r="B13" s="19" t="s">
        <v>35</v>
      </c>
      <c r="C13" s="35" t="s">
        <v>38</v>
      </c>
      <c r="D13" s="62" t="s">
        <v>23</v>
      </c>
      <c r="E13" s="62">
        <v>4</v>
      </c>
      <c r="F13" s="62" t="e">
        <f>INDEX('[1]Balance (Stock Control)'!$AI:$AI,MATCH(C13,'[1]Balance (Stock Control)'!$E:$E,0))</f>
        <v>#N/A</v>
      </c>
      <c r="G13" s="62"/>
      <c r="H13" s="62"/>
      <c r="I13" s="57">
        <v>15000</v>
      </c>
      <c r="J13" s="57">
        <v>16500</v>
      </c>
      <c r="K13" s="36">
        <v>4.8529411764705879</v>
      </c>
      <c r="L13" s="36">
        <f t="shared" ref="L13:L14" si="0">K13*E13</f>
        <v>19.411764705882351</v>
      </c>
      <c r="M13" s="62" t="s">
        <v>58</v>
      </c>
      <c r="N13" s="62" t="s">
        <v>59</v>
      </c>
      <c r="O13" s="62" t="s">
        <v>58</v>
      </c>
      <c r="P13" s="26"/>
      <c r="Q13" s="11"/>
      <c r="R13" s="10"/>
    </row>
    <row r="14" spans="1:19" ht="26.25" customHeight="1" x14ac:dyDescent="0.25">
      <c r="A14" s="62">
        <v>3</v>
      </c>
      <c r="B14" s="19" t="s">
        <v>36</v>
      </c>
      <c r="C14" s="35" t="s">
        <v>39</v>
      </c>
      <c r="D14" s="62" t="s">
        <v>23</v>
      </c>
      <c r="E14" s="62">
        <v>4</v>
      </c>
      <c r="F14" s="62" t="e">
        <f>INDEX('[1]Balance (Stock Control)'!$AI:$AI,MATCH(C14,'[1]Balance (Stock Control)'!$E:$E,0))</f>
        <v>#N/A</v>
      </c>
      <c r="G14" s="62"/>
      <c r="H14" s="62"/>
      <c r="I14" s="57">
        <v>45000</v>
      </c>
      <c r="J14" s="57">
        <v>49500.000000000007</v>
      </c>
      <c r="K14" s="36">
        <v>14.558823529411766</v>
      </c>
      <c r="L14" s="36">
        <f t="shared" si="0"/>
        <v>58.235294117647065</v>
      </c>
      <c r="M14" s="62" t="s">
        <v>58</v>
      </c>
      <c r="N14" s="62" t="s">
        <v>59</v>
      </c>
      <c r="O14" s="62" t="s">
        <v>58</v>
      </c>
      <c r="P14" s="26"/>
      <c r="Q14" s="11"/>
      <c r="R14" s="10"/>
    </row>
    <row r="15" spans="1:19" s="10" customFormat="1" ht="26.25" customHeight="1" x14ac:dyDescent="0.25">
      <c r="A15" s="31"/>
      <c r="B15" s="32"/>
      <c r="C15" s="33"/>
      <c r="D15" s="31"/>
      <c r="E15" s="31"/>
      <c r="F15" s="31"/>
      <c r="G15" s="31"/>
      <c r="H15" s="31"/>
      <c r="I15" s="58"/>
      <c r="J15" s="58"/>
      <c r="K15" s="36" t="s">
        <v>44</v>
      </c>
      <c r="L15" s="36">
        <f>SUM(L12:L14)</f>
        <v>387.08968177434917</v>
      </c>
      <c r="M15" s="31"/>
      <c r="N15" s="31"/>
      <c r="O15" s="31"/>
      <c r="P15" s="34"/>
      <c r="Q15" s="11"/>
    </row>
    <row r="16" spans="1:19" ht="27" customHeight="1" x14ac:dyDescent="0.25">
      <c r="A16" s="65" t="s">
        <v>30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</row>
    <row r="17" spans="1:16" ht="27.75" customHeight="1" x14ac:dyDescent="0.25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</row>
    <row r="19" spans="1:16" x14ac:dyDescent="0.25">
      <c r="B19" s="37" t="s">
        <v>45</v>
      </c>
      <c r="C19" s="38">
        <v>45272</v>
      </c>
      <c r="D19"/>
      <c r="E19"/>
    </row>
    <row r="20" spans="1:16" x14ac:dyDescent="0.25">
      <c r="B20" s="37" t="s">
        <v>46</v>
      </c>
      <c r="C20" s="38">
        <v>45280</v>
      </c>
      <c r="D20"/>
      <c r="E20"/>
    </row>
    <row r="21" spans="1:16" x14ac:dyDescent="0.25">
      <c r="B21" s="37" t="s">
        <v>47</v>
      </c>
      <c r="C21" s="39"/>
      <c r="D21"/>
      <c r="E21"/>
    </row>
    <row r="22" spans="1:16" ht="15.75" x14ac:dyDescent="0.25">
      <c r="B22" s="40" t="s">
        <v>48</v>
      </c>
      <c r="C22" s="40" t="s">
        <v>49</v>
      </c>
      <c r="D22" s="40"/>
      <c r="E22" s="40"/>
    </row>
    <row r="23" spans="1:16" ht="15.75" x14ac:dyDescent="0.25">
      <c r="B23" s="40"/>
      <c r="C23" s="40" t="s">
        <v>50</v>
      </c>
      <c r="D23" s="40"/>
      <c r="E23" s="40"/>
    </row>
    <row r="24" spans="1:16" ht="15.75" x14ac:dyDescent="0.25">
      <c r="B24" s="41"/>
      <c r="C24" s="40"/>
      <c r="D24" s="40"/>
      <c r="E24" s="40"/>
    </row>
  </sheetData>
  <mergeCells count="1">
    <mergeCell ref="A16:P17"/>
  </mergeCells>
  <pageMargins left="0.7" right="0.7" top="0.75" bottom="0.75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4" sqref="C4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66" t="s">
        <v>15</v>
      </c>
      <c r="B1" s="66" t="s">
        <v>16</v>
      </c>
      <c r="C1" s="66" t="s">
        <v>3</v>
      </c>
      <c r="D1" s="66" t="s">
        <v>17</v>
      </c>
      <c r="E1" s="66" t="s">
        <v>18</v>
      </c>
      <c r="F1" s="66" t="s">
        <v>19</v>
      </c>
      <c r="G1" s="66" t="s">
        <v>20</v>
      </c>
      <c r="H1" s="66" t="s">
        <v>21</v>
      </c>
      <c r="I1" s="66" t="s">
        <v>9</v>
      </c>
    </row>
    <row r="2" spans="1:9" x14ac:dyDescent="0.25">
      <c r="A2" s="66"/>
      <c r="B2" s="66"/>
      <c r="C2" s="66"/>
      <c r="D2" s="66"/>
      <c r="E2" s="66"/>
      <c r="F2" s="66"/>
      <c r="G2" s="66"/>
      <c r="H2" s="66"/>
      <c r="I2" s="66"/>
    </row>
    <row r="3" spans="1:9" ht="31.5" customHeight="1" x14ac:dyDescent="0.25">
      <c r="A3" s="17">
        <v>1</v>
      </c>
      <c r="B3" s="18" t="s">
        <v>25</v>
      </c>
      <c r="C3" s="18" t="s">
        <v>22</v>
      </c>
      <c r="D3" s="18" t="s">
        <v>22</v>
      </c>
      <c r="E3" s="20"/>
      <c r="F3" s="19" t="s">
        <v>24</v>
      </c>
      <c r="G3" s="16" t="s">
        <v>26</v>
      </c>
      <c r="H3" s="9">
        <v>1</v>
      </c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0178</vt:lpstr>
      <vt:lpstr>0178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2023-12-21T06:34:49Z</dcterms:modified>
</cp:coreProperties>
</file>