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Mya Kay Khaing - BTF\HR\HRM\SSB\2024 April To March\"/>
    </mc:Choice>
  </mc:AlternateContent>
  <bookViews>
    <workbookView xWindow="0" yWindow="0" windowWidth="20490" windowHeight="7455" activeTab="2"/>
  </bookViews>
  <sheets>
    <sheet name="Mar'25 in" sheetId="14" r:id="rId1"/>
    <sheet name="Mar'25 out" sheetId="17" r:id="rId2"/>
    <sheet name="SSB" sheetId="1" r:id="rId3"/>
    <sheet name="Apr'25 in" sheetId="19" r:id="rId4"/>
    <sheet name="Apr'25 out" sheetId="18" r:id="rId5"/>
  </sheets>
  <definedNames>
    <definedName name="_xlnm._FilterDatabase" localSheetId="2" hidden="1">SSB!$A$1:$L$68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8" i="1" l="1"/>
  <c r="H67" i="1"/>
  <c r="G67" i="1"/>
  <c r="F67" i="1"/>
  <c r="J67" i="1" s="1"/>
  <c r="H66" i="1"/>
  <c r="G66" i="1"/>
  <c r="F66" i="1"/>
  <c r="J66" i="1" s="1"/>
  <c r="H61" i="1"/>
  <c r="G61" i="1"/>
  <c r="F61" i="1"/>
  <c r="J61" i="1" s="1"/>
  <c r="H65" i="1"/>
  <c r="G65" i="1"/>
  <c r="F65" i="1"/>
  <c r="J65" i="1" s="1"/>
  <c r="H64" i="1"/>
  <c r="G64" i="1"/>
  <c r="F64" i="1"/>
  <c r="J64" i="1" s="1"/>
  <c r="H63" i="1"/>
  <c r="G63" i="1"/>
  <c r="F63" i="1"/>
  <c r="J63" i="1" s="1"/>
  <c r="H62" i="1"/>
  <c r="G62" i="1"/>
  <c r="F62" i="1"/>
  <c r="J62" i="1" s="1"/>
  <c r="I67" i="1" l="1"/>
  <c r="K67" i="1"/>
  <c r="I62" i="1"/>
  <c r="I61" i="1"/>
  <c r="K61" i="1" s="1"/>
  <c r="I66" i="1"/>
  <c r="K66" i="1" s="1"/>
  <c r="I65" i="1"/>
  <c r="K65" i="1" s="1"/>
  <c r="I63" i="1"/>
  <c r="K63" i="1" s="1"/>
  <c r="I64" i="1"/>
  <c r="K64" i="1"/>
  <c r="K62" i="1"/>
  <c r="G9" i="1"/>
  <c r="F60" i="1" l="1"/>
  <c r="J60" i="1" s="1"/>
  <c r="G60" i="1"/>
  <c r="H60" i="1"/>
  <c r="F59" i="1"/>
  <c r="J59" i="1" s="1"/>
  <c r="G59" i="1"/>
  <c r="H59" i="1"/>
  <c r="I59" i="1" l="1"/>
  <c r="K59" i="1" s="1"/>
  <c r="I60" i="1"/>
  <c r="K60" i="1" s="1"/>
  <c r="F58" i="1"/>
  <c r="G58" i="1"/>
  <c r="H58" i="1"/>
  <c r="I58" i="1" l="1"/>
  <c r="J58" i="1"/>
  <c r="F12" i="1"/>
  <c r="K58" i="1" l="1"/>
  <c r="H57" i="1" l="1"/>
  <c r="G57" i="1"/>
  <c r="F57" i="1"/>
  <c r="J57" i="1" s="1"/>
  <c r="H56" i="1"/>
  <c r="G56" i="1"/>
  <c r="F56" i="1"/>
  <c r="J56" i="1" s="1"/>
  <c r="H55" i="1"/>
  <c r="G55" i="1"/>
  <c r="F55" i="1"/>
  <c r="J55" i="1" s="1"/>
  <c r="H54" i="1"/>
  <c r="G54" i="1"/>
  <c r="F54" i="1"/>
  <c r="J54" i="1" s="1"/>
  <c r="H53" i="1"/>
  <c r="G53" i="1"/>
  <c r="F53" i="1"/>
  <c r="J53" i="1" s="1"/>
  <c r="H52" i="1"/>
  <c r="G52" i="1"/>
  <c r="F52" i="1"/>
  <c r="J52" i="1" s="1"/>
  <c r="H51" i="1"/>
  <c r="G51" i="1"/>
  <c r="F51" i="1"/>
  <c r="J51" i="1" s="1"/>
  <c r="I54" i="1" l="1"/>
  <c r="K54" i="1" s="1"/>
  <c r="I56" i="1"/>
  <c r="K56" i="1" s="1"/>
  <c r="I57" i="1"/>
  <c r="K57" i="1" s="1"/>
  <c r="I52" i="1"/>
  <c r="K52" i="1" s="1"/>
  <c r="I55" i="1"/>
  <c r="K55" i="1" s="1"/>
  <c r="I51" i="1"/>
  <c r="K51" i="1" s="1"/>
  <c r="I53" i="1"/>
  <c r="K53" i="1" s="1"/>
  <c r="H50" i="1"/>
  <c r="G50" i="1"/>
  <c r="F50" i="1"/>
  <c r="J50" i="1" s="1"/>
  <c r="H49" i="1"/>
  <c r="G49" i="1"/>
  <c r="F49" i="1"/>
  <c r="J49" i="1" s="1"/>
  <c r="H48" i="1"/>
  <c r="G48" i="1"/>
  <c r="F48" i="1"/>
  <c r="J48" i="1" s="1"/>
  <c r="H47" i="1"/>
  <c r="G47" i="1"/>
  <c r="F47" i="1"/>
  <c r="J47" i="1" s="1"/>
  <c r="H46" i="1"/>
  <c r="G46" i="1"/>
  <c r="F46" i="1"/>
  <c r="J46" i="1" s="1"/>
  <c r="H45" i="1"/>
  <c r="G45" i="1"/>
  <c r="F45" i="1"/>
  <c r="J45" i="1" s="1"/>
  <c r="H44" i="1"/>
  <c r="G44" i="1"/>
  <c r="F44" i="1"/>
  <c r="J44" i="1" s="1"/>
  <c r="H43" i="1"/>
  <c r="G43" i="1"/>
  <c r="F43" i="1"/>
  <c r="J43" i="1" s="1"/>
  <c r="H42" i="1"/>
  <c r="G42" i="1"/>
  <c r="F42" i="1"/>
  <c r="J42" i="1" s="1"/>
  <c r="H41" i="1"/>
  <c r="G41" i="1"/>
  <c r="F41" i="1"/>
  <c r="J41" i="1" s="1"/>
  <c r="I43" i="1" l="1"/>
  <c r="K43" i="1" s="1"/>
  <c r="I47" i="1"/>
  <c r="K47" i="1" s="1"/>
  <c r="I42" i="1"/>
  <c r="K42" i="1" s="1"/>
  <c r="I46" i="1"/>
  <c r="K46" i="1" s="1"/>
  <c r="I49" i="1"/>
  <c r="K49" i="1" s="1"/>
  <c r="I44" i="1"/>
  <c r="K44" i="1" s="1"/>
  <c r="I48" i="1"/>
  <c r="K48" i="1" s="1"/>
  <c r="I41" i="1"/>
  <c r="K41" i="1" s="1"/>
  <c r="I45" i="1"/>
  <c r="K45" i="1" s="1"/>
  <c r="I50" i="1"/>
  <c r="K50" i="1" s="1"/>
  <c r="F40" i="1"/>
  <c r="J40" i="1" s="1"/>
  <c r="G40" i="1"/>
  <c r="H40" i="1"/>
  <c r="F35" i="1"/>
  <c r="J35" i="1" s="1"/>
  <c r="G35" i="1"/>
  <c r="H35" i="1"/>
  <c r="F39" i="1"/>
  <c r="J39" i="1" s="1"/>
  <c r="G39" i="1"/>
  <c r="H39" i="1"/>
  <c r="I40" i="1" l="1"/>
  <c r="K40" i="1" s="1"/>
  <c r="I35" i="1"/>
  <c r="K35" i="1" s="1"/>
  <c r="I39" i="1"/>
  <c r="K39" i="1" s="1"/>
  <c r="F38" i="1"/>
  <c r="J38" i="1" s="1"/>
  <c r="G38" i="1"/>
  <c r="H38" i="1"/>
  <c r="I38" i="1" l="1"/>
  <c r="K38" i="1" s="1"/>
  <c r="C72" i="1" l="1"/>
  <c r="F9" i="1" l="1"/>
  <c r="F33" i="1" l="1"/>
  <c r="J33" i="1" s="1"/>
  <c r="G33" i="1"/>
  <c r="H33" i="1"/>
  <c r="F34" i="1"/>
  <c r="J34" i="1" s="1"/>
  <c r="G34" i="1"/>
  <c r="H34" i="1"/>
  <c r="F36" i="1"/>
  <c r="J36" i="1" s="1"/>
  <c r="G36" i="1"/>
  <c r="H36" i="1"/>
  <c r="F37" i="1"/>
  <c r="J37" i="1" s="1"/>
  <c r="G37" i="1"/>
  <c r="H37" i="1"/>
  <c r="I33" i="1" l="1"/>
  <c r="K33" i="1" s="1"/>
  <c r="I37" i="1"/>
  <c r="K37" i="1" s="1"/>
  <c r="I34" i="1"/>
  <c r="K34" i="1" s="1"/>
  <c r="I36" i="1"/>
  <c r="K36" i="1" s="1"/>
  <c r="H24" i="1"/>
  <c r="H25" i="1"/>
  <c r="H26" i="1"/>
  <c r="H27" i="1"/>
  <c r="H28" i="1"/>
  <c r="H29" i="1"/>
  <c r="H30" i="1"/>
  <c r="H31" i="1"/>
  <c r="H32" i="1"/>
  <c r="G24" i="1"/>
  <c r="G25" i="1"/>
  <c r="G26" i="1"/>
  <c r="G27" i="1"/>
  <c r="G28" i="1"/>
  <c r="G29" i="1"/>
  <c r="G30" i="1"/>
  <c r="G31" i="1"/>
  <c r="G32" i="1"/>
  <c r="F24" i="1"/>
  <c r="J24" i="1" s="1"/>
  <c r="F25" i="1"/>
  <c r="J25" i="1" s="1"/>
  <c r="F26" i="1"/>
  <c r="J26" i="1" s="1"/>
  <c r="F27" i="1"/>
  <c r="J27" i="1" s="1"/>
  <c r="F28" i="1"/>
  <c r="J28" i="1" s="1"/>
  <c r="F29" i="1"/>
  <c r="J29" i="1" s="1"/>
  <c r="F30" i="1"/>
  <c r="J30" i="1" s="1"/>
  <c r="F31" i="1"/>
  <c r="J31" i="1" s="1"/>
  <c r="F32" i="1"/>
  <c r="J32" i="1" s="1"/>
  <c r="I24" i="1" l="1"/>
  <c r="K24" i="1" s="1"/>
  <c r="I30" i="1"/>
  <c r="K30" i="1" s="1"/>
  <c r="I29" i="1"/>
  <c r="K29" i="1" s="1"/>
  <c r="I27" i="1"/>
  <c r="K27" i="1" s="1"/>
  <c r="I25" i="1"/>
  <c r="K25" i="1" s="1"/>
  <c r="I32" i="1"/>
  <c r="K32" i="1" s="1"/>
  <c r="I28" i="1"/>
  <c r="K28" i="1" s="1"/>
  <c r="I26" i="1"/>
  <c r="K26" i="1" s="1"/>
  <c r="I31" i="1"/>
  <c r="K31" i="1" s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F10" i="1"/>
  <c r="F11" i="1"/>
  <c r="J11" i="1" s="1"/>
  <c r="J12" i="1"/>
  <c r="F13" i="1"/>
  <c r="J13" i="1" s="1"/>
  <c r="F14" i="1"/>
  <c r="J14" i="1" s="1"/>
  <c r="F15" i="1"/>
  <c r="J15" i="1" s="1"/>
  <c r="F16" i="1"/>
  <c r="J16" i="1" s="1"/>
  <c r="F17" i="1"/>
  <c r="J17" i="1" s="1"/>
  <c r="F18" i="1"/>
  <c r="J18" i="1" s="1"/>
  <c r="F19" i="1"/>
  <c r="J19" i="1" s="1"/>
  <c r="F20" i="1"/>
  <c r="J20" i="1" s="1"/>
  <c r="F21" i="1"/>
  <c r="J21" i="1" s="1"/>
  <c r="F22" i="1"/>
  <c r="J22" i="1" s="1"/>
  <c r="F23" i="1"/>
  <c r="J23" i="1" s="1"/>
  <c r="J10" i="1" l="1"/>
  <c r="I12" i="1"/>
  <c r="K12" i="1" s="1"/>
  <c r="I22" i="1"/>
  <c r="K22" i="1" s="1"/>
  <c r="I19" i="1"/>
  <c r="K19" i="1" s="1"/>
  <c r="I16" i="1"/>
  <c r="K16" i="1" s="1"/>
  <c r="I14" i="1"/>
  <c r="K14" i="1" s="1"/>
  <c r="I21" i="1"/>
  <c r="K21" i="1" s="1"/>
  <c r="I11" i="1"/>
  <c r="K11" i="1" s="1"/>
  <c r="I20" i="1"/>
  <c r="K20" i="1" s="1"/>
  <c r="I17" i="1"/>
  <c r="K17" i="1" s="1"/>
  <c r="I15" i="1"/>
  <c r="K15" i="1" s="1"/>
  <c r="I13" i="1"/>
  <c r="K13" i="1" s="1"/>
  <c r="I23" i="1"/>
  <c r="K23" i="1" s="1"/>
  <c r="I18" i="1"/>
  <c r="K18" i="1" s="1"/>
  <c r="I10" i="1"/>
  <c r="H9" i="1"/>
  <c r="K10" i="1" l="1"/>
  <c r="J9" i="1"/>
  <c r="I9" i="1"/>
  <c r="K9" i="1" l="1"/>
</calcChain>
</file>

<file path=xl/sharedStrings.xml><?xml version="1.0" encoding="utf-8"?>
<sst xmlns="http://schemas.openxmlformats.org/spreadsheetml/2006/main" count="308" uniqueCount="202">
  <si>
    <t>အလုပ်ဌာနအမည် - Be The First Co., Ltd.</t>
  </si>
  <si>
    <t>No
စဥ်</t>
  </si>
  <si>
    <t>Insurance Name
အာမခံထားသူ
အမည်</t>
  </si>
  <si>
    <t>SSN No.
အာမခံစီစစ်ရေးအမှတ်</t>
  </si>
  <si>
    <t>Payment
လုပ်ခလစာ</t>
  </si>
  <si>
    <t>Health and Social Care Insurance System
ကျန်းမာရေးနှင့်လူမှုရေးစောင့်ရှောက်မှုအာမခံစနစ်</t>
  </si>
  <si>
    <t>Employment Injury Benefit Insurance System အလုပ်တွင်ထိခိုက်မှုအကျိုးခံစာခွင့်အာမခံစနစ်</t>
  </si>
  <si>
    <t>Employee
အလုပ်သမား</t>
  </si>
  <si>
    <t>Employer 
အလုပ်ရှင်</t>
  </si>
  <si>
    <t>Employer
အလုပ်ရှင်</t>
  </si>
  <si>
    <t>Total
စုစုပေါင်း</t>
  </si>
  <si>
    <t>Remark
မှတ်ချက်</t>
  </si>
  <si>
    <t>MMK</t>
  </si>
  <si>
    <t>ကျား</t>
  </si>
  <si>
    <t>မ</t>
  </si>
  <si>
    <t>နန်းအိအိမွန်</t>
  </si>
  <si>
    <t>သဇင်ထွန်း</t>
  </si>
  <si>
    <t>ဝတ်ရည်မောင်ထွေး</t>
  </si>
  <si>
    <t>တင်ထူးလှိုင်</t>
  </si>
  <si>
    <t>ဇင်မင်းထွန်း</t>
  </si>
  <si>
    <t>အောင်ကိုကို</t>
  </si>
  <si>
    <t>ဝန်ထမ်းရေးရာဌာန</t>
  </si>
  <si>
    <t>စုစုပေါင်း</t>
  </si>
  <si>
    <t>ဝေမိုးဦး(၂)</t>
  </si>
  <si>
    <t>ကိုင်ထန်</t>
  </si>
  <si>
    <t xml:space="preserve"> စန်းဝင်း</t>
  </si>
  <si>
    <t>၀င်းလဲ့လဲ့ထွန်း</t>
  </si>
  <si>
    <t>စဥ်</t>
  </si>
  <si>
    <t>အမည်</t>
  </si>
  <si>
    <t>အဘအမည်</t>
  </si>
  <si>
    <t>နိုင်ငံသားစိစစ်ရေးကတ်ပြားအမှတ်</t>
  </si>
  <si>
    <t>လူမှုဖူလုံရေးအာမခံအမှတ်</t>
  </si>
  <si>
    <t>မှတ်ချက်</t>
  </si>
  <si>
    <t>13008.313.1.1.34649</t>
  </si>
  <si>
    <t>13008.313.6.1.39108</t>
  </si>
  <si>
    <t>13008.313.7.1.932</t>
  </si>
  <si>
    <t>13008.313.7.1.387</t>
  </si>
  <si>
    <t>13008.313.7.1.389</t>
  </si>
  <si>
    <t>13008.313.7.1.31930</t>
  </si>
  <si>
    <t>13008.313.7.1.425</t>
  </si>
  <si>
    <t>13008.313.7.1.227656</t>
  </si>
  <si>
    <t>13008.313.7.1.774</t>
  </si>
  <si>
    <t>13008.313.7.1.227654</t>
  </si>
  <si>
    <t>13008.313.7.1.526</t>
  </si>
  <si>
    <t>13041.33.10.1.507</t>
  </si>
  <si>
    <t>13008.313.7.1.394</t>
  </si>
  <si>
    <t>13008.313.9.1.30615</t>
  </si>
  <si>
    <t>13041.33.10.1.500</t>
  </si>
  <si>
    <t>7001.39.10.1.2763</t>
  </si>
  <si>
    <t>13008.313.4.1.27636</t>
  </si>
  <si>
    <t>အေးဖြူဖြူဇံ</t>
  </si>
  <si>
    <t>မော်မော်သင်း</t>
  </si>
  <si>
    <t>ဖြိုးဇင်သော်</t>
  </si>
  <si>
    <t>သဇင်ဦး(၂)</t>
  </si>
  <si>
    <t>13008.313.9.1.18539</t>
  </si>
  <si>
    <t>အာကာလင်း</t>
  </si>
  <si>
    <t>သော်ဇင်(၂)</t>
  </si>
  <si>
    <t>ဟိန်းထက်အောင်</t>
  </si>
  <si>
    <t>အောင်မြတ်သူ(၁၂)</t>
  </si>
  <si>
    <t>ရဲမင်းနိုင်</t>
  </si>
  <si>
    <t>13008.313.4.1.3841</t>
  </si>
  <si>
    <t>13041.38.5.1.12374</t>
  </si>
  <si>
    <t>ဇင်မောင်ထွေး</t>
  </si>
  <si>
    <t>ကောင်းထက်ကျော်(၃)</t>
  </si>
  <si>
    <t>ဖုန်းခန့်ညားအောင်</t>
  </si>
  <si>
    <t>13041.33.12.1.742</t>
  </si>
  <si>
    <t>13041.33.12.1.744</t>
  </si>
  <si>
    <t>13041.33.12.1.2255</t>
  </si>
  <si>
    <t>13041.33.12.1.2259</t>
  </si>
  <si>
    <t>13041.33.8.1.4296</t>
  </si>
  <si>
    <t>မွေးသက္ကရာဇ်</t>
  </si>
  <si>
    <t>အလုပ်စတင်၀င်ရောက်သည့်ရက်</t>
  </si>
  <si>
    <t>ဌာနတာ၀န်ခံလက်မှတ်၊</t>
  </si>
  <si>
    <t>ဌာနတာ၀န်ခံအမည်     ၊</t>
  </si>
  <si>
    <t>ရာထူး                        ၊</t>
  </si>
  <si>
    <t>ရဲလင်းထွန်း(၃)</t>
  </si>
  <si>
    <t>ဝင်းဇော်</t>
  </si>
  <si>
    <t>13008.313.7.1.869</t>
  </si>
  <si>
    <t>13041.33.12.1.1178</t>
  </si>
  <si>
    <t>ဇော်မျိုးအောင်</t>
  </si>
  <si>
    <t>13041.33.12.1.4435</t>
  </si>
  <si>
    <t>13041.33.12.1.4436</t>
  </si>
  <si>
    <t>13008.313.12.1.16319</t>
  </si>
  <si>
    <t>ရဲကောင်းထက်</t>
  </si>
  <si>
    <t>အေမီခင်</t>
  </si>
  <si>
    <t>13008.313.4.1.36498</t>
  </si>
  <si>
    <t>မြင့်အောင်</t>
  </si>
  <si>
    <t>13008.313.12.1.4879</t>
  </si>
  <si>
    <t>အောင်လှစိုး</t>
  </si>
  <si>
    <t>13008.313.11.1.20180</t>
  </si>
  <si>
    <t>ဒေါ်မြကေခိုင်</t>
  </si>
  <si>
    <t>အောင်မြတ်သူ(၂၁)</t>
  </si>
  <si>
    <t>အောင်ခန့်(၂)</t>
  </si>
  <si>
    <t>အေးမင်းခန့်(၁)</t>
  </si>
  <si>
    <t>သီဟဇော်(၅)</t>
  </si>
  <si>
    <t>သင်္ကြန်မိုး(၁)</t>
  </si>
  <si>
    <t>သက်ပိုင်ဦး(၇)</t>
  </si>
  <si>
    <t>သက်ထူးဇော်(၂)</t>
  </si>
  <si>
    <t>ရဲလင်းထက်(၂)</t>
  </si>
  <si>
    <t>မောင်မောင်စိုး(၅)</t>
  </si>
  <si>
    <t>13008.313.12.1.32755</t>
  </si>
  <si>
    <t>မြင့်မြတ်မောင်(၁)</t>
  </si>
  <si>
    <t>မြကေခိုင်(၃)</t>
  </si>
  <si>
    <t>ပြည့်ပြည့်ဇော်(၁)</t>
  </si>
  <si>
    <t>ထွန်းကျော်(၂)</t>
  </si>
  <si>
    <t>ထက်ထက်နိုင်(၂)</t>
  </si>
  <si>
    <t>ညီညီလွင်</t>
  </si>
  <si>
    <t>ဇေမင်းထက်(၁)</t>
  </si>
  <si>
    <t>ဇွဲငြိမ်းအောင်(၁)</t>
  </si>
  <si>
    <t>စိုးလွင်ထူး(၂)</t>
  </si>
  <si>
    <t>ကောင်းမြတ်လွင်(၁)</t>
  </si>
  <si>
    <t>ကောင်းခန့်ကျော်(၈)</t>
  </si>
  <si>
    <t>13041.33.12.1.6149</t>
  </si>
  <si>
    <t>13041.33.12.1.6148</t>
  </si>
  <si>
    <t>13041.33.12.1.6147</t>
  </si>
  <si>
    <t>13041.33.12.1.6146</t>
  </si>
  <si>
    <t>13041.33.12.1.6144</t>
  </si>
  <si>
    <t>13041.33.12.1.6142</t>
  </si>
  <si>
    <t>13041.33.12.1.6141</t>
  </si>
  <si>
    <t>13041.33.12.1.6140</t>
  </si>
  <si>
    <t>13041.33.12.1.6139</t>
  </si>
  <si>
    <t>13041.33.12.1.6138</t>
  </si>
  <si>
    <t>13041.33.12.1.6137</t>
  </si>
  <si>
    <t>13041.33.12.1.6136</t>
  </si>
  <si>
    <t>13041.33.12.1.6135</t>
  </si>
  <si>
    <t>13041.33.12.1.6134</t>
  </si>
  <si>
    <t>13041.33.12.1.6133</t>
  </si>
  <si>
    <t>13041.33.12.1.6132</t>
  </si>
  <si>
    <t>13041.33.12.1.5905</t>
  </si>
  <si>
    <t>13033.36.10.1.5086</t>
  </si>
  <si>
    <t>မြတ်စုမွန်(၆)</t>
  </si>
  <si>
    <t>မေသူခန့်(၂)</t>
  </si>
  <si>
    <t>13008.313.12.1.16480</t>
  </si>
  <si>
    <t>ရဲထက်ထက်ကျော်(၁)</t>
  </si>
  <si>
    <t>အောင်ခန့်ဇော်(၁)</t>
  </si>
  <si>
    <t>13041.33.12.1.8320</t>
  </si>
  <si>
    <t>13041.33.12.1.8321</t>
  </si>
  <si>
    <t>နည်းဥပဒေ ၆၆(က)၊ ( ပုံစံ − ၁၃)</t>
  </si>
  <si>
    <t xml:space="preserve">လူမှုဖူလုံရေးအဖွဲ့   </t>
  </si>
  <si>
    <t>အာမခံထားသူများအတွက် လစဉ်ထည့်၀င်ကြေးပေးသွင်းငွေစာရင်း</t>
  </si>
  <si>
    <t>အလုပ်ဌာနအမှတ်ပုံတင်အမှတ် : 13041.33.7.2.83</t>
  </si>
  <si>
    <t>Gender ကျား/မ</t>
  </si>
  <si>
    <t>၀န်ထမ်းအဝင်စာရင်း(မတ်)လ</t>
  </si>
  <si>
    <t>၀န်ထမ်းအထွက်စာရင်း(မတ်)လ</t>
  </si>
  <si>
    <t>ဦးလှခွန်</t>
  </si>
  <si>
    <t>၇.၁၂.၂၀၀၀</t>
  </si>
  <si>
    <t>၁၂/ရပသ(နိုင်)၁၉၀၅၂၂</t>
  </si>
  <si>
    <t>၁၃.၉.၂၀၂၃</t>
  </si>
  <si>
    <t>၇/ပတတ(နိုင်)၁၃၄၄၃၅</t>
  </si>
  <si>
    <t>၁၈.၁၀.၁၉၉၃</t>
  </si>
  <si>
    <t>၂၆.၉.၂၀၁၈</t>
  </si>
  <si>
    <t>၁၄/အမန(နိုင်)၂၀၃၄၂၈</t>
  </si>
  <si>
    <t>၂၆.၃.၁၉၉၇</t>
  </si>
  <si>
    <t>၂၄.၅.၂၀၂၄</t>
  </si>
  <si>
    <t>ကျော်လင်း</t>
  </si>
  <si>
    <t>အောင်မျိုးဝင်း</t>
  </si>
  <si>
    <t>အောင်ဖြိုးဝင်း</t>
  </si>
  <si>
    <t>နှင်းအိဖြူ</t>
  </si>
  <si>
    <t>အောင်မြင့်မြတ်</t>
  </si>
  <si>
    <t>သန့်ဇင်ထွန်း</t>
  </si>
  <si>
    <t>၁၂/ရပသ(နိုင်)၀၅၉၆၆၃</t>
  </si>
  <si>
    <t>၁၄.၁.၁၉၈၅</t>
  </si>
  <si>
    <t>၁၀.၁၂.၂၀၂၄</t>
  </si>
  <si>
    <t>၉/ညဥန(နိုင်)၂၆၀၅၈၀</t>
  </si>
  <si>
    <t>၁၀.၆.၂၀၀၄</t>
  </si>
  <si>
    <t>၃.၁၂.၂၀၂၄</t>
  </si>
  <si>
    <t>၁၄/ငပတ(နိုင်)၂၈၃၄၄၄</t>
  </si>
  <si>
    <t>၁၇.၁၂.၂၀၀၂</t>
  </si>
  <si>
    <t>၁၄/ငပတ(နိုင်)၂၈၃၃၆၀</t>
  </si>
  <si>
    <t xml:space="preserve"> ၁၃.၃.၂၀၀၅</t>
  </si>
  <si>
    <t>၁၄/ကပန(နိုင်)၁၉၉၉၃၆</t>
  </si>
  <si>
    <t>၂.၁၀.၁၉၉၄</t>
  </si>
  <si>
    <t>၂၆.၁၁.၂၀၂၄</t>
  </si>
  <si>
    <t>၁၂/ရပသ(နိုင်)၁၄၁၅၈၃</t>
  </si>
  <si>
    <t>၁၃.၄.၂၀၀၃</t>
  </si>
  <si>
    <t>၃.၂.၂၀၂၅</t>
  </si>
  <si>
    <t>ပြည့်စုံအောင်</t>
  </si>
  <si>
    <t>ဇင်ဝင်းမောင်</t>
  </si>
  <si>
    <t>ဦးမောင်ရွှေ</t>
  </si>
  <si>
    <t>ဦးမြင့်လှိုင်</t>
  </si>
  <si>
    <t>ဦးလှထွန်း</t>
  </si>
  <si>
    <t>ဦးဝင်းကျော်ဟိန်း</t>
  </si>
  <si>
    <t>ဦးဌေးအောင်</t>
  </si>
  <si>
    <t>ဦးစိုးသန်း</t>
  </si>
  <si>
    <t>ဦးကျော်သူရ</t>
  </si>
  <si>
    <t>13041.33.12.1.6145</t>
  </si>
  <si>
    <t>13041.33.13.1.1082</t>
  </si>
  <si>
    <t>13041.33.13.1.1083</t>
  </si>
  <si>
    <t>13041.33.13.1.1084</t>
  </si>
  <si>
    <t>13041.33.13.1.1085</t>
  </si>
  <si>
    <t>13041.33.13.1.1086</t>
  </si>
  <si>
    <t>၀န်ထမ်းအထွက်စာရင်း(ဧပြီ)လ</t>
  </si>
  <si>
    <t>၀န်ထမ်းအသစ်ခန့်ထားမှုစာရင်း(ဧပြီ)လ</t>
  </si>
  <si>
    <t>အောင်မြင့်မြတ်(၁၁)</t>
  </si>
  <si>
    <t>အောင်မျိုးဝင်း(၁)</t>
  </si>
  <si>
    <t>အောင်ဖြိုးဝင်း(၂)</t>
  </si>
  <si>
    <t>သန့်ဇင်ထွန်း(၁)</t>
  </si>
  <si>
    <t>ဇော်မျိုးအောင်(၂)</t>
  </si>
  <si>
    <t>ကျော်လင်း(၁)</t>
  </si>
  <si>
    <t>အောင်ထက်ကျော်</t>
  </si>
  <si>
    <t>စုယမင်းထိုက်</t>
  </si>
  <si>
    <t>အလုပ်မှနှုတ်ထွက်သည့်ရက်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</si>
</sst>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10000455]0"/>
    <numFmt numFmtId="165" formatCode="_(* #,##0_);_(* \(#,##0\);_(* &quot;-&quot;??_);_(@_)"/>
    <numFmt numFmtId="166" formatCode="mmm\-yyyy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Pyidaungsu"/>
      <family val="2"/>
    </font>
    <font>
      <sz val="11"/>
      <color theme="1"/>
      <name val="Pyidaungsu"/>
      <family val="2"/>
    </font>
    <font>
      <b/>
      <sz val="11"/>
      <color theme="1"/>
      <name val="Pyidaungsu"/>
      <family val="2"/>
    </font>
    <font>
      <sz val="11"/>
      <color theme="1"/>
      <name val="Myanmar3"/>
      <family val="1"/>
    </font>
    <font>
      <b/>
      <sz val="14"/>
      <color theme="1"/>
      <name val="Pyidaungsu"/>
      <family val="2"/>
    </font>
    <font>
      <b/>
      <sz val="11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b/>
      <sz val="8"/>
      <name val="Pyidaungsu"/>
      <family val="2"/>
    </font>
    <font>
      <b/>
      <sz val="16"/>
      <name val="Pyidaungsu"/>
      <family val="2"/>
    </font>
    <font>
      <b/>
      <sz val="16"/>
      <color theme="1"/>
      <name val="Pyidaungsu"/>
      <family val="2"/>
    </font>
    <font>
      <b/>
      <sz val="16"/>
      <color theme="1"/>
      <name val="Calibri"/>
      <family val="2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0" xfId="0" applyFont="1" applyFill="1" applyAlignment="1">
      <alignment horizontal="center" vertical="center"/>
    </xf>
    <xf numFmtId="2" fontId="2" fillId="0" borderId="0" xfId="0" applyNumberFormat="1" applyFont="1" applyFill="1" applyAlignment="1">
      <alignment horizontal="center" vertical="center"/>
    </xf>
    <xf numFmtId="2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3" fillId="0" borderId="0" xfId="0" applyFont="1"/>
    <xf numFmtId="15" fontId="3" fillId="2" borderId="4" xfId="0" applyNumberFormat="1" applyFont="1" applyFill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5" fontId="3" fillId="2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164" fontId="3" fillId="0" borderId="4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0" xfId="0" applyFont="1" applyFill="1"/>
    <xf numFmtId="0" fontId="5" fillId="0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15" fontId="3" fillId="2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64" fontId="7" fillId="0" borderId="0" xfId="0" applyNumberFormat="1" applyFont="1" applyFill="1" applyAlignment="1">
      <alignment horizontal="center" vertical="center"/>
    </xf>
    <xf numFmtId="2" fontId="7" fillId="0" borderId="0" xfId="0" applyNumberFormat="1" applyFont="1" applyFill="1" applyAlignment="1">
      <alignment horizontal="center" vertical="center"/>
    </xf>
    <xf numFmtId="165" fontId="7" fillId="0" borderId="0" xfId="0" applyNumberFormat="1" applyFont="1" applyFill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164" fontId="7" fillId="0" borderId="5" xfId="0" applyNumberFormat="1" applyFont="1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Border="1"/>
    <xf numFmtId="15" fontId="3" fillId="2" borderId="0" xfId="0" applyNumberFormat="1" applyFont="1" applyFill="1" applyBorder="1" applyAlignment="1"/>
    <xf numFmtId="166" fontId="4" fillId="0" borderId="6" xfId="1" applyNumberFormat="1" applyFont="1" applyFill="1" applyBorder="1" applyAlignment="1">
      <alignment vertical="center"/>
    </xf>
    <xf numFmtId="165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15" fontId="3" fillId="0" borderId="4" xfId="0" applyNumberFormat="1" applyFont="1" applyBorder="1" applyAlignment="1">
      <alignment horizontal="center" vertical="center"/>
    </xf>
    <xf numFmtId="2" fontId="10" fillId="0" borderId="4" xfId="0" applyNumberFormat="1" applyFont="1" applyFill="1" applyBorder="1" applyAlignment="1">
      <alignment horizontal="center" vertical="center" wrapText="1"/>
    </xf>
    <xf numFmtId="9" fontId="10" fillId="0" borderId="4" xfId="0" applyNumberFormat="1" applyFont="1" applyFill="1" applyBorder="1" applyAlignment="1">
      <alignment horizontal="center" vertical="center"/>
    </xf>
    <xf numFmtId="9" fontId="10" fillId="0" borderId="4" xfId="2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2" fillId="0" borderId="4" xfId="0" applyFont="1" applyFill="1" applyBorder="1" applyAlignment="1">
      <alignment horizontal="left" vertical="center"/>
    </xf>
    <xf numFmtId="165" fontId="11" fillId="0" borderId="4" xfId="1" applyNumberFormat="1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2" fillId="0" borderId="4" xfId="0" applyNumberFormat="1" applyFont="1" applyFill="1" applyBorder="1" applyAlignment="1">
      <alignment horizontal="left" vertical="center"/>
    </xf>
    <xf numFmtId="0" fontId="13" fillId="0" borderId="4" xfId="0" applyFont="1" applyFill="1" applyBorder="1" applyAlignment="1">
      <alignment horizontal="left" vertical="center"/>
    </xf>
    <xf numFmtId="165" fontId="11" fillId="0" borderId="4" xfId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5" fontId="0" fillId="0" borderId="0" xfId="0" applyNumberFormat="1"/>
    <xf numFmtId="0" fontId="0" fillId="0" borderId="4" xfId="0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left" vertical="center"/>
    </xf>
    <xf numFmtId="15" fontId="0" fillId="0" borderId="4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5" fontId="0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5" fontId="0" fillId="0" borderId="4" xfId="0" applyNumberFormat="1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64" fontId="11" fillId="0" borderId="4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64" fontId="11" fillId="0" borderId="4" xfId="0" applyNumberFormat="1" applyFont="1" applyFill="1" applyBorder="1" applyAlignment="1">
      <alignment horizontal="center" vertical="center" wrapText="1"/>
    </xf>
    <xf numFmtId="166" fontId="6" fillId="0" borderId="1" xfId="1" applyNumberFormat="1" applyFont="1" applyFill="1" applyBorder="1" applyAlignment="1">
      <alignment horizontal="right" vertical="center"/>
    </xf>
    <xf numFmtId="166" fontId="6" fillId="0" borderId="2" xfId="1" applyNumberFormat="1" applyFont="1" applyFill="1" applyBorder="1" applyAlignment="1">
      <alignment horizontal="right" vertical="center"/>
    </xf>
    <xf numFmtId="166" fontId="6" fillId="0" borderId="3" xfId="1" applyNumberFormat="1" applyFont="1" applyFill="1" applyBorder="1" applyAlignment="1">
      <alignment horizontal="right" vertical="center"/>
    </xf>
    <xf numFmtId="0" fontId="9" fillId="0" borderId="4" xfId="0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2" fontId="10" fillId="0" borderId="4" xfId="0" applyNumberFormat="1" applyFont="1" applyFill="1" applyBorder="1" applyAlignment="1">
      <alignment horizontal="center" vertical="center" wrapText="1"/>
    </xf>
  </cellXfs>
  <cellStyles count="3">
    <cellStyle name="Comma" xfId="1" builtinId="3"/>
    <cellStyle name="Normal" xfId="0" builtinId="0"/>
    <cellStyle name="Percent" xfId="2" builtinId="5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457200</xdr:colOff>
      <xdr:row>22</xdr:row>
      <xdr:rowOff>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537450" y="9944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67</xdr:row>
      <xdr:rowOff>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59AD445A-5377-4402-BFC5-1C1AC13D5024}"/>
            </a:ext>
          </a:extLst>
        </xdr:cNvPr>
        <xdr:cNvSpPr txBox="1"/>
      </xdr:nvSpPr>
      <xdr:spPr>
        <a:xfrm>
          <a:off x="7537450" y="108061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67</xdr:row>
      <xdr:rowOff>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E3FE411B-ACF6-410B-8E66-C9853D80E203}"/>
            </a:ext>
          </a:extLst>
        </xdr:cNvPr>
        <xdr:cNvSpPr txBox="1"/>
      </xdr:nvSpPr>
      <xdr:spPr>
        <a:xfrm>
          <a:off x="7537450" y="10191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67</xdr:row>
      <xdr:rowOff>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6EAB55AD-108A-498B-91FD-7BB46E452BDB}"/>
            </a:ext>
          </a:extLst>
        </xdr:cNvPr>
        <xdr:cNvSpPr txBox="1"/>
      </xdr:nvSpPr>
      <xdr:spPr>
        <a:xfrm>
          <a:off x="7537450" y="1154906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67</xdr:row>
      <xdr:rowOff>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A14292BC-EEE2-4996-90EA-A48BCAE8A736}"/>
            </a:ext>
          </a:extLst>
        </xdr:cNvPr>
        <xdr:cNvSpPr txBox="1"/>
      </xdr:nvSpPr>
      <xdr:spPr>
        <a:xfrm>
          <a:off x="7537450" y="10191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67</xdr:row>
      <xdr:rowOff>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44054B8C-DBDF-4EDC-AFE3-37CE085990F9}"/>
            </a:ext>
          </a:extLst>
        </xdr:cNvPr>
        <xdr:cNvSpPr txBox="1"/>
      </xdr:nvSpPr>
      <xdr:spPr>
        <a:xfrm>
          <a:off x="7537450" y="1154906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67</xdr:row>
      <xdr:rowOff>0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="" xmlns:a16="http://schemas.microsoft.com/office/drawing/2014/main" id="{5FA83215-6EF7-4C13-9A47-01735563C15A}"/>
            </a:ext>
          </a:extLst>
        </xdr:cNvPr>
        <xdr:cNvSpPr txBox="1"/>
      </xdr:nvSpPr>
      <xdr:spPr>
        <a:xfrm>
          <a:off x="7537450" y="104394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67</xdr:row>
      <xdr:rowOff>0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="" xmlns:a16="http://schemas.microsoft.com/office/drawing/2014/main" id="{A07E38D6-2ADD-44AA-AD05-DE829B7FC5B3}"/>
            </a:ext>
          </a:extLst>
        </xdr:cNvPr>
        <xdr:cNvSpPr txBox="1"/>
      </xdr:nvSpPr>
      <xdr:spPr>
        <a:xfrm>
          <a:off x="7537450" y="117967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23</xdr:row>
      <xdr:rowOff>0</xdr:rowOff>
    </xdr:from>
    <xdr:ext cx="65" cy="172227"/>
    <xdr:sp macro="" textlink="">
      <xdr:nvSpPr>
        <xdr:cNvPr id="10" name="TextBox 9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6829425" y="8963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24</xdr:row>
      <xdr:rowOff>0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6829425" y="8963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25</xdr:row>
      <xdr:rowOff>0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6829425" y="8963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25</xdr:row>
      <xdr:rowOff>0</xdr:rowOff>
    </xdr:from>
    <xdr:ext cx="65" cy="172227"/>
    <xdr:sp macro="" textlink="">
      <xdr:nvSpPr>
        <xdr:cNvPr id="13" name="TextBox 12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6829425" y="8963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26</xdr:row>
      <xdr:rowOff>0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6829425" y="8963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26</xdr:row>
      <xdr:rowOff>0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6829425" y="8963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27</xdr:row>
      <xdr:rowOff>0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6829425" y="8963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27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6829425" y="8963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28</xdr:row>
      <xdr:rowOff>0</xdr:rowOff>
    </xdr:from>
    <xdr:ext cx="65" cy="172227"/>
    <xdr:sp macro="" textlink="">
      <xdr:nvSpPr>
        <xdr:cNvPr id="18" name="TextBox 17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6829425" y="8963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29</xdr:row>
      <xdr:rowOff>0</xdr:rowOff>
    </xdr:from>
    <xdr:ext cx="65" cy="172227"/>
    <xdr:sp macro="" textlink="">
      <xdr:nvSpPr>
        <xdr:cNvPr id="19" name="TextBox 18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6829425" y="8963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30</xdr:row>
      <xdr:rowOff>0</xdr:rowOff>
    </xdr:from>
    <xdr:ext cx="65" cy="172227"/>
    <xdr:sp macro="" textlink="">
      <xdr:nvSpPr>
        <xdr:cNvPr id="20" name="TextBox 19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6829425" y="8963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31</xdr:row>
      <xdr:rowOff>0</xdr:rowOff>
    </xdr:from>
    <xdr:ext cx="65" cy="172227"/>
    <xdr:sp macro="" textlink="">
      <xdr:nvSpPr>
        <xdr:cNvPr id="21" name="TextBox 20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6829425" y="8963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32</xdr:row>
      <xdr:rowOff>0</xdr:rowOff>
    </xdr:from>
    <xdr:ext cx="65" cy="172227"/>
    <xdr:sp macro="" textlink="">
      <xdr:nvSpPr>
        <xdr:cNvPr id="22" name="TextBox 21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6829425" y="8963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67</xdr:row>
      <xdr:rowOff>0</xdr:rowOff>
    </xdr:from>
    <xdr:ext cx="65" cy="172227"/>
    <xdr:sp macro="" textlink="">
      <xdr:nvSpPr>
        <xdr:cNvPr id="23" name="TextBox 22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6829425" y="89630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32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240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32</xdr:row>
      <xdr:rowOff>0</xdr:rowOff>
    </xdr:from>
    <xdr:ext cx="65" cy="172227"/>
    <xdr:sp macro="" textlink="">
      <xdr:nvSpPr>
        <xdr:cNvPr id="25" name="TextBox 24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240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33</xdr:row>
      <xdr:rowOff>0</xdr:rowOff>
    </xdr:from>
    <xdr:ext cx="65" cy="172227"/>
    <xdr:sp macro="" textlink="">
      <xdr:nvSpPr>
        <xdr:cNvPr id="26" name="TextBox 25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240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33</xdr:row>
      <xdr:rowOff>0</xdr:rowOff>
    </xdr:from>
    <xdr:ext cx="65" cy="172227"/>
    <xdr:sp macro="" textlink="">
      <xdr:nvSpPr>
        <xdr:cNvPr id="27" name="TextBox 26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240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35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240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35</xdr:row>
      <xdr:rowOff>0</xdr:rowOff>
    </xdr:from>
    <xdr:ext cx="65" cy="172227"/>
    <xdr:sp macro="" textlink="">
      <xdr:nvSpPr>
        <xdr:cNvPr id="29" name="TextBox 28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240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36</xdr:row>
      <xdr:rowOff>0</xdr:rowOff>
    </xdr:from>
    <xdr:ext cx="65" cy="172227"/>
    <xdr:sp macro="" textlink="">
      <xdr:nvSpPr>
        <xdr:cNvPr id="30" name="TextBox 29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240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36</xdr:row>
      <xdr:rowOff>0</xdr:rowOff>
    </xdr:from>
    <xdr:ext cx="65" cy="172227"/>
    <xdr:sp macro="" textlink="">
      <xdr:nvSpPr>
        <xdr:cNvPr id="31" name="TextBox 30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240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36</xdr:row>
      <xdr:rowOff>0</xdr:rowOff>
    </xdr:from>
    <xdr:ext cx="65" cy="172227"/>
    <xdr:sp macro="" textlink="">
      <xdr:nvSpPr>
        <xdr:cNvPr id="32" name="TextBox 31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2401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37</xdr:row>
      <xdr:rowOff>0</xdr:rowOff>
    </xdr:from>
    <xdr:ext cx="65" cy="172227"/>
    <xdr:sp macro="" textlink="">
      <xdr:nvSpPr>
        <xdr:cNvPr id="33" name="TextBox 32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125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67</xdr:row>
      <xdr:rowOff>0</xdr:rowOff>
    </xdr:from>
    <xdr:ext cx="65" cy="172227"/>
    <xdr:sp macro="" textlink="">
      <xdr:nvSpPr>
        <xdr:cNvPr id="34" name="TextBox 33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1487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38</xdr:row>
      <xdr:rowOff>0</xdr:rowOff>
    </xdr:from>
    <xdr:ext cx="65" cy="172227"/>
    <xdr:sp macro="" textlink="">
      <xdr:nvSpPr>
        <xdr:cNvPr id="35" name="TextBox 34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1029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34</xdr:row>
      <xdr:rowOff>0</xdr:rowOff>
    </xdr:from>
    <xdr:ext cx="65" cy="172227"/>
    <xdr:sp macro="" textlink="">
      <xdr:nvSpPr>
        <xdr:cNvPr id="36" name="TextBox 35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39</xdr:row>
      <xdr:rowOff>0</xdr:rowOff>
    </xdr:from>
    <xdr:ext cx="65" cy="172227"/>
    <xdr:sp macro="" textlink="">
      <xdr:nvSpPr>
        <xdr:cNvPr id="37" name="TextBox 36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1715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39</xdr:row>
      <xdr:rowOff>0</xdr:rowOff>
    </xdr:from>
    <xdr:ext cx="65" cy="172227"/>
    <xdr:sp macro="" textlink="">
      <xdr:nvSpPr>
        <xdr:cNvPr id="38" name="TextBox 37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125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40</xdr:row>
      <xdr:rowOff>0</xdr:rowOff>
    </xdr:from>
    <xdr:ext cx="65" cy="172227"/>
    <xdr:sp macro="" textlink="">
      <xdr:nvSpPr>
        <xdr:cNvPr id="39" name="TextBox 38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1258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41</xdr:row>
      <xdr:rowOff>0</xdr:rowOff>
    </xdr:from>
    <xdr:ext cx="65" cy="172227"/>
    <xdr:sp macro="" textlink="">
      <xdr:nvSpPr>
        <xdr:cNvPr id="40" name="TextBox 39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42</xdr:row>
      <xdr:rowOff>0</xdr:rowOff>
    </xdr:from>
    <xdr:ext cx="65" cy="172227"/>
    <xdr:sp macro="" textlink="">
      <xdr:nvSpPr>
        <xdr:cNvPr id="41" name="TextBox 40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9658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42</xdr:row>
      <xdr:rowOff>0</xdr:rowOff>
    </xdr:from>
    <xdr:ext cx="65" cy="172227"/>
    <xdr:sp macro="" textlink="">
      <xdr:nvSpPr>
        <xdr:cNvPr id="42" name="TextBox 41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080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43</xdr:row>
      <xdr:rowOff>0</xdr:rowOff>
    </xdr:from>
    <xdr:ext cx="65" cy="172227"/>
    <xdr:sp macro="" textlink="">
      <xdr:nvSpPr>
        <xdr:cNvPr id="43" name="TextBox 42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0801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44</xdr:row>
      <xdr:rowOff>0</xdr:rowOff>
    </xdr:from>
    <xdr:ext cx="65" cy="172227"/>
    <xdr:sp macro="" textlink="">
      <xdr:nvSpPr>
        <xdr:cNvPr id="44" name="TextBox 43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2630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45</xdr:row>
      <xdr:rowOff>0</xdr:rowOff>
    </xdr:from>
    <xdr:ext cx="65" cy="172227"/>
    <xdr:sp macro="" textlink="">
      <xdr:nvSpPr>
        <xdr:cNvPr id="45" name="TextBox 44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2858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46</xdr:row>
      <xdr:rowOff>0</xdr:rowOff>
    </xdr:from>
    <xdr:ext cx="65" cy="172227"/>
    <xdr:sp macro="" textlink="">
      <xdr:nvSpPr>
        <xdr:cNvPr id="46" name="TextBox 45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1029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47</xdr:row>
      <xdr:rowOff>0</xdr:rowOff>
    </xdr:from>
    <xdr:ext cx="65" cy="172227"/>
    <xdr:sp macro="" textlink="">
      <xdr:nvSpPr>
        <xdr:cNvPr id="47" name="TextBox 46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3315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48</xdr:row>
      <xdr:rowOff>0</xdr:rowOff>
    </xdr:from>
    <xdr:ext cx="65" cy="172227"/>
    <xdr:sp macro="" textlink="">
      <xdr:nvSpPr>
        <xdr:cNvPr id="48" name="TextBox 47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8743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49</xdr:row>
      <xdr:rowOff>0</xdr:rowOff>
    </xdr:from>
    <xdr:ext cx="65" cy="172227"/>
    <xdr:sp macro="" textlink="">
      <xdr:nvSpPr>
        <xdr:cNvPr id="49" name="TextBox 48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2172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50</xdr:row>
      <xdr:rowOff>0</xdr:rowOff>
    </xdr:from>
    <xdr:ext cx="65" cy="172227"/>
    <xdr:sp macro="" textlink="">
      <xdr:nvSpPr>
        <xdr:cNvPr id="50" name="TextBox 49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3544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51</xdr:row>
      <xdr:rowOff>0</xdr:rowOff>
    </xdr:from>
    <xdr:ext cx="65" cy="172227"/>
    <xdr:sp macro="" textlink="">
      <xdr:nvSpPr>
        <xdr:cNvPr id="51" name="TextBox 50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2858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52</xdr:row>
      <xdr:rowOff>0</xdr:rowOff>
    </xdr:from>
    <xdr:ext cx="65" cy="172227"/>
    <xdr:sp macro="" textlink="">
      <xdr:nvSpPr>
        <xdr:cNvPr id="52" name="TextBox 51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4230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52</xdr:row>
      <xdr:rowOff>0</xdr:rowOff>
    </xdr:from>
    <xdr:ext cx="65" cy="172227"/>
    <xdr:sp macro="" textlink="">
      <xdr:nvSpPr>
        <xdr:cNvPr id="53" name="TextBox 52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4687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53</xdr:row>
      <xdr:rowOff>0</xdr:rowOff>
    </xdr:from>
    <xdr:ext cx="65" cy="172227"/>
    <xdr:sp macro="" textlink="">
      <xdr:nvSpPr>
        <xdr:cNvPr id="54" name="TextBox 53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4916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54</xdr:row>
      <xdr:rowOff>0</xdr:rowOff>
    </xdr:from>
    <xdr:ext cx="65" cy="172227"/>
    <xdr:sp macro="" textlink="">
      <xdr:nvSpPr>
        <xdr:cNvPr id="55" name="TextBox 54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5144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55</xdr:row>
      <xdr:rowOff>0</xdr:rowOff>
    </xdr:from>
    <xdr:ext cx="65" cy="172227"/>
    <xdr:sp macro="" textlink="">
      <xdr:nvSpPr>
        <xdr:cNvPr id="56" name="TextBox 55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4458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55</xdr:row>
      <xdr:rowOff>0</xdr:rowOff>
    </xdr:from>
    <xdr:ext cx="65" cy="172227"/>
    <xdr:sp macro="" textlink="">
      <xdr:nvSpPr>
        <xdr:cNvPr id="57" name="TextBox 56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5601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56</xdr:row>
      <xdr:rowOff>0</xdr:rowOff>
    </xdr:from>
    <xdr:ext cx="65" cy="172227"/>
    <xdr:sp macro="" textlink="">
      <xdr:nvSpPr>
        <xdr:cNvPr id="58" name="TextBox 57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158305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56</xdr:row>
      <xdr:rowOff>0</xdr:rowOff>
    </xdr:from>
    <xdr:ext cx="65" cy="172227"/>
    <xdr:sp macro="" textlink="">
      <xdr:nvSpPr>
        <xdr:cNvPr id="59" name="TextBox 58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010400" y="92011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25</xdr:row>
      <xdr:rowOff>0</xdr:rowOff>
    </xdr:from>
    <xdr:ext cx="65" cy="172227"/>
    <xdr:sp macro="" textlink="">
      <xdr:nvSpPr>
        <xdr:cNvPr id="60" name="TextBox 59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7200900" y="6819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twoCellAnchor editAs="oneCell">
    <xdr:from>
      <xdr:col>5</xdr:col>
      <xdr:colOff>508002</xdr:colOff>
      <xdr:row>0</xdr:row>
      <xdr:rowOff>0</xdr:rowOff>
    </xdr:from>
    <xdr:to>
      <xdr:col>6</xdr:col>
      <xdr:colOff>137583</xdr:colOff>
      <xdr:row>1</xdr:row>
      <xdr:rowOff>13691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xmlns="" id="{6D09E4B3-1864-4AEF-A1C5-21AC94136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4419" y="0"/>
          <a:ext cx="687914" cy="712191"/>
        </a:xfrm>
        <a:prstGeom prst="rect">
          <a:avLst/>
        </a:prstGeom>
      </xdr:spPr>
    </xdr:pic>
    <xdr:clientData/>
  </xdr:twoCellAnchor>
  <xdr:oneCellAnchor>
    <xdr:from>
      <xdr:col>7</xdr:col>
      <xdr:colOff>457200</xdr:colOff>
      <xdr:row>62</xdr:row>
      <xdr:rowOff>0</xdr:rowOff>
    </xdr:from>
    <xdr:ext cx="65" cy="172227"/>
    <xdr:sp macro="" textlink="">
      <xdr:nvSpPr>
        <xdr:cNvPr id="62" name="TextBox 61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8225367" y="15896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63</xdr:row>
      <xdr:rowOff>0</xdr:rowOff>
    </xdr:from>
    <xdr:ext cx="65" cy="172227"/>
    <xdr:sp macro="" textlink="">
      <xdr:nvSpPr>
        <xdr:cNvPr id="63" name="TextBox 62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8225367" y="1589616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7</xdr:col>
      <xdr:colOff>457200</xdr:colOff>
      <xdr:row>65</xdr:row>
      <xdr:rowOff>0</xdr:rowOff>
    </xdr:from>
    <xdr:ext cx="65" cy="172227"/>
    <xdr:sp macro="" textlink="">
      <xdr:nvSpPr>
        <xdr:cNvPr id="64" name="TextBox 63">
          <a:extLst>
            <a:ext uri="{FF2B5EF4-FFF2-40B4-BE49-F238E27FC236}">
              <a16:creationId xmlns="" xmlns:a16="http://schemas.microsoft.com/office/drawing/2014/main" id="{2099235F-13D5-4AD7-AF4A-F7556F010E2E}"/>
            </a:ext>
          </a:extLst>
        </xdr:cNvPr>
        <xdr:cNvSpPr txBox="1"/>
      </xdr:nvSpPr>
      <xdr:spPr>
        <a:xfrm>
          <a:off x="8225367" y="18298583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zoomScale="110" zoomScaleNormal="110" workbookViewId="0">
      <selection activeCell="G3" sqref="G3"/>
    </sheetView>
  </sheetViews>
  <sheetFormatPr defaultRowHeight="15" x14ac:dyDescent="0.25"/>
  <cols>
    <col min="1" max="1" width="8" customWidth="1"/>
    <col min="2" max="2" width="21.7109375" customWidth="1"/>
    <col min="3" max="3" width="23.5703125" customWidth="1"/>
    <col min="4" max="4" width="18.5703125" customWidth="1"/>
    <col min="5" max="5" width="29.7109375" customWidth="1"/>
    <col min="6" max="6" width="28.42578125" customWidth="1"/>
    <col min="7" max="7" width="22.85546875" bestFit="1" customWidth="1"/>
  </cols>
  <sheetData>
    <row r="1" spans="1:8" ht="34.5" customHeight="1" x14ac:dyDescent="0.25">
      <c r="A1" s="63" t="s">
        <v>142</v>
      </c>
      <c r="B1" s="63"/>
      <c r="C1" s="63"/>
      <c r="D1" s="63"/>
      <c r="E1" s="63"/>
      <c r="F1" s="63"/>
      <c r="G1" s="63"/>
      <c r="H1" s="63"/>
    </row>
    <row r="2" spans="1:8" ht="21" x14ac:dyDescent="0.25">
      <c r="A2" s="5" t="s">
        <v>27</v>
      </c>
      <c r="B2" s="5" t="s">
        <v>28</v>
      </c>
      <c r="C2" s="5" t="s">
        <v>29</v>
      </c>
      <c r="D2" s="5" t="s">
        <v>70</v>
      </c>
      <c r="E2" s="5" t="s">
        <v>30</v>
      </c>
      <c r="F2" s="5" t="s">
        <v>71</v>
      </c>
      <c r="G2" s="5" t="s">
        <v>31</v>
      </c>
      <c r="H2" s="6" t="s">
        <v>32</v>
      </c>
    </row>
    <row r="3" spans="1:8" s="17" customFormat="1" ht="25.5" customHeight="1" x14ac:dyDescent="0.25">
      <c r="A3" s="15">
        <v>1</v>
      </c>
      <c r="B3" s="16" t="s">
        <v>154</v>
      </c>
      <c r="C3" s="16" t="s">
        <v>180</v>
      </c>
      <c r="D3" s="54" t="s">
        <v>161</v>
      </c>
      <c r="E3" s="55" t="s">
        <v>160</v>
      </c>
      <c r="F3" s="16" t="s">
        <v>162</v>
      </c>
      <c r="G3" s="20" t="s">
        <v>186</v>
      </c>
      <c r="H3" s="16"/>
    </row>
    <row r="4" spans="1:8" s="17" customFormat="1" ht="25.5" customHeight="1" x14ac:dyDescent="0.25">
      <c r="A4" s="15">
        <v>2</v>
      </c>
      <c r="B4" s="16" t="s">
        <v>159</v>
      </c>
      <c r="C4" s="16" t="s">
        <v>181</v>
      </c>
      <c r="D4" s="60" t="s">
        <v>164</v>
      </c>
      <c r="E4" s="61" t="s">
        <v>163</v>
      </c>
      <c r="F4" s="60" t="s">
        <v>165</v>
      </c>
      <c r="G4" s="20" t="s">
        <v>187</v>
      </c>
      <c r="H4" s="16"/>
    </row>
    <row r="5" spans="1:8" s="17" customFormat="1" ht="25.5" customHeight="1" x14ac:dyDescent="0.25">
      <c r="A5" s="15">
        <v>3</v>
      </c>
      <c r="B5" s="16" t="s">
        <v>155</v>
      </c>
      <c r="C5" s="16" t="s">
        <v>182</v>
      </c>
      <c r="D5" s="60" t="s">
        <v>167</v>
      </c>
      <c r="E5" s="61" t="s">
        <v>166</v>
      </c>
      <c r="F5" s="60" t="s">
        <v>162</v>
      </c>
      <c r="G5" s="20" t="s">
        <v>188</v>
      </c>
      <c r="H5" s="16"/>
    </row>
    <row r="6" spans="1:8" s="17" customFormat="1" ht="25.5" customHeight="1" x14ac:dyDescent="0.25">
      <c r="A6" s="15">
        <v>4</v>
      </c>
      <c r="B6" s="16" t="s">
        <v>156</v>
      </c>
      <c r="C6" s="16" t="s">
        <v>182</v>
      </c>
      <c r="D6" s="60" t="s">
        <v>169</v>
      </c>
      <c r="E6" s="61" t="s">
        <v>168</v>
      </c>
      <c r="F6" s="60" t="s">
        <v>162</v>
      </c>
      <c r="G6" s="20" t="s">
        <v>189</v>
      </c>
      <c r="H6" s="16"/>
    </row>
    <row r="7" spans="1:8" s="17" customFormat="1" ht="25.5" customHeight="1" x14ac:dyDescent="0.25">
      <c r="A7" s="15">
        <v>5</v>
      </c>
      <c r="B7" s="16" t="s">
        <v>157</v>
      </c>
      <c r="C7" s="16" t="s">
        <v>183</v>
      </c>
      <c r="D7" s="60" t="s">
        <v>171</v>
      </c>
      <c r="E7" s="61" t="s">
        <v>170</v>
      </c>
      <c r="F7" s="60" t="s">
        <v>172</v>
      </c>
      <c r="G7" s="20" t="s">
        <v>190</v>
      </c>
      <c r="H7" s="16"/>
    </row>
    <row r="8" spans="1:8" s="17" customFormat="1" ht="25.5" customHeight="1" x14ac:dyDescent="0.25">
      <c r="A8" s="15">
        <v>6</v>
      </c>
      <c r="B8" s="16" t="s">
        <v>158</v>
      </c>
      <c r="C8" s="16" t="s">
        <v>184</v>
      </c>
      <c r="D8" s="54" t="s">
        <v>174</v>
      </c>
      <c r="E8" s="55" t="s">
        <v>173</v>
      </c>
      <c r="F8" s="54" t="s">
        <v>175</v>
      </c>
      <c r="G8" s="16" t="s">
        <v>185</v>
      </c>
      <c r="H8" s="16"/>
    </row>
    <row r="9" spans="1:8" s="17" customFormat="1" ht="25.5" customHeight="1" x14ac:dyDescent="0.25">
      <c r="A9" s="56"/>
      <c r="B9" s="57"/>
      <c r="C9" s="57"/>
      <c r="D9" s="58"/>
      <c r="E9" s="59"/>
      <c r="F9" s="58"/>
      <c r="G9" s="57"/>
      <c r="H9" s="57"/>
    </row>
    <row r="10" spans="1:8" x14ac:dyDescent="0.25">
      <c r="D10" s="50"/>
      <c r="F10" s="50"/>
    </row>
    <row r="11" spans="1:8" ht="21" x14ac:dyDescent="0.6">
      <c r="A11" s="29"/>
      <c r="B11" s="52"/>
      <c r="C11" s="52"/>
      <c r="D11" s="7"/>
      <c r="E11" s="7"/>
      <c r="F11" s="7"/>
      <c r="G11" s="7" t="s">
        <v>72</v>
      </c>
      <c r="H11" s="7"/>
    </row>
    <row r="12" spans="1:8" ht="21" x14ac:dyDescent="0.6">
      <c r="A12" s="29"/>
      <c r="B12" s="52"/>
      <c r="C12" s="52"/>
      <c r="D12" s="7"/>
      <c r="E12" s="7"/>
      <c r="F12" s="7"/>
      <c r="G12" s="7" t="s">
        <v>73</v>
      </c>
      <c r="H12" s="7"/>
    </row>
    <row r="13" spans="1:8" ht="21" x14ac:dyDescent="0.6">
      <c r="A13" s="29"/>
      <c r="B13" s="52"/>
      <c r="C13" s="52"/>
      <c r="D13" s="7"/>
      <c r="E13" s="7"/>
      <c r="F13" s="7"/>
      <c r="G13" s="7" t="s">
        <v>74</v>
      </c>
      <c r="H13" s="7"/>
    </row>
    <row r="14" spans="1:8" x14ac:dyDescent="0.25">
      <c r="A14" s="28"/>
      <c r="B14" s="52"/>
      <c r="C14" s="52"/>
    </row>
    <row r="15" spans="1:8" x14ac:dyDescent="0.25">
      <c r="A15" s="28"/>
      <c r="B15" s="52"/>
      <c r="C15" s="52"/>
    </row>
    <row r="16" spans="1:8" x14ac:dyDescent="0.25">
      <c r="A16" s="28"/>
      <c r="B16" s="53"/>
      <c r="C16" s="53"/>
    </row>
  </sheetData>
  <mergeCells count="1">
    <mergeCell ref="A1:H1"/>
  </mergeCells>
  <conditionalFormatting sqref="G10">
    <cfRule type="duplicateValues" dxfId="10" priority="45"/>
  </conditionalFormatting>
  <pageMargins left="0.7" right="0.7" top="0.75" bottom="0.75" header="0.3" footer="0.3"/>
  <pageSetup paperSize="9" scale="80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workbookViewId="0">
      <selection sqref="A1:H1"/>
    </sheetView>
  </sheetViews>
  <sheetFormatPr defaultRowHeight="15" x14ac:dyDescent="0.25"/>
  <cols>
    <col min="2" max="2" width="21.7109375" customWidth="1"/>
    <col min="3" max="3" width="23.5703125" customWidth="1"/>
    <col min="4" max="4" width="18.5703125" customWidth="1"/>
    <col min="5" max="5" width="29.7109375" bestFit="1" customWidth="1"/>
    <col min="6" max="6" width="28.42578125" bestFit="1" customWidth="1"/>
    <col min="7" max="7" width="23.85546875" customWidth="1"/>
  </cols>
  <sheetData>
    <row r="1" spans="1:8" ht="34.5" customHeight="1" x14ac:dyDescent="0.25">
      <c r="A1" s="64" t="s">
        <v>143</v>
      </c>
      <c r="B1" s="64"/>
      <c r="C1" s="64"/>
      <c r="D1" s="64"/>
      <c r="E1" s="64"/>
      <c r="F1" s="64"/>
      <c r="G1" s="64"/>
      <c r="H1" s="64"/>
    </row>
    <row r="2" spans="1:8" ht="26.25" customHeight="1" x14ac:dyDescent="0.25">
      <c r="A2" s="5" t="s">
        <v>27</v>
      </c>
      <c r="B2" s="5" t="s">
        <v>28</v>
      </c>
      <c r="C2" s="5" t="s">
        <v>29</v>
      </c>
      <c r="D2" s="5" t="s">
        <v>70</v>
      </c>
      <c r="E2" s="5" t="s">
        <v>30</v>
      </c>
      <c r="F2" s="5" t="s">
        <v>71</v>
      </c>
      <c r="G2" s="5" t="s">
        <v>31</v>
      </c>
      <c r="H2" s="6" t="s">
        <v>32</v>
      </c>
    </row>
    <row r="3" spans="1:8" s="19" customFormat="1" ht="27.75" customHeight="1" x14ac:dyDescent="0.25">
      <c r="A3" s="10">
        <v>1</v>
      </c>
      <c r="B3" s="9" t="s">
        <v>176</v>
      </c>
      <c r="C3" s="9" t="s">
        <v>179</v>
      </c>
      <c r="D3" s="36" t="s">
        <v>145</v>
      </c>
      <c r="E3" s="51" t="s">
        <v>146</v>
      </c>
      <c r="F3" s="21" t="s">
        <v>147</v>
      </c>
      <c r="G3" s="9" t="s">
        <v>66</v>
      </c>
      <c r="H3" s="6"/>
    </row>
    <row r="4" spans="1:8" s="19" customFormat="1" ht="27.75" customHeight="1" x14ac:dyDescent="0.25">
      <c r="A4" s="10">
        <v>2</v>
      </c>
      <c r="B4" s="9" t="s">
        <v>79</v>
      </c>
      <c r="C4" s="9" t="s">
        <v>144</v>
      </c>
      <c r="D4" s="36" t="s">
        <v>149</v>
      </c>
      <c r="E4" s="51" t="s">
        <v>148</v>
      </c>
      <c r="F4" s="21" t="s">
        <v>150</v>
      </c>
      <c r="G4" s="9" t="s">
        <v>77</v>
      </c>
      <c r="H4" s="6"/>
    </row>
    <row r="5" spans="1:8" s="19" customFormat="1" ht="27.75" customHeight="1" x14ac:dyDescent="0.25">
      <c r="A5" s="10">
        <v>3</v>
      </c>
      <c r="B5" s="9" t="s">
        <v>177</v>
      </c>
      <c r="C5" s="9" t="s">
        <v>178</v>
      </c>
      <c r="D5" s="36" t="s">
        <v>152</v>
      </c>
      <c r="E5" s="51" t="s">
        <v>151</v>
      </c>
      <c r="F5" s="21" t="s">
        <v>153</v>
      </c>
      <c r="G5" s="9" t="s">
        <v>113</v>
      </c>
      <c r="H5" s="6"/>
    </row>
    <row r="6" spans="1:8" ht="21" x14ac:dyDescent="0.25">
      <c r="A6" s="11"/>
      <c r="B6" s="12"/>
      <c r="C6" s="12"/>
      <c r="D6" s="50"/>
      <c r="E6" s="12"/>
      <c r="F6" s="50"/>
      <c r="G6" s="12"/>
      <c r="H6" s="14"/>
    </row>
    <row r="7" spans="1:8" ht="21" x14ac:dyDescent="0.6">
      <c r="A7" s="11"/>
      <c r="B7" s="12"/>
      <c r="C7" s="12"/>
      <c r="D7" s="12"/>
      <c r="E7" s="12"/>
      <c r="F7" s="13"/>
      <c r="G7" s="12"/>
      <c r="H7" s="14"/>
    </row>
    <row r="8" spans="1:8" ht="21" x14ac:dyDescent="0.6">
      <c r="A8" s="7"/>
      <c r="B8" s="7"/>
      <c r="C8" s="7"/>
      <c r="D8" s="7"/>
      <c r="E8" s="7"/>
      <c r="F8" s="7"/>
      <c r="G8" s="7" t="s">
        <v>72</v>
      </c>
      <c r="H8" s="7"/>
    </row>
    <row r="9" spans="1:8" ht="21" x14ac:dyDescent="0.6">
      <c r="A9" s="7"/>
      <c r="B9" s="7"/>
      <c r="C9" s="7"/>
      <c r="D9" s="7"/>
      <c r="E9" s="7"/>
      <c r="F9" s="7"/>
      <c r="G9" s="7" t="s">
        <v>73</v>
      </c>
      <c r="H9" s="7"/>
    </row>
    <row r="10" spans="1:8" ht="21" x14ac:dyDescent="0.6">
      <c r="A10" s="7"/>
      <c r="B10" s="7"/>
      <c r="C10" s="7"/>
      <c r="D10" s="7"/>
      <c r="E10" s="7"/>
      <c r="F10" s="7"/>
      <c r="G10" s="7" t="s">
        <v>74</v>
      </c>
      <c r="H10" s="7"/>
    </row>
  </sheetData>
  <mergeCells count="1">
    <mergeCell ref="A1:H1"/>
  </mergeCells>
  <pageMargins left="0.7" right="0.7" top="0.75" bottom="0.75" header="0.3" footer="0.3"/>
  <pageSetup paperSize="9" scale="79" fitToHeight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tabSelected="1" topLeftCell="A67" zoomScale="90" zoomScaleNormal="90" workbookViewId="0">
      <selection activeCell="E71" sqref="E71"/>
    </sheetView>
  </sheetViews>
  <sheetFormatPr defaultColWidth="9.140625" defaultRowHeight="15.75" customHeight="1" x14ac:dyDescent="0.25"/>
  <cols>
    <col min="1" max="1" width="5.7109375" style="4" customWidth="1"/>
    <col min="2" max="2" width="26.5703125" style="1" customWidth="1"/>
    <col min="3" max="3" width="29.28515625" style="1" customWidth="1"/>
    <col min="4" max="4" width="8" style="1" customWidth="1"/>
    <col min="5" max="5" width="13.140625" style="1" customWidth="1"/>
    <col min="6" max="6" width="15.85546875" style="1" customWidth="1"/>
    <col min="7" max="7" width="18" style="1" customWidth="1"/>
    <col min="8" max="8" width="30.140625" style="1" customWidth="1"/>
    <col min="9" max="10" width="12.42578125" style="2" customWidth="1"/>
    <col min="11" max="11" width="13.5703125" style="2" customWidth="1"/>
    <col min="12" max="12" width="7.85546875" style="1" customWidth="1"/>
    <col min="13" max="13" width="21" style="1" customWidth="1"/>
    <col min="14" max="16384" width="9.140625" style="1"/>
  </cols>
  <sheetData>
    <row r="1" spans="1:13" s="4" customFormat="1" ht="54.75" customHeight="1" x14ac:dyDescent="0.25">
      <c r="A1" s="69" t="s">
        <v>137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13" s="4" customFormat="1" ht="21.75" customHeight="1" x14ac:dyDescent="0.25">
      <c r="A2" s="64" t="s">
        <v>138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3" s="4" customFormat="1" ht="25.5" customHeight="1" x14ac:dyDescent="0.25">
      <c r="A3" s="64" t="s">
        <v>139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</row>
    <row r="4" spans="1:13" s="34" customFormat="1" ht="20.25" customHeight="1" x14ac:dyDescent="0.25">
      <c r="A4" s="70" t="s">
        <v>0</v>
      </c>
      <c r="B4" s="70"/>
      <c r="C4" s="70"/>
      <c r="D4" s="70"/>
      <c r="E4" s="70"/>
      <c r="F4" s="70"/>
      <c r="G4" s="70"/>
      <c r="H4" s="70"/>
      <c r="I4" s="71" t="s">
        <v>140</v>
      </c>
      <c r="J4" s="71"/>
      <c r="K4" s="71"/>
      <c r="L4" s="71"/>
    </row>
    <row r="5" spans="1:13" ht="19.5" customHeight="1" x14ac:dyDescent="0.25">
      <c r="A5" s="66">
        <v>45717</v>
      </c>
      <c r="B5" s="67"/>
      <c r="C5" s="67"/>
      <c r="D5" s="67"/>
      <c r="E5" s="67"/>
      <c r="F5" s="67"/>
      <c r="G5" s="67"/>
      <c r="H5" s="67"/>
      <c r="I5" s="67"/>
      <c r="J5" s="67"/>
      <c r="K5" s="67"/>
      <c r="L5" s="68"/>
      <c r="M5" s="31"/>
    </row>
    <row r="6" spans="1:13" s="40" customFormat="1" ht="66" customHeight="1" x14ac:dyDescent="0.25">
      <c r="A6" s="72" t="s">
        <v>1</v>
      </c>
      <c r="B6" s="72" t="s">
        <v>2</v>
      </c>
      <c r="C6" s="72" t="s">
        <v>3</v>
      </c>
      <c r="D6" s="72" t="s">
        <v>141</v>
      </c>
      <c r="E6" s="72" t="s">
        <v>4</v>
      </c>
      <c r="F6" s="72" t="s">
        <v>5</v>
      </c>
      <c r="G6" s="72"/>
      <c r="H6" s="35" t="s">
        <v>6</v>
      </c>
      <c r="I6" s="74" t="s">
        <v>10</v>
      </c>
      <c r="J6" s="74"/>
      <c r="K6" s="74"/>
      <c r="L6" s="35"/>
    </row>
    <row r="7" spans="1:13" s="40" customFormat="1" ht="30" customHeight="1" x14ac:dyDescent="0.25">
      <c r="A7" s="72"/>
      <c r="B7" s="72"/>
      <c r="C7" s="72"/>
      <c r="D7" s="72"/>
      <c r="E7" s="72"/>
      <c r="F7" s="35" t="s">
        <v>7</v>
      </c>
      <c r="G7" s="35" t="s">
        <v>8</v>
      </c>
      <c r="H7" s="35" t="s">
        <v>8</v>
      </c>
      <c r="I7" s="35" t="s">
        <v>9</v>
      </c>
      <c r="J7" s="37" t="s">
        <v>7</v>
      </c>
      <c r="K7" s="37" t="s">
        <v>10</v>
      </c>
      <c r="L7" s="72" t="s">
        <v>11</v>
      </c>
    </row>
    <row r="8" spans="1:13" s="40" customFormat="1" ht="15" customHeight="1" x14ac:dyDescent="0.25">
      <c r="A8" s="72"/>
      <c r="B8" s="72"/>
      <c r="C8" s="72"/>
      <c r="D8" s="72"/>
      <c r="E8" s="35" t="s">
        <v>12</v>
      </c>
      <c r="F8" s="38">
        <v>0.02</v>
      </c>
      <c r="G8" s="38">
        <v>0.02</v>
      </c>
      <c r="H8" s="38">
        <v>0.01</v>
      </c>
      <c r="I8" s="39">
        <v>0.03</v>
      </c>
      <c r="J8" s="39">
        <v>0.02</v>
      </c>
      <c r="K8" s="39">
        <v>0.05</v>
      </c>
      <c r="L8" s="73"/>
    </row>
    <row r="9" spans="1:13" s="44" customFormat="1" ht="21" customHeight="1" x14ac:dyDescent="0.25">
      <c r="A9" s="62">
        <v>1</v>
      </c>
      <c r="B9" s="41" t="s">
        <v>55</v>
      </c>
      <c r="C9" s="41" t="s">
        <v>33</v>
      </c>
      <c r="D9" s="41" t="s">
        <v>13</v>
      </c>
      <c r="E9" s="41">
        <v>300000</v>
      </c>
      <c r="F9" s="42">
        <f>E9*$F$8</f>
        <v>6000</v>
      </c>
      <c r="G9" s="42">
        <f>E9*$G$8</f>
        <v>6000</v>
      </c>
      <c r="H9" s="42">
        <f t="shared" ref="H9:H32" si="0">E9*$H$8</f>
        <v>3000</v>
      </c>
      <c r="I9" s="42">
        <f t="shared" ref="I9:I32" si="1">SUM(G9:H9)</f>
        <v>9000</v>
      </c>
      <c r="J9" s="42">
        <f t="shared" ref="J9:J32" si="2">F9</f>
        <v>6000</v>
      </c>
      <c r="K9" s="42">
        <f>SUM(I9:J9)</f>
        <v>15000</v>
      </c>
      <c r="L9" s="43"/>
    </row>
    <row r="10" spans="1:13" s="44" customFormat="1" ht="21" customHeight="1" x14ac:dyDescent="0.25">
      <c r="A10" s="62">
        <v>2</v>
      </c>
      <c r="B10" s="41" t="s">
        <v>20</v>
      </c>
      <c r="C10" s="41" t="s">
        <v>34</v>
      </c>
      <c r="D10" s="41" t="s">
        <v>13</v>
      </c>
      <c r="E10" s="41">
        <v>300000</v>
      </c>
      <c r="F10" s="42">
        <f t="shared" ref="F10:F32" si="3">E10*$F$8</f>
        <v>6000</v>
      </c>
      <c r="G10" s="42">
        <f t="shared" ref="G10:G32" si="4">E10*$G$8</f>
        <v>6000</v>
      </c>
      <c r="H10" s="42">
        <f t="shared" si="0"/>
        <v>3000</v>
      </c>
      <c r="I10" s="42">
        <f t="shared" si="1"/>
        <v>9000</v>
      </c>
      <c r="J10" s="42">
        <f t="shared" si="2"/>
        <v>6000</v>
      </c>
      <c r="K10" s="42">
        <f t="shared" ref="K10:K32" si="5">SUM(I10:J10)</f>
        <v>15000</v>
      </c>
      <c r="L10" s="43"/>
    </row>
    <row r="11" spans="1:13" s="44" customFormat="1" ht="21" customHeight="1" x14ac:dyDescent="0.25">
      <c r="A11" s="62">
        <v>3</v>
      </c>
      <c r="B11" s="41" t="s">
        <v>58</v>
      </c>
      <c r="C11" s="41" t="s">
        <v>40</v>
      </c>
      <c r="D11" s="41" t="s">
        <v>13</v>
      </c>
      <c r="E11" s="41">
        <v>300000</v>
      </c>
      <c r="F11" s="42">
        <f t="shared" si="3"/>
        <v>6000</v>
      </c>
      <c r="G11" s="42">
        <f t="shared" si="4"/>
        <v>6000</v>
      </c>
      <c r="H11" s="42">
        <f t="shared" si="0"/>
        <v>3000</v>
      </c>
      <c r="I11" s="42">
        <f t="shared" si="1"/>
        <v>9000</v>
      </c>
      <c r="J11" s="42">
        <f t="shared" si="2"/>
        <v>6000</v>
      </c>
      <c r="K11" s="42">
        <f t="shared" si="5"/>
        <v>15000</v>
      </c>
      <c r="L11" s="43"/>
    </row>
    <row r="12" spans="1:13" s="44" customFormat="1" ht="21" customHeight="1" x14ac:dyDescent="0.25">
      <c r="A12" s="62">
        <v>4</v>
      </c>
      <c r="B12" s="41" t="s">
        <v>50</v>
      </c>
      <c r="C12" s="41" t="s">
        <v>60</v>
      </c>
      <c r="D12" s="41" t="s">
        <v>14</v>
      </c>
      <c r="E12" s="41">
        <v>300000</v>
      </c>
      <c r="F12" s="42">
        <f>E12*$F$8</f>
        <v>6000</v>
      </c>
      <c r="G12" s="42">
        <f t="shared" si="4"/>
        <v>6000</v>
      </c>
      <c r="H12" s="42">
        <f t="shared" si="0"/>
        <v>3000</v>
      </c>
      <c r="I12" s="42">
        <f t="shared" si="1"/>
        <v>9000</v>
      </c>
      <c r="J12" s="42">
        <f t="shared" si="2"/>
        <v>6000</v>
      </c>
      <c r="K12" s="42">
        <f t="shared" si="5"/>
        <v>15000</v>
      </c>
      <c r="L12" s="43"/>
    </row>
    <row r="13" spans="1:13" s="44" customFormat="1" ht="21" customHeight="1" x14ac:dyDescent="0.25">
      <c r="A13" s="62">
        <v>5</v>
      </c>
      <c r="B13" s="41" t="s">
        <v>57</v>
      </c>
      <c r="C13" s="41" t="s">
        <v>38</v>
      </c>
      <c r="D13" s="41" t="s">
        <v>13</v>
      </c>
      <c r="E13" s="41">
        <v>300000</v>
      </c>
      <c r="F13" s="42">
        <f t="shared" si="3"/>
        <v>6000</v>
      </c>
      <c r="G13" s="42">
        <f t="shared" si="4"/>
        <v>6000</v>
      </c>
      <c r="H13" s="42">
        <f t="shared" si="0"/>
        <v>3000</v>
      </c>
      <c r="I13" s="42">
        <f t="shared" si="1"/>
        <v>9000</v>
      </c>
      <c r="J13" s="42">
        <f t="shared" si="2"/>
        <v>6000</v>
      </c>
      <c r="K13" s="42">
        <f t="shared" si="5"/>
        <v>15000</v>
      </c>
      <c r="L13" s="43"/>
    </row>
    <row r="14" spans="1:13" s="44" customFormat="1" ht="21" customHeight="1" x14ac:dyDescent="0.25">
      <c r="A14" s="62">
        <v>6</v>
      </c>
      <c r="B14" s="41" t="s">
        <v>104</v>
      </c>
      <c r="C14" s="41" t="s">
        <v>41</v>
      </c>
      <c r="D14" s="41" t="s">
        <v>13</v>
      </c>
      <c r="E14" s="41">
        <v>300000</v>
      </c>
      <c r="F14" s="42">
        <f t="shared" si="3"/>
        <v>6000</v>
      </c>
      <c r="G14" s="42">
        <f t="shared" si="4"/>
        <v>6000</v>
      </c>
      <c r="H14" s="42">
        <f t="shared" si="0"/>
        <v>3000</v>
      </c>
      <c r="I14" s="42">
        <f t="shared" si="1"/>
        <v>9000</v>
      </c>
      <c r="J14" s="42">
        <f t="shared" si="2"/>
        <v>6000</v>
      </c>
      <c r="K14" s="42">
        <f t="shared" si="5"/>
        <v>15000</v>
      </c>
      <c r="L14" s="43"/>
    </row>
    <row r="15" spans="1:13" s="44" customFormat="1" ht="21" customHeight="1" x14ac:dyDescent="0.25">
      <c r="A15" s="62">
        <v>7</v>
      </c>
      <c r="B15" s="41" t="s">
        <v>63</v>
      </c>
      <c r="C15" s="41" t="s">
        <v>67</v>
      </c>
      <c r="D15" s="41" t="s">
        <v>13</v>
      </c>
      <c r="E15" s="41">
        <v>300000</v>
      </c>
      <c r="F15" s="42">
        <f t="shared" si="3"/>
        <v>6000</v>
      </c>
      <c r="G15" s="42">
        <f t="shared" si="4"/>
        <v>6000</v>
      </c>
      <c r="H15" s="42">
        <f t="shared" si="0"/>
        <v>3000</v>
      </c>
      <c r="I15" s="42">
        <f t="shared" si="1"/>
        <v>9000</v>
      </c>
      <c r="J15" s="42">
        <f t="shared" si="2"/>
        <v>6000</v>
      </c>
      <c r="K15" s="42">
        <f t="shared" si="5"/>
        <v>15000</v>
      </c>
      <c r="L15" s="43"/>
    </row>
    <row r="16" spans="1:13" s="44" customFormat="1" ht="21" customHeight="1" x14ac:dyDescent="0.25">
      <c r="A16" s="62">
        <v>8</v>
      </c>
      <c r="B16" s="41" t="s">
        <v>51</v>
      </c>
      <c r="C16" s="41" t="s">
        <v>65</v>
      </c>
      <c r="D16" s="41" t="s">
        <v>14</v>
      </c>
      <c r="E16" s="41">
        <v>300000</v>
      </c>
      <c r="F16" s="42">
        <f t="shared" si="3"/>
        <v>6000</v>
      </c>
      <c r="G16" s="42">
        <f t="shared" si="4"/>
        <v>6000</v>
      </c>
      <c r="H16" s="42">
        <f t="shared" si="0"/>
        <v>3000</v>
      </c>
      <c r="I16" s="42">
        <f t="shared" si="1"/>
        <v>9000</v>
      </c>
      <c r="J16" s="42">
        <f t="shared" si="2"/>
        <v>6000</v>
      </c>
      <c r="K16" s="42">
        <f t="shared" si="5"/>
        <v>15000</v>
      </c>
      <c r="L16" s="43"/>
    </row>
    <row r="17" spans="1:12" s="44" customFormat="1" ht="21" customHeight="1" x14ac:dyDescent="0.25">
      <c r="A17" s="62">
        <v>9</v>
      </c>
      <c r="B17" s="41" t="s">
        <v>15</v>
      </c>
      <c r="C17" s="41" t="s">
        <v>44</v>
      </c>
      <c r="D17" s="41" t="s">
        <v>14</v>
      </c>
      <c r="E17" s="41">
        <v>300000</v>
      </c>
      <c r="F17" s="42">
        <f t="shared" si="3"/>
        <v>6000</v>
      </c>
      <c r="G17" s="42">
        <f t="shared" si="4"/>
        <v>6000</v>
      </c>
      <c r="H17" s="42">
        <f t="shared" si="0"/>
        <v>3000</v>
      </c>
      <c r="I17" s="42">
        <f t="shared" si="1"/>
        <v>9000</v>
      </c>
      <c r="J17" s="42">
        <f t="shared" si="2"/>
        <v>6000</v>
      </c>
      <c r="K17" s="42">
        <f t="shared" si="5"/>
        <v>15000</v>
      </c>
      <c r="L17" s="43"/>
    </row>
    <row r="18" spans="1:12" s="44" customFormat="1" ht="21" customHeight="1" x14ac:dyDescent="0.25">
      <c r="A18" s="62">
        <v>10</v>
      </c>
      <c r="B18" s="41" t="s">
        <v>106</v>
      </c>
      <c r="C18" s="41" t="s">
        <v>36</v>
      </c>
      <c r="D18" s="41" t="s">
        <v>13</v>
      </c>
      <c r="E18" s="41">
        <v>300000</v>
      </c>
      <c r="F18" s="42">
        <f t="shared" si="3"/>
        <v>6000</v>
      </c>
      <c r="G18" s="42">
        <f t="shared" si="4"/>
        <v>6000</v>
      </c>
      <c r="H18" s="42">
        <f t="shared" si="0"/>
        <v>3000</v>
      </c>
      <c r="I18" s="42">
        <f t="shared" si="1"/>
        <v>9000</v>
      </c>
      <c r="J18" s="42">
        <f t="shared" si="2"/>
        <v>6000</v>
      </c>
      <c r="K18" s="42">
        <f t="shared" si="5"/>
        <v>15000</v>
      </c>
      <c r="L18" s="43"/>
    </row>
    <row r="19" spans="1:12" s="44" customFormat="1" ht="21" customHeight="1" x14ac:dyDescent="0.25">
      <c r="A19" s="62">
        <v>11</v>
      </c>
      <c r="B19" s="41" t="s">
        <v>52</v>
      </c>
      <c r="C19" s="41" t="s">
        <v>54</v>
      </c>
      <c r="D19" s="41" t="s">
        <v>13</v>
      </c>
      <c r="E19" s="41">
        <v>300000</v>
      </c>
      <c r="F19" s="42">
        <f t="shared" si="3"/>
        <v>6000</v>
      </c>
      <c r="G19" s="42">
        <f t="shared" si="4"/>
        <v>6000</v>
      </c>
      <c r="H19" s="42">
        <f t="shared" si="0"/>
        <v>3000</v>
      </c>
      <c r="I19" s="42">
        <f t="shared" si="1"/>
        <v>9000</v>
      </c>
      <c r="J19" s="42">
        <f t="shared" si="2"/>
        <v>6000</v>
      </c>
      <c r="K19" s="42">
        <f t="shared" si="5"/>
        <v>15000</v>
      </c>
      <c r="L19" s="43"/>
    </row>
    <row r="20" spans="1:12" s="44" customFormat="1" ht="21" customHeight="1" x14ac:dyDescent="0.25">
      <c r="A20" s="62">
        <v>12</v>
      </c>
      <c r="B20" s="41" t="s">
        <v>109</v>
      </c>
      <c r="C20" s="41" t="s">
        <v>61</v>
      </c>
      <c r="D20" s="41" t="s">
        <v>13</v>
      </c>
      <c r="E20" s="41">
        <v>300000</v>
      </c>
      <c r="F20" s="42">
        <f t="shared" si="3"/>
        <v>6000</v>
      </c>
      <c r="G20" s="42">
        <f t="shared" si="4"/>
        <v>6000</v>
      </c>
      <c r="H20" s="42">
        <f t="shared" si="0"/>
        <v>3000</v>
      </c>
      <c r="I20" s="42">
        <f t="shared" si="1"/>
        <v>9000</v>
      </c>
      <c r="J20" s="42">
        <f t="shared" si="2"/>
        <v>6000</v>
      </c>
      <c r="K20" s="42">
        <f t="shared" si="5"/>
        <v>15000</v>
      </c>
      <c r="L20" s="43"/>
    </row>
    <row r="21" spans="1:12" s="44" customFormat="1" ht="21" customHeight="1" x14ac:dyDescent="0.25">
      <c r="A21" s="62">
        <v>13</v>
      </c>
      <c r="B21" s="41" t="s">
        <v>56</v>
      </c>
      <c r="C21" s="41" t="s">
        <v>49</v>
      </c>
      <c r="D21" s="41" t="s">
        <v>13</v>
      </c>
      <c r="E21" s="41">
        <v>300000</v>
      </c>
      <c r="F21" s="42">
        <f t="shared" si="3"/>
        <v>6000</v>
      </c>
      <c r="G21" s="42">
        <f t="shared" si="4"/>
        <v>6000</v>
      </c>
      <c r="H21" s="42">
        <f t="shared" si="0"/>
        <v>3000</v>
      </c>
      <c r="I21" s="42">
        <f t="shared" si="1"/>
        <v>9000</v>
      </c>
      <c r="J21" s="42">
        <f t="shared" si="2"/>
        <v>6000</v>
      </c>
      <c r="K21" s="42">
        <f t="shared" si="5"/>
        <v>15000</v>
      </c>
      <c r="L21" s="43"/>
    </row>
    <row r="22" spans="1:12" s="44" customFormat="1" ht="21" customHeight="1" x14ac:dyDescent="0.25">
      <c r="A22" s="62">
        <v>14</v>
      </c>
      <c r="B22" s="41" t="s">
        <v>16</v>
      </c>
      <c r="C22" s="41" t="s">
        <v>46</v>
      </c>
      <c r="D22" s="41" t="s">
        <v>14</v>
      </c>
      <c r="E22" s="41">
        <v>300000</v>
      </c>
      <c r="F22" s="42">
        <f t="shared" si="3"/>
        <v>6000</v>
      </c>
      <c r="G22" s="42">
        <f t="shared" si="4"/>
        <v>6000</v>
      </c>
      <c r="H22" s="42">
        <f t="shared" si="0"/>
        <v>3000</v>
      </c>
      <c r="I22" s="42">
        <f t="shared" si="1"/>
        <v>9000</v>
      </c>
      <c r="J22" s="42">
        <f t="shared" si="2"/>
        <v>6000</v>
      </c>
      <c r="K22" s="42">
        <f t="shared" si="5"/>
        <v>15000</v>
      </c>
      <c r="L22" s="43"/>
    </row>
    <row r="23" spans="1:12" s="44" customFormat="1" ht="21" customHeight="1" x14ac:dyDescent="0.25">
      <c r="A23" s="62">
        <v>15</v>
      </c>
      <c r="B23" s="41" t="s">
        <v>18</v>
      </c>
      <c r="C23" s="41" t="s">
        <v>39</v>
      </c>
      <c r="D23" s="41" t="s">
        <v>13</v>
      </c>
      <c r="E23" s="41">
        <v>300000</v>
      </c>
      <c r="F23" s="42">
        <f t="shared" si="3"/>
        <v>6000</v>
      </c>
      <c r="G23" s="42">
        <f t="shared" si="4"/>
        <v>6000</v>
      </c>
      <c r="H23" s="42">
        <f t="shared" si="0"/>
        <v>3000</v>
      </c>
      <c r="I23" s="42">
        <f t="shared" si="1"/>
        <v>9000</v>
      </c>
      <c r="J23" s="42">
        <f t="shared" si="2"/>
        <v>6000</v>
      </c>
      <c r="K23" s="42">
        <f t="shared" si="5"/>
        <v>15000</v>
      </c>
      <c r="L23" s="42"/>
    </row>
    <row r="24" spans="1:12" s="44" customFormat="1" ht="21" customHeight="1" x14ac:dyDescent="0.25">
      <c r="A24" s="62">
        <v>16</v>
      </c>
      <c r="B24" s="41" t="s">
        <v>23</v>
      </c>
      <c r="C24" s="41" t="s">
        <v>42</v>
      </c>
      <c r="D24" s="41" t="s">
        <v>13</v>
      </c>
      <c r="E24" s="41">
        <v>300000</v>
      </c>
      <c r="F24" s="42">
        <f t="shared" si="3"/>
        <v>6000</v>
      </c>
      <c r="G24" s="42">
        <f t="shared" si="4"/>
        <v>6000</v>
      </c>
      <c r="H24" s="42">
        <f t="shared" si="0"/>
        <v>3000</v>
      </c>
      <c r="I24" s="42">
        <f t="shared" si="1"/>
        <v>9000</v>
      </c>
      <c r="J24" s="42">
        <f t="shared" si="2"/>
        <v>6000</v>
      </c>
      <c r="K24" s="42">
        <f t="shared" si="5"/>
        <v>15000</v>
      </c>
      <c r="L24" s="42"/>
    </row>
    <row r="25" spans="1:12" s="44" customFormat="1" ht="21" customHeight="1" x14ac:dyDescent="0.25">
      <c r="A25" s="62">
        <v>17</v>
      </c>
      <c r="B25" s="41" t="s">
        <v>26</v>
      </c>
      <c r="C25" s="41" t="s">
        <v>47</v>
      </c>
      <c r="D25" s="41" t="s">
        <v>14</v>
      </c>
      <c r="E25" s="41">
        <v>300000</v>
      </c>
      <c r="F25" s="42">
        <f t="shared" si="3"/>
        <v>6000</v>
      </c>
      <c r="G25" s="42">
        <f t="shared" si="4"/>
        <v>6000</v>
      </c>
      <c r="H25" s="42">
        <f t="shared" si="0"/>
        <v>3000</v>
      </c>
      <c r="I25" s="42">
        <f t="shared" si="1"/>
        <v>9000</v>
      </c>
      <c r="J25" s="42">
        <f t="shared" si="2"/>
        <v>6000</v>
      </c>
      <c r="K25" s="42">
        <f t="shared" si="5"/>
        <v>15000</v>
      </c>
      <c r="L25" s="42"/>
    </row>
    <row r="26" spans="1:12" s="44" customFormat="1" ht="21" customHeight="1" x14ac:dyDescent="0.25">
      <c r="A26" s="62">
        <v>18</v>
      </c>
      <c r="B26" s="41" t="s">
        <v>17</v>
      </c>
      <c r="C26" s="41" t="s">
        <v>48</v>
      </c>
      <c r="D26" s="41" t="s">
        <v>14</v>
      </c>
      <c r="E26" s="41">
        <v>300000</v>
      </c>
      <c r="F26" s="42">
        <f t="shared" si="3"/>
        <v>6000</v>
      </c>
      <c r="G26" s="42">
        <f t="shared" si="4"/>
        <v>6000</v>
      </c>
      <c r="H26" s="42">
        <f t="shared" si="0"/>
        <v>3000</v>
      </c>
      <c r="I26" s="42">
        <f t="shared" si="1"/>
        <v>9000</v>
      </c>
      <c r="J26" s="42">
        <f t="shared" si="2"/>
        <v>6000</v>
      </c>
      <c r="K26" s="42">
        <f t="shared" si="5"/>
        <v>15000</v>
      </c>
      <c r="L26" s="42"/>
    </row>
    <row r="27" spans="1:12" s="44" customFormat="1" ht="21" customHeight="1" x14ac:dyDescent="0.25">
      <c r="A27" s="62">
        <v>19</v>
      </c>
      <c r="B27" s="41" t="s">
        <v>59</v>
      </c>
      <c r="C27" s="41" t="s">
        <v>37</v>
      </c>
      <c r="D27" s="41" t="s">
        <v>13</v>
      </c>
      <c r="E27" s="41">
        <v>300000</v>
      </c>
      <c r="F27" s="42">
        <f t="shared" si="3"/>
        <v>6000</v>
      </c>
      <c r="G27" s="42">
        <f t="shared" si="4"/>
        <v>6000</v>
      </c>
      <c r="H27" s="42">
        <f t="shared" si="0"/>
        <v>3000</v>
      </c>
      <c r="I27" s="42">
        <f t="shared" si="1"/>
        <v>9000</v>
      </c>
      <c r="J27" s="42">
        <f t="shared" si="2"/>
        <v>6000</v>
      </c>
      <c r="K27" s="42">
        <f t="shared" si="5"/>
        <v>15000</v>
      </c>
      <c r="L27" s="42"/>
    </row>
    <row r="28" spans="1:12" s="44" customFormat="1" ht="21" customHeight="1" x14ac:dyDescent="0.25">
      <c r="A28" s="62">
        <v>20</v>
      </c>
      <c r="B28" s="41" t="s">
        <v>62</v>
      </c>
      <c r="C28" s="41" t="s">
        <v>69</v>
      </c>
      <c r="D28" s="41" t="s">
        <v>13</v>
      </c>
      <c r="E28" s="41">
        <v>300000</v>
      </c>
      <c r="F28" s="42">
        <f t="shared" si="3"/>
        <v>6000</v>
      </c>
      <c r="G28" s="42">
        <f t="shared" si="4"/>
        <v>6000</v>
      </c>
      <c r="H28" s="42">
        <f t="shared" si="0"/>
        <v>3000</v>
      </c>
      <c r="I28" s="42">
        <f t="shared" si="1"/>
        <v>9000</v>
      </c>
      <c r="J28" s="42">
        <f t="shared" si="2"/>
        <v>6000</v>
      </c>
      <c r="K28" s="42">
        <f t="shared" si="5"/>
        <v>15000</v>
      </c>
      <c r="L28" s="42"/>
    </row>
    <row r="29" spans="1:12" s="44" customFormat="1" ht="21" customHeight="1" x14ac:dyDescent="0.25">
      <c r="A29" s="62">
        <v>21</v>
      </c>
      <c r="B29" s="41" t="s">
        <v>19</v>
      </c>
      <c r="C29" s="41" t="s">
        <v>35</v>
      </c>
      <c r="D29" s="41" t="s">
        <v>13</v>
      </c>
      <c r="E29" s="41">
        <v>300000</v>
      </c>
      <c r="F29" s="42">
        <f t="shared" si="3"/>
        <v>6000</v>
      </c>
      <c r="G29" s="42">
        <f t="shared" si="4"/>
        <v>6000</v>
      </c>
      <c r="H29" s="42">
        <f t="shared" si="0"/>
        <v>3000</v>
      </c>
      <c r="I29" s="42">
        <f t="shared" si="1"/>
        <v>9000</v>
      </c>
      <c r="J29" s="42">
        <f t="shared" si="2"/>
        <v>6000</v>
      </c>
      <c r="K29" s="42">
        <f t="shared" si="5"/>
        <v>15000</v>
      </c>
      <c r="L29" s="42"/>
    </row>
    <row r="30" spans="1:12" s="44" customFormat="1" ht="21" customHeight="1" x14ac:dyDescent="0.25">
      <c r="A30" s="62">
        <v>22</v>
      </c>
      <c r="B30" s="41" t="s">
        <v>64</v>
      </c>
      <c r="C30" s="41" t="s">
        <v>68</v>
      </c>
      <c r="D30" s="41" t="s">
        <v>13</v>
      </c>
      <c r="E30" s="41">
        <v>290000</v>
      </c>
      <c r="F30" s="42">
        <f t="shared" si="3"/>
        <v>5800</v>
      </c>
      <c r="G30" s="42">
        <f t="shared" si="4"/>
        <v>5800</v>
      </c>
      <c r="H30" s="42">
        <f t="shared" si="0"/>
        <v>2900</v>
      </c>
      <c r="I30" s="42">
        <f t="shared" si="1"/>
        <v>8700</v>
      </c>
      <c r="J30" s="42">
        <f t="shared" si="2"/>
        <v>5800</v>
      </c>
      <c r="K30" s="42">
        <f t="shared" si="5"/>
        <v>14500</v>
      </c>
      <c r="L30" s="42"/>
    </row>
    <row r="31" spans="1:12" s="44" customFormat="1" ht="21" customHeight="1" x14ac:dyDescent="0.25">
      <c r="A31" s="62">
        <v>23</v>
      </c>
      <c r="B31" s="45" t="s">
        <v>75</v>
      </c>
      <c r="C31" s="45" t="s">
        <v>80</v>
      </c>
      <c r="D31" s="45" t="s">
        <v>13</v>
      </c>
      <c r="E31" s="45">
        <v>290000</v>
      </c>
      <c r="F31" s="42">
        <f t="shared" si="3"/>
        <v>5800</v>
      </c>
      <c r="G31" s="42">
        <f t="shared" si="4"/>
        <v>5800</v>
      </c>
      <c r="H31" s="42">
        <f t="shared" si="0"/>
        <v>2900</v>
      </c>
      <c r="I31" s="42">
        <f t="shared" si="1"/>
        <v>8700</v>
      </c>
      <c r="J31" s="42">
        <f t="shared" si="2"/>
        <v>5800</v>
      </c>
      <c r="K31" s="42">
        <f t="shared" si="5"/>
        <v>14500</v>
      </c>
      <c r="L31" s="42"/>
    </row>
    <row r="32" spans="1:12" s="44" customFormat="1" ht="21" customHeight="1" x14ac:dyDescent="0.25">
      <c r="A32" s="62">
        <v>24</v>
      </c>
      <c r="B32" s="45" t="s">
        <v>107</v>
      </c>
      <c r="C32" s="45" t="s">
        <v>81</v>
      </c>
      <c r="D32" s="45" t="s">
        <v>13</v>
      </c>
      <c r="E32" s="45">
        <v>290000</v>
      </c>
      <c r="F32" s="42">
        <f t="shared" si="3"/>
        <v>5800</v>
      </c>
      <c r="G32" s="42">
        <f t="shared" si="4"/>
        <v>5800</v>
      </c>
      <c r="H32" s="42">
        <f t="shared" si="0"/>
        <v>2900</v>
      </c>
      <c r="I32" s="42">
        <f t="shared" si="1"/>
        <v>8700</v>
      </c>
      <c r="J32" s="42">
        <f t="shared" si="2"/>
        <v>5800</v>
      </c>
      <c r="K32" s="42">
        <f t="shared" si="5"/>
        <v>14500</v>
      </c>
      <c r="L32" s="42"/>
    </row>
    <row r="33" spans="1:12" s="44" customFormat="1" ht="21" customHeight="1" x14ac:dyDescent="0.25">
      <c r="A33" s="62">
        <v>25</v>
      </c>
      <c r="B33" s="41" t="s">
        <v>53</v>
      </c>
      <c r="C33" s="41" t="s">
        <v>66</v>
      </c>
      <c r="D33" s="41" t="s">
        <v>14</v>
      </c>
      <c r="E33" s="41">
        <v>300000</v>
      </c>
      <c r="F33" s="42">
        <f t="shared" ref="F33:F37" si="6">E33*$F$8</f>
        <v>6000</v>
      </c>
      <c r="G33" s="42">
        <f t="shared" ref="G33:G37" si="7">E33*$G$8</f>
        <v>6000</v>
      </c>
      <c r="H33" s="42">
        <f t="shared" ref="H33:H37" si="8">E33*$H$8</f>
        <v>3000</v>
      </c>
      <c r="I33" s="42">
        <f t="shared" ref="I33:I37" si="9">SUM(G33:H33)</f>
        <v>9000</v>
      </c>
      <c r="J33" s="42">
        <f t="shared" ref="J33:J37" si="10">F33</f>
        <v>6000</v>
      </c>
      <c r="K33" s="42">
        <f t="shared" ref="K33:K36" si="11">SUM(I33:J33)</f>
        <v>15000</v>
      </c>
      <c r="L33" s="42"/>
    </row>
    <row r="34" spans="1:12" s="44" customFormat="1" ht="21" customHeight="1" x14ac:dyDescent="0.25">
      <c r="A34" s="62">
        <v>26</v>
      </c>
      <c r="B34" s="41" t="s">
        <v>25</v>
      </c>
      <c r="C34" s="41" t="s">
        <v>45</v>
      </c>
      <c r="D34" s="41" t="s">
        <v>13</v>
      </c>
      <c r="E34" s="41">
        <v>300000</v>
      </c>
      <c r="F34" s="42">
        <f t="shared" si="6"/>
        <v>6000</v>
      </c>
      <c r="G34" s="42">
        <f t="shared" si="7"/>
        <v>6000</v>
      </c>
      <c r="H34" s="42">
        <f t="shared" si="8"/>
        <v>3000</v>
      </c>
      <c r="I34" s="42">
        <f t="shared" si="9"/>
        <v>9000</v>
      </c>
      <c r="J34" s="42">
        <f t="shared" si="10"/>
        <v>6000</v>
      </c>
      <c r="K34" s="42">
        <f t="shared" si="11"/>
        <v>15000</v>
      </c>
      <c r="L34" s="42"/>
    </row>
    <row r="35" spans="1:12" s="44" customFormat="1" ht="21" customHeight="1" x14ac:dyDescent="0.25">
      <c r="A35" s="62">
        <v>27</v>
      </c>
      <c r="B35" s="41" t="s">
        <v>84</v>
      </c>
      <c r="C35" s="41" t="s">
        <v>85</v>
      </c>
      <c r="D35" s="41" t="s">
        <v>14</v>
      </c>
      <c r="E35" s="41">
        <v>240000</v>
      </c>
      <c r="F35" s="42">
        <f t="shared" ref="F35" si="12">E35*$F$8</f>
        <v>4800</v>
      </c>
      <c r="G35" s="42">
        <f t="shared" ref="G35" si="13">E35*$G$8</f>
        <v>4800</v>
      </c>
      <c r="H35" s="42">
        <f t="shared" ref="H35" si="14">E35*$H$8</f>
        <v>2400</v>
      </c>
      <c r="I35" s="42">
        <f t="shared" ref="I35" si="15">SUM(G35:H35)</f>
        <v>7200</v>
      </c>
      <c r="J35" s="42">
        <f t="shared" ref="J35" si="16">F35</f>
        <v>4800</v>
      </c>
      <c r="K35" s="42">
        <f t="shared" ref="K35" si="17">SUM(I35:J35)</f>
        <v>12000</v>
      </c>
      <c r="L35" s="42"/>
    </row>
    <row r="36" spans="1:12" s="44" customFormat="1" ht="21" customHeight="1" x14ac:dyDescent="0.25">
      <c r="A36" s="62">
        <v>28</v>
      </c>
      <c r="B36" s="41" t="s">
        <v>24</v>
      </c>
      <c r="C36" s="41" t="s">
        <v>43</v>
      </c>
      <c r="D36" s="41" t="s">
        <v>14</v>
      </c>
      <c r="E36" s="41">
        <v>270000</v>
      </c>
      <c r="F36" s="42">
        <f t="shared" si="6"/>
        <v>5400</v>
      </c>
      <c r="G36" s="42">
        <f t="shared" si="7"/>
        <v>5400</v>
      </c>
      <c r="H36" s="42">
        <f t="shared" si="8"/>
        <v>2700</v>
      </c>
      <c r="I36" s="42">
        <f t="shared" si="9"/>
        <v>8100</v>
      </c>
      <c r="J36" s="42">
        <f t="shared" si="10"/>
        <v>5400</v>
      </c>
      <c r="K36" s="42">
        <f t="shared" si="11"/>
        <v>13500</v>
      </c>
      <c r="L36" s="42"/>
    </row>
    <row r="37" spans="1:12" s="44" customFormat="1" ht="21" customHeight="1" x14ac:dyDescent="0.25">
      <c r="A37" s="62">
        <v>29</v>
      </c>
      <c r="B37" s="45" t="s">
        <v>76</v>
      </c>
      <c r="C37" s="45" t="s">
        <v>82</v>
      </c>
      <c r="D37" s="45" t="s">
        <v>13</v>
      </c>
      <c r="E37" s="46">
        <v>250000</v>
      </c>
      <c r="F37" s="42">
        <f t="shared" si="6"/>
        <v>5000</v>
      </c>
      <c r="G37" s="42">
        <f t="shared" si="7"/>
        <v>5000</v>
      </c>
      <c r="H37" s="42">
        <f t="shared" si="8"/>
        <v>2500</v>
      </c>
      <c r="I37" s="42">
        <f t="shared" si="9"/>
        <v>7500</v>
      </c>
      <c r="J37" s="42">
        <f t="shared" si="10"/>
        <v>5000</v>
      </c>
      <c r="K37" s="42">
        <f t="shared" ref="K37:K41" si="18">SUM(I37:J37)</f>
        <v>12500</v>
      </c>
      <c r="L37" s="42"/>
    </row>
    <row r="38" spans="1:12" s="44" customFormat="1" ht="21" customHeight="1" x14ac:dyDescent="0.25">
      <c r="A38" s="62">
        <v>30</v>
      </c>
      <c r="B38" s="45" t="s">
        <v>197</v>
      </c>
      <c r="C38" s="45" t="s">
        <v>78</v>
      </c>
      <c r="D38" s="45" t="s">
        <v>13</v>
      </c>
      <c r="E38" s="46">
        <v>300000</v>
      </c>
      <c r="F38" s="42">
        <f t="shared" ref="F38" si="19">E38*$F$8</f>
        <v>6000</v>
      </c>
      <c r="G38" s="42">
        <f t="shared" ref="G38" si="20">E38*$G$8</f>
        <v>6000</v>
      </c>
      <c r="H38" s="42">
        <f t="shared" ref="H38" si="21">E38*$H$8</f>
        <v>3000</v>
      </c>
      <c r="I38" s="42">
        <f t="shared" ref="I38" si="22">SUM(G38:H38)</f>
        <v>9000</v>
      </c>
      <c r="J38" s="42">
        <f t="shared" ref="J38" si="23">F38</f>
        <v>6000</v>
      </c>
      <c r="K38" s="42">
        <f t="shared" si="18"/>
        <v>15000</v>
      </c>
      <c r="L38" s="42"/>
    </row>
    <row r="39" spans="1:12" s="44" customFormat="1" ht="21" customHeight="1" x14ac:dyDescent="0.25">
      <c r="A39" s="62">
        <v>31</v>
      </c>
      <c r="B39" s="45" t="s">
        <v>83</v>
      </c>
      <c r="C39" s="45" t="s">
        <v>128</v>
      </c>
      <c r="D39" s="45" t="s">
        <v>13</v>
      </c>
      <c r="E39" s="46">
        <v>250000</v>
      </c>
      <c r="F39" s="42">
        <f t="shared" ref="F39" si="24">E39*$F$8</f>
        <v>5000</v>
      </c>
      <c r="G39" s="42">
        <f t="shared" ref="G39" si="25">E39*$G$8</f>
        <v>5000</v>
      </c>
      <c r="H39" s="42">
        <f t="shared" ref="H39" si="26">E39*$H$8</f>
        <v>2500</v>
      </c>
      <c r="I39" s="42">
        <f t="shared" ref="I39" si="27">SUM(G39:H39)</f>
        <v>7500</v>
      </c>
      <c r="J39" s="42">
        <f t="shared" ref="J39" si="28">F39</f>
        <v>5000</v>
      </c>
      <c r="K39" s="42">
        <f t="shared" si="18"/>
        <v>12500</v>
      </c>
      <c r="L39" s="42"/>
    </row>
    <row r="40" spans="1:12" s="44" customFormat="1" ht="21" customHeight="1" x14ac:dyDescent="0.25">
      <c r="A40" s="62">
        <v>32</v>
      </c>
      <c r="B40" s="45" t="s">
        <v>86</v>
      </c>
      <c r="C40" s="46" t="s">
        <v>100</v>
      </c>
      <c r="D40" s="45" t="s">
        <v>13</v>
      </c>
      <c r="E40" s="46">
        <v>250000</v>
      </c>
      <c r="F40" s="42">
        <f t="shared" ref="F40:F44" si="29">E40*$F$8</f>
        <v>5000</v>
      </c>
      <c r="G40" s="42">
        <f t="shared" ref="G40:G44" si="30">E40*$G$8</f>
        <v>5000</v>
      </c>
      <c r="H40" s="42">
        <f t="shared" ref="H40:H44" si="31">E40*$H$8</f>
        <v>2500</v>
      </c>
      <c r="I40" s="42">
        <f t="shared" ref="I40:I44" si="32">SUM(G40:H40)</f>
        <v>7500</v>
      </c>
      <c r="J40" s="42">
        <f t="shared" ref="J40:J44" si="33">F40</f>
        <v>5000</v>
      </c>
      <c r="K40" s="42">
        <f t="shared" si="18"/>
        <v>12500</v>
      </c>
      <c r="L40" s="42"/>
    </row>
    <row r="41" spans="1:12" s="44" customFormat="1" ht="21" customHeight="1" x14ac:dyDescent="0.25">
      <c r="A41" s="62">
        <v>33</v>
      </c>
      <c r="B41" s="45" t="s">
        <v>88</v>
      </c>
      <c r="C41" s="41" t="s">
        <v>89</v>
      </c>
      <c r="D41" s="45" t="s">
        <v>13</v>
      </c>
      <c r="E41" s="46">
        <v>300000</v>
      </c>
      <c r="F41" s="42">
        <f t="shared" si="29"/>
        <v>6000</v>
      </c>
      <c r="G41" s="42">
        <f t="shared" si="30"/>
        <v>6000</v>
      </c>
      <c r="H41" s="42">
        <f t="shared" si="31"/>
        <v>3000</v>
      </c>
      <c r="I41" s="42">
        <f t="shared" si="32"/>
        <v>9000</v>
      </c>
      <c r="J41" s="42">
        <f t="shared" si="33"/>
        <v>6000</v>
      </c>
      <c r="K41" s="42">
        <f t="shared" si="18"/>
        <v>15000</v>
      </c>
      <c r="L41" s="42"/>
    </row>
    <row r="42" spans="1:12" s="44" customFormat="1" ht="21" customHeight="1" x14ac:dyDescent="0.25">
      <c r="A42" s="62">
        <v>34</v>
      </c>
      <c r="B42" s="45" t="s">
        <v>91</v>
      </c>
      <c r="C42" s="45" t="s">
        <v>122</v>
      </c>
      <c r="D42" s="45" t="s">
        <v>13</v>
      </c>
      <c r="E42" s="41">
        <v>250000</v>
      </c>
      <c r="F42" s="42">
        <f t="shared" si="29"/>
        <v>5000</v>
      </c>
      <c r="G42" s="42">
        <f t="shared" si="30"/>
        <v>5000</v>
      </c>
      <c r="H42" s="42">
        <f t="shared" si="31"/>
        <v>2500</v>
      </c>
      <c r="I42" s="42">
        <f t="shared" si="32"/>
        <v>7500</v>
      </c>
      <c r="J42" s="42">
        <f t="shared" si="33"/>
        <v>5000</v>
      </c>
      <c r="K42" s="42">
        <f t="shared" ref="K42" si="34">SUM(I42:J42)</f>
        <v>12500</v>
      </c>
      <c r="L42" s="42"/>
    </row>
    <row r="43" spans="1:12" s="44" customFormat="1" ht="21" customHeight="1" x14ac:dyDescent="0.25">
      <c r="A43" s="62">
        <v>35</v>
      </c>
      <c r="B43" s="45" t="s">
        <v>92</v>
      </c>
      <c r="C43" s="45" t="s">
        <v>119</v>
      </c>
      <c r="D43" s="45" t="s">
        <v>13</v>
      </c>
      <c r="E43" s="46">
        <v>300000</v>
      </c>
      <c r="F43" s="42">
        <f t="shared" si="29"/>
        <v>6000</v>
      </c>
      <c r="G43" s="42">
        <f t="shared" si="30"/>
        <v>6000</v>
      </c>
      <c r="H43" s="42">
        <f t="shared" si="31"/>
        <v>3000</v>
      </c>
      <c r="I43" s="42">
        <f t="shared" si="32"/>
        <v>9000</v>
      </c>
      <c r="J43" s="42">
        <f t="shared" si="33"/>
        <v>6000</v>
      </c>
      <c r="K43" s="42">
        <f t="shared" ref="K43:K48" si="35">SUM(I43:J43)</f>
        <v>15000</v>
      </c>
      <c r="L43" s="42"/>
    </row>
    <row r="44" spans="1:12" s="44" customFormat="1" ht="21" customHeight="1" x14ac:dyDescent="0.25">
      <c r="A44" s="62">
        <v>36</v>
      </c>
      <c r="B44" s="45" t="s">
        <v>93</v>
      </c>
      <c r="C44" s="45" t="s">
        <v>116</v>
      </c>
      <c r="D44" s="45" t="s">
        <v>13</v>
      </c>
      <c r="E44" s="46">
        <v>300000</v>
      </c>
      <c r="F44" s="42">
        <f t="shared" si="29"/>
        <v>6000</v>
      </c>
      <c r="G44" s="42">
        <f t="shared" si="30"/>
        <v>6000</v>
      </c>
      <c r="H44" s="42">
        <f t="shared" si="31"/>
        <v>3000</v>
      </c>
      <c r="I44" s="42">
        <f t="shared" si="32"/>
        <v>9000</v>
      </c>
      <c r="J44" s="42">
        <f t="shared" si="33"/>
        <v>6000</v>
      </c>
      <c r="K44" s="42">
        <f t="shared" si="35"/>
        <v>15000</v>
      </c>
      <c r="L44" s="42"/>
    </row>
    <row r="45" spans="1:12" s="44" customFormat="1" ht="20.25" customHeight="1" x14ac:dyDescent="0.25">
      <c r="A45" s="62">
        <v>37</v>
      </c>
      <c r="B45" s="45" t="s">
        <v>94</v>
      </c>
      <c r="C45" s="45" t="s">
        <v>118</v>
      </c>
      <c r="D45" s="45" t="s">
        <v>13</v>
      </c>
      <c r="E45" s="46">
        <v>300000</v>
      </c>
      <c r="F45" s="42">
        <f t="shared" ref="F45" si="36">E45*$F$8</f>
        <v>6000</v>
      </c>
      <c r="G45" s="42">
        <f t="shared" ref="G45" si="37">E45*$G$8</f>
        <v>6000</v>
      </c>
      <c r="H45" s="42">
        <f t="shared" ref="H45" si="38">E45*$H$8</f>
        <v>3000</v>
      </c>
      <c r="I45" s="42">
        <f t="shared" ref="I45" si="39">SUM(G45:H45)</f>
        <v>9000</v>
      </c>
      <c r="J45" s="42">
        <f t="shared" ref="J45" si="40">F45</f>
        <v>6000</v>
      </c>
      <c r="K45" s="42">
        <f t="shared" si="35"/>
        <v>15000</v>
      </c>
      <c r="L45" s="42"/>
    </row>
    <row r="46" spans="1:12" s="44" customFormat="1" ht="21" customHeight="1" x14ac:dyDescent="0.25">
      <c r="A46" s="62">
        <v>38</v>
      </c>
      <c r="B46" s="45" t="s">
        <v>95</v>
      </c>
      <c r="C46" s="45" t="s">
        <v>120</v>
      </c>
      <c r="D46" s="45" t="s">
        <v>13</v>
      </c>
      <c r="E46" s="46">
        <v>300000</v>
      </c>
      <c r="F46" s="42">
        <f t="shared" ref="F46:F47" si="41">E46*$F$8</f>
        <v>6000</v>
      </c>
      <c r="G46" s="42">
        <f t="shared" ref="G46:G47" si="42">E46*$G$8</f>
        <v>6000</v>
      </c>
      <c r="H46" s="42">
        <f t="shared" ref="H46:H47" si="43">E46*$H$8</f>
        <v>3000</v>
      </c>
      <c r="I46" s="42">
        <f t="shared" ref="I46:I47" si="44">SUM(G46:H46)</f>
        <v>9000</v>
      </c>
      <c r="J46" s="42">
        <f t="shared" ref="J46:J47" si="45">F46</f>
        <v>6000</v>
      </c>
      <c r="K46" s="42">
        <f t="shared" si="35"/>
        <v>15000</v>
      </c>
      <c r="L46" s="42"/>
    </row>
    <row r="47" spans="1:12" s="44" customFormat="1" ht="21" customHeight="1" x14ac:dyDescent="0.25">
      <c r="A47" s="62">
        <v>39</v>
      </c>
      <c r="B47" s="45" t="s">
        <v>96</v>
      </c>
      <c r="C47" s="45" t="s">
        <v>114</v>
      </c>
      <c r="D47" s="45" t="s">
        <v>13</v>
      </c>
      <c r="E47" s="46">
        <v>250000</v>
      </c>
      <c r="F47" s="42">
        <f t="shared" si="41"/>
        <v>5000</v>
      </c>
      <c r="G47" s="42">
        <f t="shared" si="42"/>
        <v>5000</v>
      </c>
      <c r="H47" s="42">
        <f t="shared" si="43"/>
        <v>2500</v>
      </c>
      <c r="I47" s="42">
        <f t="shared" si="44"/>
        <v>7500</v>
      </c>
      <c r="J47" s="42">
        <f t="shared" si="45"/>
        <v>5000</v>
      </c>
      <c r="K47" s="42">
        <f t="shared" si="35"/>
        <v>12500</v>
      </c>
      <c r="L47" s="42"/>
    </row>
    <row r="48" spans="1:12" s="44" customFormat="1" ht="21" customHeight="1" x14ac:dyDescent="0.25">
      <c r="A48" s="62">
        <v>40</v>
      </c>
      <c r="B48" s="45" t="s">
        <v>97</v>
      </c>
      <c r="C48" s="45" t="s">
        <v>123</v>
      </c>
      <c r="D48" s="45" t="s">
        <v>13</v>
      </c>
      <c r="E48" s="46">
        <v>250000</v>
      </c>
      <c r="F48" s="42">
        <f t="shared" ref="F48:F50" si="46">E48*$F$8</f>
        <v>5000</v>
      </c>
      <c r="G48" s="42">
        <f t="shared" ref="G48:G50" si="47">E48*$G$8</f>
        <v>5000</v>
      </c>
      <c r="H48" s="42">
        <f t="shared" ref="H48:H50" si="48">E48*$H$8</f>
        <v>2500</v>
      </c>
      <c r="I48" s="42">
        <f t="shared" ref="I48:I50" si="49">SUM(G48:H48)</f>
        <v>7500</v>
      </c>
      <c r="J48" s="42">
        <f t="shared" ref="J48:J50" si="50">F48</f>
        <v>5000</v>
      </c>
      <c r="K48" s="42">
        <f t="shared" si="35"/>
        <v>12500</v>
      </c>
      <c r="L48" s="42"/>
    </row>
    <row r="49" spans="1:12" s="44" customFormat="1" ht="21" customHeight="1" x14ac:dyDescent="0.25">
      <c r="A49" s="62">
        <v>41</v>
      </c>
      <c r="B49" s="45" t="s">
        <v>98</v>
      </c>
      <c r="C49" s="45" t="s">
        <v>126</v>
      </c>
      <c r="D49" s="45" t="s">
        <v>13</v>
      </c>
      <c r="E49" s="45">
        <v>290000</v>
      </c>
      <c r="F49" s="42">
        <f t="shared" si="46"/>
        <v>5800</v>
      </c>
      <c r="G49" s="42">
        <f t="shared" si="47"/>
        <v>5800</v>
      </c>
      <c r="H49" s="42">
        <f t="shared" si="48"/>
        <v>2900</v>
      </c>
      <c r="I49" s="42">
        <f t="shared" si="49"/>
        <v>8700</v>
      </c>
      <c r="J49" s="42">
        <f t="shared" si="50"/>
        <v>5800</v>
      </c>
      <c r="K49" s="42">
        <f t="shared" ref="K49:K52" si="51">SUM(I49:J49)</f>
        <v>14500</v>
      </c>
      <c r="L49" s="42"/>
    </row>
    <row r="50" spans="1:12" s="44" customFormat="1" ht="21" customHeight="1" x14ac:dyDescent="0.25">
      <c r="A50" s="62">
        <v>42</v>
      </c>
      <c r="B50" s="45" t="s">
        <v>99</v>
      </c>
      <c r="C50" s="45" t="s">
        <v>124</v>
      </c>
      <c r="D50" s="45" t="s">
        <v>13</v>
      </c>
      <c r="E50" s="41">
        <v>270000</v>
      </c>
      <c r="F50" s="42">
        <f t="shared" si="46"/>
        <v>5400</v>
      </c>
      <c r="G50" s="42">
        <f t="shared" si="47"/>
        <v>5400</v>
      </c>
      <c r="H50" s="42">
        <f t="shared" si="48"/>
        <v>2700</v>
      </c>
      <c r="I50" s="42">
        <f t="shared" si="49"/>
        <v>8100</v>
      </c>
      <c r="J50" s="42">
        <f t="shared" si="50"/>
        <v>5400</v>
      </c>
      <c r="K50" s="42">
        <f t="shared" si="51"/>
        <v>13500</v>
      </c>
      <c r="L50" s="42"/>
    </row>
    <row r="51" spans="1:12" s="44" customFormat="1" ht="21" customHeight="1" x14ac:dyDescent="0.25">
      <c r="A51" s="62">
        <v>43</v>
      </c>
      <c r="B51" s="45" t="s">
        <v>101</v>
      </c>
      <c r="C51" s="45" t="s">
        <v>115</v>
      </c>
      <c r="D51" s="45" t="s">
        <v>13</v>
      </c>
      <c r="E51" s="46">
        <v>250000</v>
      </c>
      <c r="F51" s="42">
        <f t="shared" ref="F51:F52" si="52">E51*$F$8</f>
        <v>5000</v>
      </c>
      <c r="G51" s="42">
        <f t="shared" ref="G51:G52" si="53">E51*$G$8</f>
        <v>5000</v>
      </c>
      <c r="H51" s="42">
        <f t="shared" ref="H51:H52" si="54">E51*$H$8</f>
        <v>2500</v>
      </c>
      <c r="I51" s="42">
        <f t="shared" ref="I51:I52" si="55">SUM(G51:H51)</f>
        <v>7500</v>
      </c>
      <c r="J51" s="42">
        <f t="shared" ref="J51:J52" si="56">F51</f>
        <v>5000</v>
      </c>
      <c r="K51" s="42">
        <f t="shared" si="51"/>
        <v>12500</v>
      </c>
      <c r="L51" s="42"/>
    </row>
    <row r="52" spans="1:12" s="44" customFormat="1" ht="21" customHeight="1" x14ac:dyDescent="0.25">
      <c r="A52" s="62">
        <v>44</v>
      </c>
      <c r="B52" s="45" t="s">
        <v>102</v>
      </c>
      <c r="C52" s="41" t="s">
        <v>87</v>
      </c>
      <c r="D52" s="45" t="s">
        <v>14</v>
      </c>
      <c r="E52" s="46">
        <v>300000</v>
      </c>
      <c r="F52" s="42">
        <f t="shared" si="52"/>
        <v>6000</v>
      </c>
      <c r="G52" s="42">
        <f t="shared" si="53"/>
        <v>6000</v>
      </c>
      <c r="H52" s="42">
        <f t="shared" si="54"/>
        <v>3000</v>
      </c>
      <c r="I52" s="42">
        <f t="shared" si="55"/>
        <v>9000</v>
      </c>
      <c r="J52" s="42">
        <f t="shared" si="56"/>
        <v>6000</v>
      </c>
      <c r="K52" s="42">
        <f t="shared" si="51"/>
        <v>15000</v>
      </c>
      <c r="L52" s="42"/>
    </row>
    <row r="53" spans="1:12" s="44" customFormat="1" ht="21" customHeight="1" x14ac:dyDescent="0.25">
      <c r="A53" s="62">
        <v>45</v>
      </c>
      <c r="B53" s="45" t="s">
        <v>103</v>
      </c>
      <c r="C53" s="45" t="s">
        <v>125</v>
      </c>
      <c r="D53" s="45" t="s">
        <v>14</v>
      </c>
      <c r="E53" s="46">
        <v>250000</v>
      </c>
      <c r="F53" s="42">
        <f t="shared" ref="F53" si="57">E53*$F$8</f>
        <v>5000</v>
      </c>
      <c r="G53" s="42">
        <f t="shared" ref="G53" si="58">E53*$G$8</f>
        <v>5000</v>
      </c>
      <c r="H53" s="42">
        <f t="shared" ref="H53" si="59">E53*$H$8</f>
        <v>2500</v>
      </c>
      <c r="I53" s="42">
        <f t="shared" ref="I53" si="60">SUM(G53:H53)</f>
        <v>7500</v>
      </c>
      <c r="J53" s="42">
        <f t="shared" ref="J53" si="61">F53</f>
        <v>5000</v>
      </c>
      <c r="K53" s="42">
        <f t="shared" ref="K53" si="62">SUM(I53:J53)</f>
        <v>12500</v>
      </c>
      <c r="L53" s="42"/>
    </row>
    <row r="54" spans="1:12" s="44" customFormat="1" ht="21" customHeight="1" x14ac:dyDescent="0.25">
      <c r="A54" s="62">
        <v>46</v>
      </c>
      <c r="B54" s="45" t="s">
        <v>105</v>
      </c>
      <c r="C54" s="45" t="s">
        <v>112</v>
      </c>
      <c r="D54" s="45" t="s">
        <v>13</v>
      </c>
      <c r="E54" s="46">
        <v>250000</v>
      </c>
      <c r="F54" s="42">
        <f t="shared" ref="F54" si="63">E54*$F$8</f>
        <v>5000</v>
      </c>
      <c r="G54" s="42">
        <f t="shared" ref="G54" si="64">E54*$G$8</f>
        <v>5000</v>
      </c>
      <c r="H54" s="42">
        <f t="shared" ref="H54" si="65">E54*$H$8</f>
        <v>2500</v>
      </c>
      <c r="I54" s="42">
        <f t="shared" ref="I54" si="66">SUM(G54:H54)</f>
        <v>7500</v>
      </c>
      <c r="J54" s="42">
        <f t="shared" ref="J54" si="67">F54</f>
        <v>5000</v>
      </c>
      <c r="K54" s="42">
        <f t="shared" ref="K54" si="68">SUM(I54:J54)</f>
        <v>12500</v>
      </c>
      <c r="L54" s="42"/>
    </row>
    <row r="55" spans="1:12" s="44" customFormat="1" ht="21" customHeight="1" x14ac:dyDescent="0.25">
      <c r="A55" s="62">
        <v>47</v>
      </c>
      <c r="B55" s="45" t="s">
        <v>108</v>
      </c>
      <c r="C55" s="45" t="s">
        <v>117</v>
      </c>
      <c r="D55" s="45" t="s">
        <v>13</v>
      </c>
      <c r="E55" s="46">
        <v>250000</v>
      </c>
      <c r="F55" s="42">
        <f t="shared" ref="F55" si="69">E55*$F$8</f>
        <v>5000</v>
      </c>
      <c r="G55" s="42">
        <f t="shared" ref="G55" si="70">E55*$G$8</f>
        <v>5000</v>
      </c>
      <c r="H55" s="42">
        <f t="shared" ref="H55" si="71">E55*$H$8</f>
        <v>2500</v>
      </c>
      <c r="I55" s="42">
        <f t="shared" ref="I55" si="72">SUM(G55:H55)</f>
        <v>7500</v>
      </c>
      <c r="J55" s="42">
        <f t="shared" ref="J55" si="73">F55</f>
        <v>5000</v>
      </c>
      <c r="K55" s="42">
        <f t="shared" ref="K55" si="74">SUM(I55:J55)</f>
        <v>12500</v>
      </c>
      <c r="L55" s="42"/>
    </row>
    <row r="56" spans="1:12" s="44" customFormat="1" ht="21" customHeight="1" x14ac:dyDescent="0.25">
      <c r="A56" s="62">
        <v>48</v>
      </c>
      <c r="B56" s="45" t="s">
        <v>110</v>
      </c>
      <c r="C56" s="45" t="s">
        <v>121</v>
      </c>
      <c r="D56" s="45" t="s">
        <v>13</v>
      </c>
      <c r="E56" s="46">
        <v>300000</v>
      </c>
      <c r="F56" s="42">
        <f t="shared" ref="F56:F60" si="75">E56*$F$8</f>
        <v>6000</v>
      </c>
      <c r="G56" s="42">
        <f t="shared" ref="G56:G60" si="76">E56*$G$8</f>
        <v>6000</v>
      </c>
      <c r="H56" s="42">
        <f t="shared" ref="H56:H60" si="77">E56*$H$8</f>
        <v>3000</v>
      </c>
      <c r="I56" s="42">
        <f t="shared" ref="I56:I60" si="78">SUM(G56:H56)</f>
        <v>9000</v>
      </c>
      <c r="J56" s="42">
        <f t="shared" ref="J56:J60" si="79">F56</f>
        <v>6000</v>
      </c>
      <c r="K56" s="42">
        <f t="shared" ref="K56:K60" si="80">SUM(I56:J56)</f>
        <v>15000</v>
      </c>
      <c r="L56" s="42"/>
    </row>
    <row r="57" spans="1:12" s="44" customFormat="1" ht="21" customHeight="1" x14ac:dyDescent="0.25">
      <c r="A57" s="62">
        <v>49</v>
      </c>
      <c r="B57" s="45" t="s">
        <v>111</v>
      </c>
      <c r="C57" s="45" t="s">
        <v>127</v>
      </c>
      <c r="D57" s="45" t="s">
        <v>13</v>
      </c>
      <c r="E57" s="41">
        <v>280000</v>
      </c>
      <c r="F57" s="42">
        <f t="shared" si="75"/>
        <v>5600</v>
      </c>
      <c r="G57" s="42">
        <f t="shared" si="76"/>
        <v>5600</v>
      </c>
      <c r="H57" s="42">
        <f t="shared" si="77"/>
        <v>2800</v>
      </c>
      <c r="I57" s="42">
        <f t="shared" si="78"/>
        <v>8400</v>
      </c>
      <c r="J57" s="42">
        <f t="shared" si="79"/>
        <v>5600</v>
      </c>
      <c r="K57" s="42">
        <f t="shared" si="80"/>
        <v>14000</v>
      </c>
      <c r="L57" s="42"/>
    </row>
    <row r="58" spans="1:12" s="44" customFormat="1" ht="22.5" customHeight="1" x14ac:dyDescent="0.25">
      <c r="A58" s="62">
        <v>50</v>
      </c>
      <c r="B58" s="45" t="s">
        <v>130</v>
      </c>
      <c r="C58" s="45" t="s">
        <v>129</v>
      </c>
      <c r="D58" s="45" t="s">
        <v>14</v>
      </c>
      <c r="E58" s="41">
        <v>300000</v>
      </c>
      <c r="F58" s="42">
        <f t="shared" si="75"/>
        <v>6000</v>
      </c>
      <c r="G58" s="42">
        <f t="shared" si="76"/>
        <v>6000</v>
      </c>
      <c r="H58" s="42">
        <f t="shared" si="77"/>
        <v>3000</v>
      </c>
      <c r="I58" s="42">
        <f t="shared" si="78"/>
        <v>9000</v>
      </c>
      <c r="J58" s="42">
        <f t="shared" si="79"/>
        <v>6000</v>
      </c>
      <c r="K58" s="42">
        <f t="shared" si="80"/>
        <v>15000</v>
      </c>
      <c r="L58" s="42"/>
    </row>
    <row r="59" spans="1:12" s="44" customFormat="1" ht="21" customHeight="1" x14ac:dyDescent="0.25">
      <c r="A59" s="62">
        <v>51</v>
      </c>
      <c r="B59" s="45" t="s">
        <v>134</v>
      </c>
      <c r="C59" s="45" t="s">
        <v>135</v>
      </c>
      <c r="D59" s="45" t="s">
        <v>13</v>
      </c>
      <c r="E59" s="41">
        <v>300000</v>
      </c>
      <c r="F59" s="42">
        <f t="shared" si="75"/>
        <v>6000</v>
      </c>
      <c r="G59" s="42">
        <f t="shared" si="76"/>
        <v>6000</v>
      </c>
      <c r="H59" s="42">
        <f t="shared" si="77"/>
        <v>3000</v>
      </c>
      <c r="I59" s="42">
        <f t="shared" si="78"/>
        <v>9000</v>
      </c>
      <c r="J59" s="42">
        <f t="shared" si="79"/>
        <v>6000</v>
      </c>
      <c r="K59" s="42">
        <f t="shared" si="80"/>
        <v>15000</v>
      </c>
      <c r="L59" s="42"/>
    </row>
    <row r="60" spans="1:12" s="44" customFormat="1" ht="21" customHeight="1" x14ac:dyDescent="0.25">
      <c r="A60" s="62">
        <v>52</v>
      </c>
      <c r="B60" s="45" t="s">
        <v>131</v>
      </c>
      <c r="C60" s="45" t="s">
        <v>132</v>
      </c>
      <c r="D60" s="45" t="s">
        <v>14</v>
      </c>
      <c r="E60" s="41">
        <v>300000</v>
      </c>
      <c r="F60" s="42">
        <f t="shared" si="75"/>
        <v>6000</v>
      </c>
      <c r="G60" s="42">
        <f t="shared" si="76"/>
        <v>6000</v>
      </c>
      <c r="H60" s="42">
        <f t="shared" si="77"/>
        <v>3000</v>
      </c>
      <c r="I60" s="42">
        <f t="shared" si="78"/>
        <v>9000</v>
      </c>
      <c r="J60" s="42">
        <f t="shared" si="79"/>
        <v>6000</v>
      </c>
      <c r="K60" s="42">
        <f t="shared" si="80"/>
        <v>15000</v>
      </c>
      <c r="L60" s="42"/>
    </row>
    <row r="61" spans="1:12" s="44" customFormat="1" ht="21" customHeight="1" x14ac:dyDescent="0.25">
      <c r="A61" s="62">
        <v>53</v>
      </c>
      <c r="B61" s="45" t="s">
        <v>133</v>
      </c>
      <c r="C61" s="45" t="s">
        <v>136</v>
      </c>
      <c r="D61" s="45" t="s">
        <v>13</v>
      </c>
      <c r="E61" s="41">
        <v>300000</v>
      </c>
      <c r="F61" s="42">
        <f t="shared" ref="F61" si="81">E61*$F$8</f>
        <v>6000</v>
      </c>
      <c r="G61" s="42">
        <f t="shared" ref="G61" si="82">E61*$G$8</f>
        <v>6000</v>
      </c>
      <c r="H61" s="42">
        <f t="shared" ref="H61" si="83">E61*$H$8</f>
        <v>3000</v>
      </c>
      <c r="I61" s="42">
        <f t="shared" ref="I61" si="84">SUM(G61:H61)</f>
        <v>9000</v>
      </c>
      <c r="J61" s="42">
        <f t="shared" ref="J61" si="85">F61</f>
        <v>6000</v>
      </c>
      <c r="K61" s="42">
        <f t="shared" ref="K61" si="86">SUM(I61:J61)</f>
        <v>15000</v>
      </c>
      <c r="L61" s="42"/>
    </row>
    <row r="62" spans="1:12" s="44" customFormat="1" ht="21" customHeight="1" x14ac:dyDescent="0.25">
      <c r="A62" s="62">
        <v>54</v>
      </c>
      <c r="B62" s="45" t="s">
        <v>193</v>
      </c>
      <c r="C62" s="45" t="s">
        <v>185</v>
      </c>
      <c r="D62" s="45" t="s">
        <v>13</v>
      </c>
      <c r="E62" s="41">
        <v>300000</v>
      </c>
      <c r="F62" s="42">
        <f t="shared" ref="F62:F65" si="87">E62*$F$8</f>
        <v>6000</v>
      </c>
      <c r="G62" s="42">
        <f t="shared" ref="G62:G65" si="88">E62*$G$8</f>
        <v>6000</v>
      </c>
      <c r="H62" s="42">
        <f t="shared" ref="H62:H65" si="89">E62*$H$8</f>
        <v>3000</v>
      </c>
      <c r="I62" s="42">
        <f t="shared" ref="I62:I65" si="90">SUM(G62:H62)</f>
        <v>9000</v>
      </c>
      <c r="J62" s="42">
        <f t="shared" ref="J62:J65" si="91">F62</f>
        <v>6000</v>
      </c>
      <c r="K62" s="42">
        <f t="shared" ref="K62:K65" si="92">SUM(I62:J62)</f>
        <v>15000</v>
      </c>
      <c r="L62" s="42"/>
    </row>
    <row r="63" spans="1:12" s="44" customFormat="1" ht="21" customHeight="1" x14ac:dyDescent="0.25">
      <c r="A63" s="62">
        <v>55</v>
      </c>
      <c r="B63" s="45" t="s">
        <v>194</v>
      </c>
      <c r="C63" s="45" t="s">
        <v>188</v>
      </c>
      <c r="D63" s="45" t="s">
        <v>13</v>
      </c>
      <c r="E63" s="41">
        <v>250000</v>
      </c>
      <c r="F63" s="42">
        <f t="shared" si="87"/>
        <v>5000</v>
      </c>
      <c r="G63" s="42">
        <f t="shared" si="88"/>
        <v>5000</v>
      </c>
      <c r="H63" s="42">
        <f t="shared" si="89"/>
        <v>2500</v>
      </c>
      <c r="I63" s="42">
        <f t="shared" si="90"/>
        <v>7500</v>
      </c>
      <c r="J63" s="42">
        <f t="shared" si="91"/>
        <v>5000</v>
      </c>
      <c r="K63" s="42">
        <f t="shared" si="92"/>
        <v>12500</v>
      </c>
      <c r="L63" s="42"/>
    </row>
    <row r="64" spans="1:12" s="44" customFormat="1" ht="21" customHeight="1" x14ac:dyDescent="0.25">
      <c r="A64" s="62">
        <v>56</v>
      </c>
      <c r="B64" s="45" t="s">
        <v>195</v>
      </c>
      <c r="C64" s="45" t="s">
        <v>189</v>
      </c>
      <c r="D64" s="45" t="s">
        <v>13</v>
      </c>
      <c r="E64" s="41">
        <v>250000</v>
      </c>
      <c r="F64" s="42">
        <f t="shared" si="87"/>
        <v>5000</v>
      </c>
      <c r="G64" s="42">
        <f t="shared" si="88"/>
        <v>5000</v>
      </c>
      <c r="H64" s="42">
        <f t="shared" si="89"/>
        <v>2500</v>
      </c>
      <c r="I64" s="42">
        <f t="shared" si="90"/>
        <v>7500</v>
      </c>
      <c r="J64" s="42">
        <f t="shared" si="91"/>
        <v>5000</v>
      </c>
      <c r="K64" s="42">
        <f t="shared" si="92"/>
        <v>12500</v>
      </c>
      <c r="L64" s="42"/>
    </row>
    <row r="65" spans="1:12" s="44" customFormat="1" ht="21" customHeight="1" x14ac:dyDescent="0.25">
      <c r="A65" s="62">
        <v>57</v>
      </c>
      <c r="B65" s="45" t="s">
        <v>196</v>
      </c>
      <c r="C65" s="45" t="s">
        <v>187</v>
      </c>
      <c r="D65" s="45" t="s">
        <v>13</v>
      </c>
      <c r="E65" s="41">
        <v>300000</v>
      </c>
      <c r="F65" s="42">
        <f t="shared" si="87"/>
        <v>6000</v>
      </c>
      <c r="G65" s="42">
        <f t="shared" si="88"/>
        <v>6000</v>
      </c>
      <c r="H65" s="42">
        <f t="shared" si="89"/>
        <v>3000</v>
      </c>
      <c r="I65" s="42">
        <f t="shared" si="90"/>
        <v>9000</v>
      </c>
      <c r="J65" s="42">
        <f t="shared" si="91"/>
        <v>6000</v>
      </c>
      <c r="K65" s="42">
        <f t="shared" si="92"/>
        <v>15000</v>
      </c>
      <c r="L65" s="42"/>
    </row>
    <row r="66" spans="1:12" s="44" customFormat="1" ht="21" customHeight="1" x14ac:dyDescent="0.25">
      <c r="A66" s="62">
        <v>58</v>
      </c>
      <c r="B66" s="45" t="s">
        <v>157</v>
      </c>
      <c r="C66" s="45" t="s">
        <v>190</v>
      </c>
      <c r="D66" s="45" t="s">
        <v>14</v>
      </c>
      <c r="E66" s="41">
        <v>250000</v>
      </c>
      <c r="F66" s="42">
        <f t="shared" ref="F66:F67" si="93">E66*$F$8</f>
        <v>5000</v>
      </c>
      <c r="G66" s="42">
        <f t="shared" ref="G66:G67" si="94">E66*$G$8</f>
        <v>5000</v>
      </c>
      <c r="H66" s="42">
        <f t="shared" ref="H66:H67" si="95">E66*$H$8</f>
        <v>2500</v>
      </c>
      <c r="I66" s="42">
        <f t="shared" ref="I66:I67" si="96">SUM(G66:H66)</f>
        <v>7500</v>
      </c>
      <c r="J66" s="42">
        <f t="shared" ref="J66:J67" si="97">F66</f>
        <v>5000</v>
      </c>
      <c r="K66" s="42">
        <f t="shared" ref="K66:K67" si="98">SUM(I66:J66)</f>
        <v>12500</v>
      </c>
      <c r="L66" s="42"/>
    </row>
    <row r="67" spans="1:12" s="44" customFormat="1" ht="21" customHeight="1" x14ac:dyDescent="0.25">
      <c r="A67" s="62">
        <v>59</v>
      </c>
      <c r="B67" s="45" t="s">
        <v>198</v>
      </c>
      <c r="C67" s="45" t="s">
        <v>186</v>
      </c>
      <c r="D67" s="45" t="s">
        <v>13</v>
      </c>
      <c r="E67" s="41">
        <v>300000</v>
      </c>
      <c r="F67" s="42">
        <f t="shared" si="93"/>
        <v>6000</v>
      </c>
      <c r="G67" s="42">
        <f t="shared" si="94"/>
        <v>6000</v>
      </c>
      <c r="H67" s="42">
        <f t="shared" si="95"/>
        <v>3000</v>
      </c>
      <c r="I67" s="42">
        <f t="shared" si="96"/>
        <v>9000</v>
      </c>
      <c r="J67" s="42">
        <f t="shared" si="97"/>
        <v>6000</v>
      </c>
      <c r="K67" s="42">
        <f t="shared" si="98"/>
        <v>15000</v>
      </c>
      <c r="L67" s="42"/>
    </row>
    <row r="68" spans="1:12" s="49" customFormat="1" ht="21.75" customHeight="1" x14ac:dyDescent="0.25">
      <c r="A68" s="65" t="s">
        <v>22</v>
      </c>
      <c r="B68" s="65"/>
      <c r="C68" s="65"/>
      <c r="D68" s="65"/>
      <c r="E68" s="65"/>
      <c r="F68" s="65"/>
      <c r="G68" s="65"/>
      <c r="H68" s="65"/>
      <c r="I68" s="65"/>
      <c r="J68" s="65"/>
      <c r="K68" s="47">
        <f>SUM(K9:K67)</f>
        <v>843500</v>
      </c>
      <c r="L68" s="48"/>
    </row>
    <row r="69" spans="1:12" s="22" customFormat="1" ht="8.25" customHeight="1" x14ac:dyDescent="0.25">
      <c r="C69" s="23"/>
      <c r="D69" s="23"/>
      <c r="K69" s="24"/>
    </row>
    <row r="70" spans="1:12" s="22" customFormat="1" ht="13.5" customHeight="1" x14ac:dyDescent="0.25">
      <c r="B70" s="23" t="s">
        <v>13</v>
      </c>
      <c r="C70" s="23">
        <v>45</v>
      </c>
      <c r="G70" s="25"/>
      <c r="I70" s="24"/>
      <c r="J70" s="24"/>
      <c r="K70" s="24"/>
    </row>
    <row r="71" spans="1:12" s="22" customFormat="1" ht="17.25" customHeight="1" x14ac:dyDescent="0.25">
      <c r="B71" s="23" t="s">
        <v>14</v>
      </c>
      <c r="C71" s="23">
        <v>14</v>
      </c>
      <c r="G71" s="32"/>
      <c r="I71" s="24" t="s">
        <v>21</v>
      </c>
      <c r="J71" s="24"/>
    </row>
    <row r="72" spans="1:12" s="22" customFormat="1" ht="20.25" customHeight="1" thickBot="1" x14ac:dyDescent="0.3">
      <c r="B72" s="26" t="s">
        <v>22</v>
      </c>
      <c r="C72" s="27">
        <f>SUM(C70:C71)</f>
        <v>59</v>
      </c>
      <c r="G72" s="32"/>
      <c r="I72" s="24" t="s">
        <v>90</v>
      </c>
    </row>
    <row r="73" spans="1:12" s="24" customFormat="1" ht="15.75" customHeight="1" thickTop="1" x14ac:dyDescent="0.25">
      <c r="A73" s="22"/>
      <c r="B73" s="22"/>
      <c r="C73" s="22"/>
      <c r="D73" s="22"/>
      <c r="E73" s="22"/>
      <c r="F73" s="22"/>
      <c r="G73" s="33"/>
      <c r="H73" s="22"/>
      <c r="I73" s="22"/>
      <c r="L73" s="22"/>
    </row>
    <row r="74" spans="1:12" s="3" customFormat="1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L74" s="4"/>
    </row>
    <row r="75" spans="1:12" s="3" customFormat="1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L75" s="4"/>
    </row>
    <row r="76" spans="1:12" s="3" customFormat="1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L76" s="4"/>
    </row>
    <row r="77" spans="1:12" s="2" customFormat="1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L77" s="1"/>
    </row>
    <row r="78" spans="1:12" s="2" customFormat="1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L78" s="1"/>
    </row>
    <row r="79" spans="1:12" s="2" customFormat="1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L79" s="1"/>
    </row>
    <row r="80" spans="1:12" s="2" customFormat="1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L80" s="1"/>
    </row>
    <row r="81" spans="1:12" s="2" customFormat="1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L81" s="1"/>
    </row>
    <row r="82" spans="1:12" s="2" customFormat="1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L82" s="1"/>
    </row>
    <row r="83" spans="1:12" s="2" customFormat="1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L83" s="1"/>
    </row>
    <row r="84" spans="1:12" s="2" customFormat="1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L84" s="1"/>
    </row>
    <row r="85" spans="1:12" s="2" customFormat="1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L85" s="1"/>
    </row>
    <row r="86" spans="1:12" s="2" customFormat="1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L86" s="1"/>
    </row>
    <row r="87" spans="1:12" s="2" customFormat="1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L87" s="1"/>
    </row>
    <row r="88" spans="1:12" s="2" customFormat="1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L88" s="1"/>
    </row>
  </sheetData>
  <autoFilter ref="A1:L68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</autoFilter>
  <mergeCells count="15">
    <mergeCell ref="A68:J68"/>
    <mergeCell ref="A5:L5"/>
    <mergeCell ref="A1:L1"/>
    <mergeCell ref="A2:L2"/>
    <mergeCell ref="A3:L3"/>
    <mergeCell ref="A4:H4"/>
    <mergeCell ref="I4:L4"/>
    <mergeCell ref="D6:D8"/>
    <mergeCell ref="A6:A8"/>
    <mergeCell ref="B6:B8"/>
    <mergeCell ref="C6:C8"/>
    <mergeCell ref="L7:L8"/>
    <mergeCell ref="E6:E7"/>
    <mergeCell ref="F6:G6"/>
    <mergeCell ref="I6:K6"/>
  </mergeCells>
  <conditionalFormatting sqref="B69:C1048576 B6:C8">
    <cfRule type="duplicateValues" dxfId="9" priority="45"/>
  </conditionalFormatting>
  <conditionalFormatting sqref="C69:C1048576 C6:C8">
    <cfRule type="duplicateValues" dxfId="8" priority="46"/>
  </conditionalFormatting>
  <conditionalFormatting sqref="C12">
    <cfRule type="duplicateValues" dxfId="7" priority="9"/>
  </conditionalFormatting>
  <conditionalFormatting sqref="C12">
    <cfRule type="duplicateValues" dxfId="6" priority="10"/>
  </conditionalFormatting>
  <conditionalFormatting sqref="C23">
    <cfRule type="duplicateValues" dxfId="5" priority="7"/>
  </conditionalFormatting>
  <conditionalFormatting sqref="C23">
    <cfRule type="duplicateValues" dxfId="4" priority="8"/>
  </conditionalFormatting>
  <conditionalFormatting sqref="C41">
    <cfRule type="duplicateValues" dxfId="3" priority="5"/>
  </conditionalFormatting>
  <conditionalFormatting sqref="C41">
    <cfRule type="duplicateValues" dxfId="2" priority="6"/>
  </conditionalFormatting>
  <conditionalFormatting sqref="C52">
    <cfRule type="duplicateValues" dxfId="1" priority="3"/>
  </conditionalFormatting>
  <conditionalFormatting sqref="C52">
    <cfRule type="duplicateValues" dxfId="0" priority="4"/>
  </conditionalFormatting>
  <pageMargins left="0" right="0" top="0" bottom="0" header="0" footer="0"/>
  <pageSetup paperSize="9" scale="75" fitToHeight="0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B5860C0A-C9F6-4FDB-BC95-256453B6B4DE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L2</xm:sqref>
        </x14:conditionalFormatting>
        <x14:conditionalFormatting xmlns:xm="http://schemas.microsoft.com/office/excel/2006/main">
          <x14:cfRule type="iconSet" priority="1" id="{BD96FF3A-2B73-4578-91E1-45A317C0F3C5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  <x14:cfIcon iconSet="3Symbols2" iconId="0"/>
              <x14:cfIcon iconSet="3Symbols2" iconId="0"/>
              <x14:cfIcon iconSet="3Symbols2" iconId="2"/>
            </x14:iconSet>
          </x14:cfRule>
          <xm:sqref>L3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"/>
  <sheetViews>
    <sheetView workbookViewId="0">
      <selection activeCell="C3" sqref="C3"/>
    </sheetView>
  </sheetViews>
  <sheetFormatPr defaultRowHeight="15" x14ac:dyDescent="0.25"/>
  <cols>
    <col min="1" max="1" width="5.42578125" customWidth="1"/>
    <col min="2" max="2" width="21.7109375" customWidth="1"/>
    <col min="3" max="3" width="23.5703125" customWidth="1"/>
    <col min="4" max="4" width="18.5703125" customWidth="1"/>
    <col min="5" max="5" width="29.7109375" bestFit="1" customWidth="1"/>
    <col min="6" max="6" width="28.42578125" bestFit="1" customWidth="1"/>
    <col min="7" max="7" width="22.85546875" bestFit="1" customWidth="1"/>
  </cols>
  <sheetData>
    <row r="1" spans="1:8" ht="34.5" customHeight="1" x14ac:dyDescent="0.25">
      <c r="A1" s="63" t="s">
        <v>192</v>
      </c>
      <c r="B1" s="63"/>
      <c r="C1" s="63"/>
      <c r="D1" s="63"/>
      <c r="E1" s="63"/>
      <c r="F1" s="63"/>
      <c r="G1" s="63"/>
      <c r="H1" s="63"/>
    </row>
    <row r="2" spans="1:8" ht="28.5" customHeight="1" x14ac:dyDescent="0.25">
      <c r="A2" s="5" t="s">
        <v>27</v>
      </c>
      <c r="B2" s="5" t="s">
        <v>28</v>
      </c>
      <c r="C2" s="5" t="s">
        <v>29</v>
      </c>
      <c r="D2" s="5" t="s">
        <v>70</v>
      </c>
      <c r="E2" s="5" t="s">
        <v>30</v>
      </c>
      <c r="F2" s="5" t="s">
        <v>71</v>
      </c>
      <c r="G2" s="5" t="s">
        <v>31</v>
      </c>
      <c r="H2" s="6" t="s">
        <v>32</v>
      </c>
    </row>
    <row r="3" spans="1:8" s="19" customFormat="1" ht="27.75" customHeight="1" x14ac:dyDescent="0.25">
      <c r="A3" s="10"/>
      <c r="B3" s="9" t="s">
        <v>199</v>
      </c>
      <c r="C3" s="9"/>
      <c r="D3" s="9"/>
      <c r="E3" s="9"/>
      <c r="F3" s="21"/>
      <c r="G3" s="18"/>
      <c r="H3" s="6"/>
    </row>
    <row r="4" spans="1:8" s="19" customFormat="1" ht="27.75" customHeight="1" x14ac:dyDescent="0.25">
      <c r="A4" s="10"/>
      <c r="B4" s="9" t="s">
        <v>200</v>
      </c>
      <c r="C4" s="9"/>
      <c r="D4" s="9"/>
      <c r="E4" s="9"/>
      <c r="F4" s="21"/>
      <c r="G4" s="18"/>
      <c r="H4" s="6"/>
    </row>
    <row r="5" spans="1:8" s="19" customFormat="1" ht="27.75" customHeight="1" x14ac:dyDescent="0.25">
      <c r="A5" s="10"/>
      <c r="B5" s="9"/>
      <c r="C5" s="9"/>
      <c r="D5" s="9"/>
      <c r="E5" s="9"/>
      <c r="F5" s="21"/>
      <c r="G5" s="18"/>
      <c r="H5" s="6"/>
    </row>
    <row r="6" spans="1:8" ht="21" x14ac:dyDescent="0.6">
      <c r="A6" s="11"/>
      <c r="B6" s="12"/>
      <c r="C6" s="12"/>
      <c r="D6" s="12"/>
      <c r="E6" s="12"/>
      <c r="F6" s="13"/>
      <c r="G6" s="12"/>
      <c r="H6" s="14"/>
    </row>
    <row r="7" spans="1:8" s="28" customFormat="1" ht="21" x14ac:dyDescent="0.6">
      <c r="A7" s="11"/>
      <c r="B7" s="12"/>
      <c r="C7" s="12"/>
      <c r="D7" s="12"/>
      <c r="E7" s="12"/>
      <c r="F7" s="30"/>
      <c r="G7" s="30"/>
      <c r="H7" s="14"/>
    </row>
    <row r="8" spans="1:8" s="28" customFormat="1" ht="21" x14ac:dyDescent="0.6">
      <c r="A8" s="29"/>
      <c r="B8" s="29"/>
      <c r="C8" s="29"/>
      <c r="D8" s="29"/>
      <c r="E8" s="29"/>
      <c r="F8" s="29"/>
      <c r="G8" s="29" t="s">
        <v>72</v>
      </c>
      <c r="H8" s="29"/>
    </row>
    <row r="9" spans="1:8" s="28" customFormat="1" ht="21" x14ac:dyDescent="0.6">
      <c r="A9" s="29"/>
      <c r="B9" s="29"/>
      <c r="C9" s="29"/>
      <c r="D9" s="29"/>
      <c r="E9" s="29"/>
      <c r="F9" s="29"/>
      <c r="G9" s="29" t="s">
        <v>73</v>
      </c>
      <c r="H9" s="29"/>
    </row>
    <row r="10" spans="1:8" s="28" customFormat="1" ht="21" x14ac:dyDescent="0.6">
      <c r="A10" s="29"/>
      <c r="B10" s="29"/>
      <c r="C10" s="29"/>
      <c r="D10" s="29"/>
      <c r="E10" s="29"/>
      <c r="F10" s="29"/>
      <c r="G10" s="29" t="s">
        <v>74</v>
      </c>
      <c r="H10" s="29"/>
    </row>
  </sheetData>
  <mergeCells count="1">
    <mergeCell ref="A1:H1"/>
  </mergeCells>
  <pageMargins left="0.7" right="0.7" top="0.75" bottom="0.75" header="0.3" footer="0.3"/>
  <pageSetup scale="76" fitToHeight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F3" sqref="F3"/>
    </sheetView>
  </sheetViews>
  <sheetFormatPr defaultRowHeight="15" x14ac:dyDescent="0.25"/>
  <cols>
    <col min="1" max="1" width="8" customWidth="1"/>
    <col min="2" max="2" width="21.7109375" customWidth="1"/>
    <col min="3" max="3" width="23.5703125" customWidth="1"/>
    <col min="4" max="4" width="18.5703125" customWidth="1"/>
    <col min="5" max="5" width="29.7109375" bestFit="1" customWidth="1"/>
    <col min="6" max="6" width="28.42578125" bestFit="1" customWidth="1"/>
    <col min="7" max="7" width="22.85546875" bestFit="1" customWidth="1"/>
    <col min="8" max="8" width="16.42578125" customWidth="1"/>
  </cols>
  <sheetData>
    <row r="1" spans="1:8" ht="34.5" customHeight="1" x14ac:dyDescent="0.25">
      <c r="A1" s="63" t="s">
        <v>191</v>
      </c>
      <c r="B1" s="63"/>
      <c r="C1" s="63"/>
      <c r="D1" s="63"/>
      <c r="E1" s="63"/>
      <c r="F1" s="63"/>
      <c r="G1" s="63"/>
      <c r="H1" s="63"/>
    </row>
    <row r="2" spans="1:8" ht="27.75" customHeight="1" x14ac:dyDescent="0.25">
      <c r="A2" s="5" t="s">
        <v>27</v>
      </c>
      <c r="B2" s="5" t="s">
        <v>28</v>
      </c>
      <c r="C2" s="5" t="s">
        <v>29</v>
      </c>
      <c r="D2" s="5" t="s">
        <v>70</v>
      </c>
      <c r="E2" s="5" t="s">
        <v>30</v>
      </c>
      <c r="F2" s="5" t="s">
        <v>201</v>
      </c>
      <c r="G2" s="5" t="s">
        <v>31</v>
      </c>
      <c r="H2" s="6" t="s">
        <v>32</v>
      </c>
    </row>
    <row r="3" spans="1:8" ht="27.75" customHeight="1" x14ac:dyDescent="0.6">
      <c r="A3" s="10"/>
      <c r="B3" s="9"/>
      <c r="C3" s="9"/>
      <c r="D3" s="36"/>
      <c r="E3" s="9"/>
      <c r="F3" s="8"/>
      <c r="G3" s="9"/>
      <c r="H3" s="6"/>
    </row>
    <row r="4" spans="1:8" ht="27.75" customHeight="1" x14ac:dyDescent="0.6">
      <c r="A4" s="10"/>
      <c r="B4" s="9"/>
      <c r="C4" s="9"/>
      <c r="D4" s="9"/>
      <c r="E4" s="9"/>
      <c r="F4" s="8"/>
      <c r="G4" s="16"/>
      <c r="H4" s="6"/>
    </row>
    <row r="5" spans="1:8" ht="21" x14ac:dyDescent="0.6">
      <c r="A5" s="11"/>
      <c r="B5" s="12"/>
      <c r="C5" s="12"/>
      <c r="D5" s="12"/>
      <c r="E5" s="12"/>
      <c r="F5" s="13"/>
      <c r="G5" s="12"/>
      <c r="H5" s="14"/>
    </row>
    <row r="6" spans="1:8" ht="21" x14ac:dyDescent="0.6">
      <c r="A6" s="11"/>
      <c r="B6" s="12"/>
      <c r="C6" s="12"/>
      <c r="D6" s="12"/>
      <c r="E6" s="12"/>
      <c r="F6" s="13"/>
      <c r="G6" s="12"/>
      <c r="H6" s="14"/>
    </row>
    <row r="7" spans="1:8" ht="21" x14ac:dyDescent="0.6">
      <c r="A7" s="7"/>
      <c r="B7" s="7"/>
      <c r="C7" s="7"/>
      <c r="D7" s="7"/>
      <c r="E7" s="7"/>
      <c r="F7" s="7"/>
      <c r="G7" s="7" t="s">
        <v>72</v>
      </c>
      <c r="H7" s="7"/>
    </row>
    <row r="8" spans="1:8" ht="21" x14ac:dyDescent="0.6">
      <c r="A8" s="7"/>
      <c r="B8" s="7"/>
      <c r="C8" s="7"/>
      <c r="D8" s="7"/>
      <c r="E8" s="7"/>
      <c r="F8" s="7"/>
      <c r="G8" s="7" t="s">
        <v>73</v>
      </c>
      <c r="H8" s="7"/>
    </row>
    <row r="9" spans="1:8" ht="21" x14ac:dyDescent="0.6">
      <c r="A9" s="7"/>
      <c r="B9" s="7"/>
      <c r="C9" s="7"/>
      <c r="D9" s="7"/>
      <c r="E9" s="7"/>
      <c r="F9" s="7"/>
      <c r="G9" s="7" t="s">
        <v>74</v>
      </c>
      <c r="H9" s="7"/>
    </row>
  </sheetData>
  <mergeCells count="1">
    <mergeCell ref="A1:H1"/>
  </mergeCells>
  <pageMargins left="0" right="0" top="0.75" bottom="0" header="0" footer="0"/>
  <pageSetup paperSize="9" scale="85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Mar'25 in</vt:lpstr>
      <vt:lpstr>Mar'25 out</vt:lpstr>
      <vt:lpstr>SSB</vt:lpstr>
      <vt:lpstr>Apr'25 in</vt:lpstr>
      <vt:lpstr>Apr'25 out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2025-04-01T10:09:38Z</cp:lastPrinted>
  <dcterms:created xsi:type="dcterms:W3CDTF">2015-06-05T18:17:20Z</dcterms:created>
  <dcterms:modified xsi:type="dcterms:W3CDTF">2025-04-01T10:09:47Z</dcterms:modified>
</cp:coreProperties>
</file>