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ACCOUNT\CASH BOOK\MONTHLY BUDGET REQUEST-OCT'24\"/>
    </mc:Choice>
  </mc:AlternateContent>
  <bookViews>
    <workbookView xWindow="0" yWindow="0" windowWidth="20490" windowHeight="7755" activeTab="1"/>
  </bookViews>
  <sheets>
    <sheet name="Budget" sheetId="2" r:id="rId1"/>
    <sheet name="OCt Budget" sheetId="5" r:id="rId2"/>
    <sheet name="Attach" sheetId="4" r:id="rId3"/>
    <sheet name="Actual Use" sheetId="3" r:id="rId4"/>
  </sheets>
  <definedNames>
    <definedName name="_xlnm._FilterDatabase" localSheetId="3" hidden="1">'Actual Use'!$R$1:$U$59</definedName>
    <definedName name="_xlnm._FilterDatabase" localSheetId="0" hidden="1">Budget!$A$1:$X$36</definedName>
    <definedName name="_xlnm._FilterDatabase" localSheetId="1" hidden="1">'OCt Budget'!$A$1:$X$18</definedName>
    <definedName name="_xlnm.Print_Area" localSheetId="0">Budget!$A$1:$X$45</definedName>
    <definedName name="_xlnm.Print_Area" localSheetId="1">'OCt Budget'!$A$1:$X$27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1" i="5" l="1"/>
  <c r="U11" i="5"/>
  <c r="U36" i="5" l="1"/>
  <c r="T19" i="5"/>
  <c r="S19" i="5"/>
  <c r="R19" i="5"/>
  <c r="Q19" i="5"/>
  <c r="P19" i="5"/>
  <c r="O19" i="5"/>
  <c r="N19" i="5"/>
  <c r="M19" i="5"/>
  <c r="L19" i="5"/>
  <c r="K19" i="5"/>
  <c r="J19" i="5"/>
  <c r="I19" i="5"/>
  <c r="H19" i="5"/>
  <c r="G19" i="5"/>
  <c r="F19" i="5"/>
  <c r="E19" i="5"/>
  <c r="D19" i="5"/>
  <c r="C19" i="5"/>
  <c r="V18" i="5"/>
  <c r="U18" i="5"/>
  <c r="V17" i="5"/>
  <c r="U17" i="5"/>
  <c r="V16" i="5"/>
  <c r="U16" i="5"/>
  <c r="V15" i="5"/>
  <c r="U15" i="5"/>
  <c r="V14" i="5"/>
  <c r="U14" i="5"/>
  <c r="V13" i="5"/>
  <c r="U13" i="5"/>
  <c r="V12" i="5"/>
  <c r="U12" i="5"/>
  <c r="V10" i="5"/>
  <c r="U10" i="5"/>
  <c r="V9" i="5"/>
  <c r="U9" i="5"/>
  <c r="V8" i="5"/>
  <c r="U8" i="5"/>
  <c r="V7" i="5"/>
  <c r="U7" i="5"/>
  <c r="V6" i="5"/>
  <c r="U6" i="5"/>
  <c r="V5" i="5"/>
  <c r="U5" i="5"/>
  <c r="U19" i="5" l="1"/>
  <c r="V19" i="5"/>
  <c r="U23" i="2"/>
  <c r="U24" i="2"/>
  <c r="U25" i="2"/>
  <c r="U26" i="2"/>
  <c r="U27" i="2"/>
  <c r="U28" i="2"/>
  <c r="U29" i="2"/>
  <c r="U30" i="2"/>
  <c r="U31" i="2"/>
  <c r="U32" i="2"/>
  <c r="V25" i="2" l="1"/>
  <c r="V26" i="2"/>
  <c r="V27" i="2"/>
  <c r="V28" i="2"/>
  <c r="V29" i="2"/>
  <c r="V30" i="2"/>
  <c r="V31" i="2"/>
  <c r="Q37" i="2"/>
  <c r="U11" i="2" l="1"/>
  <c r="U12" i="2"/>
  <c r="U13" i="2"/>
  <c r="U14" i="2"/>
  <c r="U15" i="2"/>
  <c r="U16" i="2"/>
  <c r="U17" i="2"/>
  <c r="U18" i="2"/>
  <c r="U19" i="2"/>
  <c r="U20" i="2"/>
  <c r="U21" i="2"/>
  <c r="U10" i="2"/>
  <c r="V10" i="2" l="1"/>
  <c r="U7" i="2" l="1"/>
  <c r="V7" i="2"/>
  <c r="V32" i="2" l="1"/>
  <c r="U54" i="2" l="1"/>
  <c r="V11" i="2" l="1"/>
  <c r="V14" i="2" l="1"/>
  <c r="V23" i="2" l="1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V21" i="2" l="1"/>
  <c r="U33" i="2" l="1"/>
  <c r="V12" i="2" l="1"/>
  <c r="U35" i="2" l="1"/>
  <c r="V35" i="2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3" i="2"/>
  <c r="V24" i="2"/>
  <c r="V22" i="2"/>
  <c r="U22" i="2"/>
  <c r="V20" i="2"/>
  <c r="V19" i="2"/>
  <c r="V18" i="2"/>
  <c r="V17" i="2"/>
  <c r="V16" i="2"/>
  <c r="V15" i="2"/>
  <c r="V13" i="2"/>
  <c r="V9" i="2"/>
  <c r="V8" i="2"/>
  <c r="V6" i="2"/>
  <c r="U6" i="2"/>
  <c r="V5" i="2"/>
  <c r="U5" i="2"/>
  <c r="U37" i="2" s="1"/>
  <c r="V37" i="2" l="1"/>
</calcChain>
</file>

<file path=xl/sharedStrings.xml><?xml version="1.0" encoding="utf-8"?>
<sst xmlns="http://schemas.openxmlformats.org/spreadsheetml/2006/main" count="268" uniqueCount="105">
  <si>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</si>
  <si>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</si>
  <si>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</si>
  <si>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</si>
  <si>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</si>
  <si>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</si>
  <si>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</si>
  <si>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</si>
  <si>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</si>
  <si>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</si>
  <si>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</si>
  <si>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</si>
  <si>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</si>
  <si>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</si>
  <si>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</si>
  <si>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</si>
  <si>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</si>
  <si>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</si>
  <si>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</si>
  <si>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</si>
  <si>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</si>
  <si>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</si>
  <si>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</si>
  <si>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</si>
  <si>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</si>
  <si>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</si>
  <si>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</si>
  <si>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</si>
  <si>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</si>
  <si>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</si>
  <si>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</si>
  <si>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</si>
  <si>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</si>
  <si>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</si>
  <si>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</si>
  <si>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</si>
  <si>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</si>
  <si>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</si>
  <si>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</si>
  <si>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</si>
  <si>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</si>
  <si>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</si>
  <si>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</si>
  <si>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</si>
  <si>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</si>
  <si>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</si>
  <si>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</si>
  <si>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</si>
  <si>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</si>
  <si>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</si>
  <si>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</si>
  <si>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</si>
  <si>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</si>
  <si>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</si>
  <si>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</si>
  <si>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</si>
  <si>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</si>
  <si>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</si>
  <si>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</si>
  <si>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</si>
  <si>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</si>
  <si>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</si>
  <si>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</si>
  <si>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</si>
  <si>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</si>
  <si>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</si>
  <si>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</si>
  <si>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</si>
  <si>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</si>
  <si>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</si>
  <si>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</si>
  <si>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</si>
  <si>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</si>
  <si>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</si>
  <si>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</si>
  <si>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</si>
  <si>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</si>
  <si>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</si>
  <si>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</si>
  <si>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</si>
  <si>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</si>
  <si>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</si>
  <si>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 xml:space="preserve">Transportation Charges </t>
  </si>
  <si>
    <t>: Hnin Yu Yu Khine</t>
  </si>
  <si>
    <t>: Staff</t>
  </si>
  <si>
    <t>Man Power (5 Persons ).If need to use</t>
  </si>
  <si>
    <t>If need to use (For car 2 units)</t>
  </si>
  <si>
    <t>Operat or go to Customer Job Site -1Person</t>
  </si>
  <si>
    <t xml:space="preserve">Approved By                                                                     </t>
  </si>
  <si>
    <t xml:space="preserve">: Soe Htet Tin                                                  </t>
  </si>
  <si>
    <t xml:space="preserve">: A.G.M                                                            </t>
  </si>
  <si>
    <t xml:space="preserve">For all rental machine need to repair  ,Rental Stock Machine maintenance.
</t>
  </si>
  <si>
    <t>(4 persons)-Kyaw Min Khaing -MLM, Toe Toe  - Latputtar  ,Aung Aung ,Myo Myint Aung- NgweSaung</t>
  </si>
  <si>
    <t>S'part sent and Take  Latputtar,</t>
  </si>
  <si>
    <t xml:space="preserve">EDL-30000STE , Q9CK100217 and DE-165D5 ,A1607038 </t>
  </si>
  <si>
    <t>5M/1382 &amp; 4I/8065 Car Body Repair - Car Seat repair and  side shield</t>
  </si>
  <si>
    <t xml:space="preserve">Lattop Battery Change </t>
  </si>
  <si>
    <t>4I/8065 (280000) ,5M/1382 (240,000) &amp; ,Extra-280,000/</t>
  </si>
  <si>
    <t>Power System BU Rental 'Monthly Cash Budget'(Oct'2024)</t>
  </si>
  <si>
    <t>(4 persons)-Myo Myint Aung -MLM, Aung Aung  - Latputtar  ,Arkar Kyaw -Hpa An.</t>
  </si>
  <si>
    <t xml:space="preserve">S'part sent to Customer job site for regular Service </t>
  </si>
  <si>
    <t>Power System BU Rental 'Monthly Cash Budget'('2024)</t>
  </si>
  <si>
    <t>Car Repair Charges</t>
  </si>
  <si>
    <t>4I/8065 ,5M/1382  Car tyer repair &amp; Sticker Sticed</t>
  </si>
  <si>
    <t>25KVA, JC-16020 ,MC-28MS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</si>
</sst>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  <font>
      <b/>
      <sz val="16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vertical="center"/>
    </xf>
    <xf numFmtId="164" fontId="12" fillId="3" borderId="7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64" fontId="17" fillId="3" borderId="7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right"/>
    </xf>
    <xf numFmtId="0" fontId="10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15" fillId="2" borderId="0" xfId="1" applyNumberFormat="1" applyFont="1" applyFill="1" applyBorder="1" applyAlignment="1">
      <alignment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164" fontId="15" fillId="2" borderId="13" xfId="1" applyNumberFormat="1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  <xf numFmtId="0" fontId="5" fillId="5" borderId="6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vertical="center"/>
    </xf>
    <xf numFmtId="0" fontId="5" fillId="5" borderId="0" xfId="0" applyFont="1" applyFill="1" applyAlignment="1">
      <alignment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414043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23812</xdr:rowOff>
    </xdr:from>
    <xdr:to>
      <xdr:col>1</xdr:col>
      <xdr:colOff>323667</xdr:colOff>
      <xdr:row>1</xdr:row>
      <xdr:rowOff>178870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3812"/>
          <a:ext cx="1049948" cy="5003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opLeftCell="A4" zoomScale="80" zoomScaleNormal="80" workbookViewId="0">
      <selection activeCell="V10" sqref="V10"/>
    </sheetView>
  </sheetViews>
  <sheetFormatPr defaultColWidth="9.140625" defaultRowHeight="12.75" x14ac:dyDescent="0.2"/>
  <cols>
    <col min="1" max="1" width="10.85546875" style="2" customWidth="1"/>
    <col min="2" max="2" width="47.4257812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8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4.28515625" style="2" customWidth="1"/>
    <col min="22" max="22" width="18.42578125" style="2" customWidth="1"/>
    <col min="23" max="23" width="92.7109375" style="2" customWidth="1"/>
    <col min="24" max="16384" width="9.140625" style="2"/>
  </cols>
  <sheetData>
    <row r="1" spans="1:24" s="6" customFormat="1" ht="27" customHeight="1" x14ac:dyDescent="0.2">
      <c r="A1" s="77" t="s">
        <v>101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</row>
    <row r="2" spans="1:24" s="6" customFormat="1" ht="15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</row>
    <row r="3" spans="1:24" s="23" customFormat="1" ht="18.75" x14ac:dyDescent="0.25">
      <c r="A3" s="83" t="s">
        <v>0</v>
      </c>
      <c r="B3" s="83" t="s">
        <v>1</v>
      </c>
      <c r="C3" s="79" t="s">
        <v>2</v>
      </c>
      <c r="D3" s="80"/>
      <c r="E3" s="81" t="s">
        <v>3</v>
      </c>
      <c r="F3" s="82"/>
      <c r="G3" s="81" t="s">
        <v>4</v>
      </c>
      <c r="H3" s="82"/>
      <c r="I3" s="81" t="s">
        <v>18</v>
      </c>
      <c r="J3" s="82"/>
      <c r="K3" s="81" t="s">
        <v>19</v>
      </c>
      <c r="L3" s="82"/>
      <c r="M3" s="79" t="s">
        <v>20</v>
      </c>
      <c r="N3" s="80"/>
      <c r="O3" s="79" t="s">
        <v>5</v>
      </c>
      <c r="P3" s="80"/>
      <c r="Q3" s="81" t="s">
        <v>6</v>
      </c>
      <c r="R3" s="82"/>
      <c r="S3" s="81" t="s">
        <v>7</v>
      </c>
      <c r="T3" s="82"/>
      <c r="U3" s="81" t="s">
        <v>8</v>
      </c>
      <c r="V3" s="82"/>
      <c r="W3" s="83" t="s">
        <v>48</v>
      </c>
    </row>
    <row r="4" spans="1:24" s="23" customFormat="1" ht="34.5" customHeight="1" x14ac:dyDescent="0.25">
      <c r="A4" s="84"/>
      <c r="B4" s="84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35" t="s">
        <v>9</v>
      </c>
      <c r="V4" s="35" t="s">
        <v>10</v>
      </c>
      <c r="W4" s="84"/>
    </row>
    <row r="5" spans="1:24" s="23" customFormat="1" ht="18.75" hidden="1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 t="shared" ref="U5:V7" si="0">C5+E5+G5+I5+K5+M5+O5+Q5+S5</f>
        <v>0</v>
      </c>
      <c r="V5" s="22">
        <f t="shared" si="0"/>
        <v>0</v>
      </c>
      <c r="W5" s="37"/>
    </row>
    <row r="6" spans="1:24" s="23" customFormat="1" ht="18.75" hidden="1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 t="shared" si="0"/>
        <v>0</v>
      </c>
      <c r="V6" s="26">
        <f t="shared" si="0"/>
        <v>0</v>
      </c>
      <c r="W6" s="38"/>
    </row>
    <row r="7" spans="1:24" s="28" customFormat="1" ht="39.75" customHeight="1" x14ac:dyDescent="0.25">
      <c r="A7" s="42">
        <v>1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5000</v>
      </c>
      <c r="R7" s="7"/>
      <c r="S7" s="7"/>
      <c r="T7" s="7"/>
      <c r="U7" s="26">
        <f t="shared" si="0"/>
        <v>5000</v>
      </c>
      <c r="V7" s="7">
        <f t="shared" si="0"/>
        <v>0</v>
      </c>
      <c r="W7" s="40" t="s">
        <v>86</v>
      </c>
    </row>
    <row r="8" spans="1:24" s="28" customFormat="1" ht="39.75" hidden="1" customHeight="1" x14ac:dyDescent="0.25">
      <c r="A8" s="20">
        <v>2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>
        <f t="shared" ref="U8:V29" si="1">D8+F8+H8+J8+L8+N8+P8+R8+T8</f>
        <v>0</v>
      </c>
      <c r="W8" s="39"/>
    </row>
    <row r="9" spans="1:24" s="28" customFormat="1" ht="39.75" customHeight="1" x14ac:dyDescent="0.25">
      <c r="A9" s="24">
        <v>2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520000</v>
      </c>
      <c r="R9" s="7"/>
      <c r="S9" s="7"/>
      <c r="T9" s="7"/>
      <c r="U9" s="7">
        <f>C9+E9+G9+I9+K9+M9+O9+Q9+S9</f>
        <v>520000</v>
      </c>
      <c r="V9" s="7">
        <f t="shared" si="1"/>
        <v>0</v>
      </c>
      <c r="W9" s="40" t="s">
        <v>97</v>
      </c>
    </row>
    <row r="10" spans="1:24" s="28" customFormat="1" ht="39.75" customHeight="1" x14ac:dyDescent="0.25">
      <c r="A10" s="42">
        <v>3</v>
      </c>
      <c r="B10" s="27" t="s">
        <v>81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>
        <v>150000</v>
      </c>
      <c r="R10" s="7"/>
      <c r="S10" s="7"/>
      <c r="T10" s="7"/>
      <c r="U10" s="7">
        <f>C10+E10+G10+I10+K10+M10+O10+Q10+S10</f>
        <v>150000</v>
      </c>
      <c r="V10" s="7">
        <f t="shared" si="1"/>
        <v>0</v>
      </c>
      <c r="W10" s="40" t="s">
        <v>86</v>
      </c>
    </row>
    <row r="11" spans="1:24" s="28" customFormat="1" ht="33" hidden="1" customHeight="1" x14ac:dyDescent="0.25">
      <c r="A11" s="20">
        <v>7</v>
      </c>
      <c r="B11" s="27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ref="U11:U21" si="2">C11+E11+G11+I11+K11+M11+O11+Q11+S11</f>
        <v>0</v>
      </c>
      <c r="V11" s="7">
        <f t="shared" si="1"/>
        <v>0</v>
      </c>
    </row>
    <row r="12" spans="1:24" s="28" customFormat="1" ht="43.5" hidden="1" customHeight="1" x14ac:dyDescent="0.25">
      <c r="A12" s="24">
        <v>5</v>
      </c>
      <c r="B12" s="27" t="s">
        <v>41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>
        <v>0</v>
      </c>
      <c r="R12" s="7"/>
      <c r="S12" s="7"/>
      <c r="T12" s="7"/>
      <c r="U12" s="7">
        <f t="shared" si="2"/>
        <v>0</v>
      </c>
      <c r="V12" s="7">
        <f t="shared" si="1"/>
        <v>0</v>
      </c>
      <c r="W12" s="40" t="s">
        <v>95</v>
      </c>
    </row>
    <row r="13" spans="1:24" s="28" customFormat="1" ht="33" hidden="1" customHeight="1" x14ac:dyDescent="0.25">
      <c r="A13" s="42">
        <v>9</v>
      </c>
      <c r="B13" s="27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f t="shared" si="2"/>
        <v>0</v>
      </c>
      <c r="V13" s="7">
        <f t="shared" si="1"/>
        <v>0</v>
      </c>
      <c r="W13" s="39"/>
    </row>
    <row r="14" spans="1:24" s="28" customFormat="1" ht="43.5" hidden="1" customHeight="1" x14ac:dyDescent="0.25">
      <c r="A14" s="20">
        <v>6</v>
      </c>
      <c r="B14" s="27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>
        <v>0</v>
      </c>
      <c r="R14" s="7"/>
      <c r="S14" s="7"/>
      <c r="T14" s="7"/>
      <c r="U14" s="7">
        <f t="shared" si="2"/>
        <v>0</v>
      </c>
      <c r="V14" s="7">
        <f t="shared" si="1"/>
        <v>0</v>
      </c>
      <c r="W14" s="40" t="s">
        <v>96</v>
      </c>
    </row>
    <row r="15" spans="1:24" s="28" customFormat="1" ht="33" hidden="1" customHeight="1" x14ac:dyDescent="0.25">
      <c r="A15" s="24">
        <v>11</v>
      </c>
      <c r="B15" s="27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2"/>
        <v>0</v>
      </c>
      <c r="V15" s="7">
        <f t="shared" si="1"/>
        <v>0</v>
      </c>
      <c r="W15" s="39"/>
    </row>
    <row r="16" spans="1:24" s="28" customFormat="1" ht="33" hidden="1" customHeight="1" x14ac:dyDescent="0.25">
      <c r="A16" s="42">
        <v>12</v>
      </c>
      <c r="B16" s="27" t="s">
        <v>79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2"/>
        <v>0</v>
      </c>
      <c r="V16" s="7">
        <f t="shared" si="1"/>
        <v>0</v>
      </c>
      <c r="W16" s="40"/>
    </row>
    <row r="17" spans="1:23" s="28" customFormat="1" ht="33" hidden="1" customHeight="1" x14ac:dyDescent="0.25">
      <c r="A17" s="20">
        <v>13</v>
      </c>
      <c r="B17" s="29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2"/>
        <v>0</v>
      </c>
      <c r="V17" s="7">
        <f t="shared" si="1"/>
        <v>0</v>
      </c>
      <c r="W17" s="40"/>
    </row>
    <row r="18" spans="1:23" s="28" customFormat="1" ht="33" hidden="1" customHeight="1" x14ac:dyDescent="0.25">
      <c r="A18" s="24">
        <v>14</v>
      </c>
      <c r="B18" s="27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2"/>
        <v>0</v>
      </c>
      <c r="V18" s="7">
        <f t="shared" si="1"/>
        <v>0</v>
      </c>
      <c r="W18" s="39"/>
    </row>
    <row r="19" spans="1:23" s="28" customFormat="1" ht="33" hidden="1" customHeight="1" x14ac:dyDescent="0.25">
      <c r="A19" s="42">
        <v>15</v>
      </c>
      <c r="B19" s="27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2"/>
        <v>0</v>
      </c>
      <c r="V19" s="7">
        <f t="shared" si="1"/>
        <v>0</v>
      </c>
      <c r="W19" s="39"/>
    </row>
    <row r="20" spans="1:23" s="28" customFormat="1" ht="33" hidden="1" customHeight="1" x14ac:dyDescent="0.25">
      <c r="A20" s="20">
        <v>16</v>
      </c>
      <c r="B20" s="27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2"/>
        <v>0</v>
      </c>
      <c r="V20" s="7">
        <f t="shared" si="1"/>
        <v>0</v>
      </c>
      <c r="W20" s="39"/>
    </row>
    <row r="21" spans="1:23" s="58" customFormat="1" ht="40.5" customHeight="1" x14ac:dyDescent="0.25">
      <c r="A21" s="24">
        <v>4</v>
      </c>
      <c r="B21" s="27" t="s">
        <v>82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0</v>
      </c>
      <c r="R21" s="7"/>
      <c r="S21" s="7"/>
      <c r="T21" s="7"/>
      <c r="U21" s="7">
        <f t="shared" si="2"/>
        <v>0</v>
      </c>
      <c r="V21" s="7">
        <f t="shared" si="1"/>
        <v>0</v>
      </c>
      <c r="W21" s="39" t="s">
        <v>93</v>
      </c>
    </row>
    <row r="22" spans="1:23" s="28" customFormat="1" ht="40.5" customHeight="1" x14ac:dyDescent="0.25">
      <c r="A22" s="42">
        <v>5</v>
      </c>
      <c r="B22" s="27" t="s">
        <v>21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>
        <v>100000</v>
      </c>
      <c r="R22" s="7"/>
      <c r="S22" s="7"/>
      <c r="T22" s="7"/>
      <c r="U22" s="7">
        <f t="shared" si="1"/>
        <v>100000</v>
      </c>
      <c r="V22" s="7">
        <f t="shared" si="1"/>
        <v>0</v>
      </c>
      <c r="W22" s="39" t="s">
        <v>85</v>
      </c>
    </row>
    <row r="23" spans="1:23" s="28" customFormat="1" ht="33" hidden="1" customHeight="1" x14ac:dyDescent="0.25">
      <c r="A23" s="20">
        <v>19</v>
      </c>
      <c r="B23" s="27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1"/>
        <v>0</v>
      </c>
      <c r="V23" s="7">
        <f>D23+F23+H23+J23+L23+N23+P23+R23+T23</f>
        <v>0</v>
      </c>
      <c r="W23" s="39"/>
    </row>
    <row r="24" spans="1:23" s="28" customFormat="1" ht="39" customHeight="1" x14ac:dyDescent="0.25">
      <c r="A24" s="24">
        <v>6</v>
      </c>
      <c r="B24" s="27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v>1060000</v>
      </c>
      <c r="R24" s="7"/>
      <c r="S24" s="7"/>
      <c r="T24" s="7"/>
      <c r="U24" s="7">
        <f t="shared" si="1"/>
        <v>1060000</v>
      </c>
      <c r="V24" s="7">
        <f t="shared" si="1"/>
        <v>0</v>
      </c>
      <c r="W24" s="40" t="s">
        <v>92</v>
      </c>
    </row>
    <row r="25" spans="1:23" s="28" customFormat="1" ht="33" hidden="1" customHeight="1" x14ac:dyDescent="0.25">
      <c r="A25" s="42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1"/>
        <v>0</v>
      </c>
      <c r="V25" s="7">
        <f t="shared" si="1"/>
        <v>0</v>
      </c>
      <c r="W25" s="41"/>
    </row>
    <row r="26" spans="1:23" s="28" customFormat="1" ht="33" hidden="1" customHeight="1" x14ac:dyDescent="0.25">
      <c r="A26" s="20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1"/>
        <v>0</v>
      </c>
      <c r="V26" s="7">
        <f t="shared" si="1"/>
        <v>0</v>
      </c>
      <c r="W26" s="39" t="s">
        <v>87</v>
      </c>
    </row>
    <row r="27" spans="1:23" s="28" customFormat="1" ht="33" hidden="1" customHeight="1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1"/>
        <v>0</v>
      </c>
      <c r="V27" s="7">
        <f t="shared" si="1"/>
        <v>0</v>
      </c>
      <c r="W27" s="39"/>
    </row>
    <row r="28" spans="1:23" s="28" customFormat="1" ht="33" hidden="1" customHeight="1" x14ac:dyDescent="0.25">
      <c r="A28" s="42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1"/>
        <v>0</v>
      </c>
      <c r="V28" s="7">
        <f t="shared" si="1"/>
        <v>0</v>
      </c>
      <c r="W28" s="39"/>
    </row>
    <row r="29" spans="1:23" s="28" customFormat="1" ht="33" hidden="1" customHeight="1" x14ac:dyDescent="0.25">
      <c r="A29" s="20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1"/>
        <v>0</v>
      </c>
      <c r="V29" s="7">
        <f t="shared" si="1"/>
        <v>0</v>
      </c>
      <c r="W29" s="39"/>
    </row>
    <row r="30" spans="1:23" s="28" customFormat="1" ht="33" hidden="1" customHeight="1" x14ac:dyDescent="0.25">
      <c r="A30" s="24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U32" si="3">C30+E30+G30+I30+K30+M30+O30+Q30+S30</f>
        <v>0</v>
      </c>
      <c r="V30" s="7">
        <f t="shared" ref="U30:V36" si="4">D30+F30+H30+J30+L30+N30+P30+R30+T30</f>
        <v>0</v>
      </c>
      <c r="W30" s="39"/>
    </row>
    <row r="31" spans="1:23" s="28" customFormat="1" ht="33" hidden="1" customHeight="1" x14ac:dyDescent="0.25">
      <c r="A31" s="42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4"/>
        <v>0</v>
      </c>
      <c r="W31" s="39"/>
    </row>
    <row r="32" spans="1:23" s="28" customFormat="1" ht="33" hidden="1" customHeight="1" x14ac:dyDescent="0.25">
      <c r="A32" s="42">
        <v>7</v>
      </c>
      <c r="B32" s="27" t="s">
        <v>61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>
        <f t="shared" si="3"/>
        <v>0</v>
      </c>
      <c r="V32" s="7">
        <f t="shared" si="4"/>
        <v>0</v>
      </c>
      <c r="W32" s="39" t="s">
        <v>94</v>
      </c>
    </row>
    <row r="33" spans="1:23" s="28" customFormat="1" ht="43.5" customHeight="1" x14ac:dyDescent="0.25">
      <c r="A33" s="20">
        <v>8</v>
      </c>
      <c r="B33" s="29" t="s">
        <v>55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>
        <v>200000</v>
      </c>
      <c r="R33" s="7"/>
      <c r="S33" s="7"/>
      <c r="T33" s="7"/>
      <c r="U33" s="7">
        <f t="shared" si="4"/>
        <v>200000</v>
      </c>
      <c r="V33" s="7">
        <f t="shared" si="4"/>
        <v>0</v>
      </c>
      <c r="W33" s="7" t="s">
        <v>91</v>
      </c>
    </row>
    <row r="34" spans="1:23" s="28" customFormat="1" ht="18.75" hidden="1" x14ac:dyDescent="0.25">
      <c r="A34" s="42">
        <v>11</v>
      </c>
      <c r="B34" s="27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4"/>
        <v>0</v>
      </c>
      <c r="V34" s="7">
        <f t="shared" si="4"/>
        <v>0</v>
      </c>
      <c r="W34" s="39"/>
    </row>
    <row r="35" spans="1:23" s="28" customFormat="1" ht="18.75" hidden="1" x14ac:dyDescent="0.25">
      <c r="A35" s="20">
        <v>12</v>
      </c>
      <c r="B35" s="27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5">C35+E35+G35+I35+K35+M35+O35+Q35+S35</f>
        <v>0</v>
      </c>
      <c r="V35" s="7">
        <f t="shared" ref="V35" si="6">D35+F35+H35+J35+L35+N35+P35+R35+T35</f>
        <v>0</v>
      </c>
      <c r="W35" s="39"/>
    </row>
    <row r="36" spans="1:23" s="28" customFormat="1" ht="18.75" hidden="1" x14ac:dyDescent="0.25">
      <c r="A36" s="24">
        <v>13</v>
      </c>
      <c r="B36" s="27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4"/>
        <v>0</v>
      </c>
      <c r="V36" s="7">
        <f t="shared" si="4"/>
        <v>0</v>
      </c>
      <c r="W36" s="39"/>
    </row>
    <row r="37" spans="1:23" s="62" customFormat="1" ht="62.25" customHeight="1" thickBot="1" x14ac:dyDescent="0.3">
      <c r="A37" s="59"/>
      <c r="B37" s="60" t="s">
        <v>13</v>
      </c>
      <c r="C37" s="61">
        <f t="shared" ref="C37:T37" si="7">SUM(C5:C36)</f>
        <v>0</v>
      </c>
      <c r="D37" s="61">
        <f t="shared" si="7"/>
        <v>0</v>
      </c>
      <c r="E37" s="61">
        <f t="shared" si="7"/>
        <v>0</v>
      </c>
      <c r="F37" s="61">
        <f t="shared" si="7"/>
        <v>0</v>
      </c>
      <c r="G37" s="61">
        <f t="shared" si="7"/>
        <v>0</v>
      </c>
      <c r="H37" s="61">
        <f t="shared" si="7"/>
        <v>0</v>
      </c>
      <c r="I37" s="61">
        <f t="shared" si="7"/>
        <v>0</v>
      </c>
      <c r="J37" s="61">
        <f t="shared" si="7"/>
        <v>0</v>
      </c>
      <c r="K37" s="61">
        <f t="shared" si="7"/>
        <v>0</v>
      </c>
      <c r="L37" s="61">
        <f t="shared" si="7"/>
        <v>0</v>
      </c>
      <c r="M37" s="61">
        <f t="shared" si="7"/>
        <v>0</v>
      </c>
      <c r="N37" s="61">
        <f t="shared" si="7"/>
        <v>0</v>
      </c>
      <c r="O37" s="61">
        <f t="shared" si="7"/>
        <v>0</v>
      </c>
      <c r="P37" s="61">
        <f t="shared" si="7"/>
        <v>0</v>
      </c>
      <c r="Q37" s="64">
        <f>SUM(Q7:Q33)</f>
        <v>2035000</v>
      </c>
      <c r="R37" s="64">
        <f t="shared" si="7"/>
        <v>0</v>
      </c>
      <c r="S37" s="64">
        <f t="shared" si="7"/>
        <v>0</v>
      </c>
      <c r="T37" s="64">
        <f t="shared" si="7"/>
        <v>0</v>
      </c>
      <c r="U37" s="64">
        <f>SUBTOTAL(9,U5:U36)</f>
        <v>2035000</v>
      </c>
      <c r="V37" s="61">
        <f>SUM(V5:V36)</f>
        <v>0</v>
      </c>
      <c r="W37" s="60"/>
    </row>
    <row r="38" spans="1:23" ht="13.5" thickTop="1" x14ac:dyDescent="0.2">
      <c r="C38" s="2"/>
      <c r="D38" s="2"/>
    </row>
    <row r="39" spans="1:23" s="14" customFormat="1" ht="15.75" x14ac:dyDescent="0.25">
      <c r="A39" s="63" t="s">
        <v>14</v>
      </c>
      <c r="B39" s="63"/>
      <c r="R39" s="63" t="s">
        <v>15</v>
      </c>
      <c r="S39" s="63"/>
      <c r="T39" s="63"/>
      <c r="U39" s="63"/>
      <c r="V39" s="67"/>
      <c r="W39" s="66" t="s">
        <v>88</v>
      </c>
    </row>
    <row r="40" spans="1:23" s="11" customFormat="1" ht="15.75" customHeight="1" x14ac:dyDescent="0.25">
      <c r="U40" s="12"/>
      <c r="V40" s="68"/>
      <c r="W40" s="68"/>
    </row>
    <row r="41" spans="1:23" s="11" customFormat="1" ht="15.75" customHeight="1" x14ac:dyDescent="0.25">
      <c r="U41" s="8"/>
      <c r="V41" s="68"/>
      <c r="W41" s="68"/>
    </row>
    <row r="42" spans="1:23" s="11" customFormat="1" ht="15.75" customHeight="1" x14ac:dyDescent="0.25">
      <c r="C42" s="9"/>
      <c r="D42" s="13"/>
      <c r="E42" s="13"/>
      <c r="G42" s="78"/>
      <c r="H42" s="78"/>
      <c r="I42" s="78"/>
      <c r="T42" s="12"/>
      <c r="U42" s="12"/>
      <c r="V42" s="69"/>
      <c r="W42" s="68"/>
    </row>
    <row r="43" spans="1:23" s="14" customFormat="1" ht="15.75" x14ac:dyDescent="0.25">
      <c r="A43" s="14" t="s">
        <v>49</v>
      </c>
      <c r="B43" s="14" t="s">
        <v>83</v>
      </c>
      <c r="C43" s="9"/>
      <c r="D43" s="10"/>
      <c r="E43" s="10"/>
      <c r="G43" s="76"/>
      <c r="H43" s="76"/>
      <c r="I43" s="76"/>
      <c r="Q43" s="14" t="s">
        <v>49</v>
      </c>
      <c r="R43" s="76" t="s">
        <v>58</v>
      </c>
      <c r="S43" s="76"/>
      <c r="T43" s="76"/>
      <c r="U43" s="76"/>
      <c r="V43" s="70" t="s">
        <v>49</v>
      </c>
      <c r="W43" s="65" t="s">
        <v>89</v>
      </c>
    </row>
    <row r="44" spans="1:23" s="14" customFormat="1" ht="15.75" x14ac:dyDescent="0.25">
      <c r="A44" s="14" t="s">
        <v>50</v>
      </c>
      <c r="B44" s="14" t="s">
        <v>84</v>
      </c>
      <c r="C44" s="16"/>
      <c r="D44" s="16"/>
      <c r="G44" s="76"/>
      <c r="H44" s="76"/>
      <c r="I44" s="76"/>
      <c r="Q44" s="14" t="s">
        <v>50</v>
      </c>
      <c r="R44" s="76" t="s">
        <v>51</v>
      </c>
      <c r="S44" s="76"/>
      <c r="T44" s="76"/>
      <c r="U44" s="76"/>
      <c r="V44" s="70" t="s">
        <v>50</v>
      </c>
      <c r="W44" s="65" t="s">
        <v>90</v>
      </c>
    </row>
    <row r="45" spans="1:23" s="14" customFormat="1" ht="15.75" x14ac:dyDescent="0.25">
      <c r="A45" s="14" t="s">
        <v>52</v>
      </c>
      <c r="B45" s="14" t="s">
        <v>53</v>
      </c>
      <c r="C45" s="16"/>
      <c r="D45" s="16"/>
      <c r="Q45" s="14" t="s">
        <v>52</v>
      </c>
      <c r="R45" s="76" t="s">
        <v>53</v>
      </c>
      <c r="S45" s="76"/>
      <c r="T45" s="76"/>
      <c r="U45" s="76"/>
      <c r="V45" s="15"/>
    </row>
    <row r="46" spans="1:23" s="1" customFormat="1" ht="15.75" x14ac:dyDescent="0.25">
      <c r="C46" s="17"/>
      <c r="D46" s="17"/>
      <c r="R46" s="18"/>
      <c r="S46" s="18"/>
      <c r="T46" s="18"/>
      <c r="U46" s="18"/>
      <c r="V46" s="18"/>
    </row>
    <row r="47" spans="1:23" x14ac:dyDescent="0.2">
      <c r="R47" s="3"/>
      <c r="S47" s="5"/>
      <c r="T47" s="5"/>
      <c r="U47" s="3"/>
      <c r="V47" s="3"/>
    </row>
    <row r="48" spans="1:23" x14ac:dyDescent="0.2">
      <c r="R48" s="3"/>
      <c r="S48" s="3"/>
      <c r="T48" s="3"/>
      <c r="U48" s="3"/>
      <c r="V48" s="3"/>
    </row>
    <row r="49" spans="2:22" ht="23.25" x14ac:dyDescent="0.35">
      <c r="B49" s="36"/>
      <c r="Q49" s="76"/>
      <c r="R49" s="76"/>
      <c r="S49" s="76"/>
      <c r="T49" s="76"/>
      <c r="U49" s="76"/>
      <c r="V49" s="3"/>
    </row>
    <row r="50" spans="2:22" ht="23.25" x14ac:dyDescent="0.35">
      <c r="B50" s="36"/>
      <c r="Q50" s="76"/>
      <c r="R50" s="76"/>
      <c r="S50" s="76"/>
      <c r="T50" s="76"/>
      <c r="U50" s="76"/>
      <c r="V50" s="3"/>
    </row>
    <row r="51" spans="2:22" ht="15.75" x14ac:dyDescent="0.2">
      <c r="Q51" s="76"/>
      <c r="R51" s="76"/>
      <c r="S51" s="76"/>
      <c r="T51" s="76"/>
      <c r="U51" s="76"/>
      <c r="V51" s="3"/>
    </row>
    <row r="53" spans="2:22" x14ac:dyDescent="0.2">
      <c r="C53" s="2"/>
      <c r="D53" s="2"/>
    </row>
    <row r="54" spans="2:22" x14ac:dyDescent="0.2">
      <c r="C54" s="2"/>
      <c r="D54" s="2"/>
      <c r="U54" s="2">
        <f>35000+137200</f>
        <v>172200</v>
      </c>
    </row>
    <row r="55" spans="2:22" x14ac:dyDescent="0.2">
      <c r="C55" s="2"/>
      <c r="D55" s="2"/>
    </row>
    <row r="56" spans="2:22" x14ac:dyDescent="0.2">
      <c r="C56" s="2"/>
      <c r="D56" s="2"/>
    </row>
    <row r="57" spans="2:22" x14ac:dyDescent="0.2">
      <c r="C57" s="2"/>
      <c r="D57" s="2"/>
    </row>
  </sheetData>
  <mergeCells count="23">
    <mergeCell ref="K3:L3"/>
    <mergeCell ref="M3:N3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I3:J3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topLeftCell="A10" zoomScale="80" zoomScaleNormal="80" workbookViewId="0">
      <selection activeCell="Q11" sqref="Q11"/>
    </sheetView>
  </sheetViews>
  <sheetFormatPr defaultColWidth="9.140625" defaultRowHeight="12.75" x14ac:dyDescent="0.2"/>
  <cols>
    <col min="1" max="1" width="10.85546875" style="2" customWidth="1"/>
    <col min="2" max="2" width="47.4257812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8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4.28515625" style="2" customWidth="1"/>
    <col min="22" max="22" width="18.42578125" style="2" customWidth="1"/>
    <col min="23" max="23" width="92.7109375" style="2" customWidth="1"/>
    <col min="24" max="16384" width="9.140625" style="2"/>
  </cols>
  <sheetData>
    <row r="1" spans="1:24" s="6" customFormat="1" ht="27" customHeight="1" x14ac:dyDescent="0.2">
      <c r="A1" s="77" t="s">
        <v>98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5"/>
    </row>
    <row r="2" spans="1:24" s="6" customFormat="1" ht="15" customHeight="1" x14ac:dyDescent="0.2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75"/>
    </row>
    <row r="3" spans="1:24" s="23" customFormat="1" ht="18.75" x14ac:dyDescent="0.25">
      <c r="A3" s="83" t="s">
        <v>0</v>
      </c>
      <c r="B3" s="83" t="s">
        <v>1</v>
      </c>
      <c r="C3" s="79" t="s">
        <v>2</v>
      </c>
      <c r="D3" s="80"/>
      <c r="E3" s="81" t="s">
        <v>3</v>
      </c>
      <c r="F3" s="82"/>
      <c r="G3" s="81" t="s">
        <v>4</v>
      </c>
      <c r="H3" s="82"/>
      <c r="I3" s="81" t="s">
        <v>18</v>
      </c>
      <c r="J3" s="82"/>
      <c r="K3" s="81" t="s">
        <v>19</v>
      </c>
      <c r="L3" s="82"/>
      <c r="M3" s="79" t="s">
        <v>20</v>
      </c>
      <c r="N3" s="80"/>
      <c r="O3" s="79" t="s">
        <v>5</v>
      </c>
      <c r="P3" s="80"/>
      <c r="Q3" s="81" t="s">
        <v>6</v>
      </c>
      <c r="R3" s="82"/>
      <c r="S3" s="81" t="s">
        <v>7</v>
      </c>
      <c r="T3" s="82"/>
      <c r="U3" s="81" t="s">
        <v>8</v>
      </c>
      <c r="V3" s="82"/>
      <c r="W3" s="83" t="s">
        <v>48</v>
      </c>
    </row>
    <row r="4" spans="1:24" s="23" customFormat="1" ht="34.5" customHeight="1" x14ac:dyDescent="0.25">
      <c r="A4" s="84"/>
      <c r="B4" s="84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72" t="s">
        <v>9</v>
      </c>
      <c r="V4" s="72" t="s">
        <v>10</v>
      </c>
      <c r="W4" s="84"/>
    </row>
    <row r="5" spans="1:24" s="23" customFormat="1" ht="18.75" hidden="1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 t="shared" ref="U5:V9" si="0">C5+E5+G5+I5+K5+M5+O5+Q5+S5</f>
        <v>0</v>
      </c>
      <c r="V5" s="22">
        <f t="shared" si="0"/>
        <v>0</v>
      </c>
      <c r="W5" s="37"/>
    </row>
    <row r="6" spans="1:24" s="23" customFormat="1" ht="18.75" hidden="1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 t="shared" si="0"/>
        <v>0</v>
      </c>
      <c r="V6" s="26">
        <f t="shared" si="0"/>
        <v>0</v>
      </c>
      <c r="W6" s="38"/>
    </row>
    <row r="7" spans="1:24" s="98" customFormat="1" ht="39.75" customHeight="1" x14ac:dyDescent="0.25">
      <c r="A7" s="94">
        <v>1</v>
      </c>
      <c r="B7" s="95" t="s">
        <v>34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>
        <v>5000</v>
      </c>
      <c r="R7" s="96"/>
      <c r="S7" s="96"/>
      <c r="T7" s="96"/>
      <c r="U7" s="96">
        <f t="shared" si="0"/>
        <v>5000</v>
      </c>
      <c r="V7" s="96">
        <f t="shared" si="0"/>
        <v>0</v>
      </c>
      <c r="W7" s="97" t="s">
        <v>86</v>
      </c>
    </row>
    <row r="8" spans="1:24" s="98" customFormat="1" ht="39.75" customHeight="1" x14ac:dyDescent="0.25">
      <c r="A8" s="99">
        <v>2</v>
      </c>
      <c r="B8" s="95" t="s">
        <v>39</v>
      </c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>
        <v>520000</v>
      </c>
      <c r="R8" s="96"/>
      <c r="S8" s="96"/>
      <c r="T8" s="96"/>
      <c r="U8" s="96">
        <f>C8+E8+G8+I8+K8+M8+O8+Q8+S8</f>
        <v>520000</v>
      </c>
      <c r="V8" s="96">
        <f t="shared" si="0"/>
        <v>0</v>
      </c>
      <c r="W8" s="97" t="s">
        <v>97</v>
      </c>
    </row>
    <row r="9" spans="1:24" s="98" customFormat="1" ht="39.75" customHeight="1" x14ac:dyDescent="0.25">
      <c r="A9" s="94">
        <v>3</v>
      </c>
      <c r="B9" s="95" t="s">
        <v>81</v>
      </c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>
        <v>200000</v>
      </c>
      <c r="R9" s="96"/>
      <c r="S9" s="96"/>
      <c r="T9" s="96"/>
      <c r="U9" s="96">
        <f>C9+E9+G9+I9+K9+M9+O9+Q9+S9</f>
        <v>200000</v>
      </c>
      <c r="V9" s="96">
        <f t="shared" si="0"/>
        <v>0</v>
      </c>
      <c r="W9" s="97" t="s">
        <v>86</v>
      </c>
    </row>
    <row r="10" spans="1:24" s="101" customFormat="1" ht="40.5" customHeight="1" x14ac:dyDescent="0.25">
      <c r="A10" s="99">
        <v>4</v>
      </c>
      <c r="B10" s="95" t="s">
        <v>82</v>
      </c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>
        <v>50000</v>
      </c>
      <c r="R10" s="96"/>
      <c r="S10" s="96"/>
      <c r="T10" s="96"/>
      <c r="U10" s="96">
        <f t="shared" ref="U10:V13" si="1">C10+E10+G10+I10+K10+M10+O10+Q10+S10</f>
        <v>50000</v>
      </c>
      <c r="V10" s="96">
        <f t="shared" si="1"/>
        <v>0</v>
      </c>
      <c r="W10" s="100" t="s">
        <v>100</v>
      </c>
    </row>
    <row r="11" spans="1:24" s="101" customFormat="1" ht="40.5" customHeight="1" x14ac:dyDescent="0.25">
      <c r="A11" s="94"/>
      <c r="B11" s="95" t="s">
        <v>102</v>
      </c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>
        <v>15000</v>
      </c>
      <c r="R11" s="96"/>
      <c r="S11" s="96"/>
      <c r="T11" s="96"/>
      <c r="U11" s="96">
        <f t="shared" si="1"/>
        <v>15000</v>
      </c>
      <c r="V11" s="96">
        <f t="shared" si="1"/>
        <v>0</v>
      </c>
      <c r="W11" s="100" t="s">
        <v>103</v>
      </c>
    </row>
    <row r="12" spans="1:24" s="98" customFormat="1" ht="40.5" customHeight="1" x14ac:dyDescent="0.25">
      <c r="A12" s="94">
        <v>5</v>
      </c>
      <c r="B12" s="95" t="s">
        <v>21</v>
      </c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>
        <v>100000</v>
      </c>
      <c r="R12" s="96"/>
      <c r="S12" s="96"/>
      <c r="T12" s="96"/>
      <c r="U12" s="96">
        <f t="shared" si="1"/>
        <v>100000</v>
      </c>
      <c r="V12" s="96">
        <f t="shared" si="1"/>
        <v>0</v>
      </c>
      <c r="W12" s="100" t="s">
        <v>85</v>
      </c>
    </row>
    <row r="13" spans="1:24" s="98" customFormat="1" ht="39" customHeight="1" x14ac:dyDescent="0.25">
      <c r="A13" s="99">
        <v>6</v>
      </c>
      <c r="B13" s="95" t="s">
        <v>37</v>
      </c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>
        <v>1060000</v>
      </c>
      <c r="R13" s="96"/>
      <c r="S13" s="96"/>
      <c r="T13" s="96"/>
      <c r="U13" s="96">
        <f t="shared" si="1"/>
        <v>1060000</v>
      </c>
      <c r="V13" s="96">
        <f t="shared" si="1"/>
        <v>0</v>
      </c>
      <c r="W13" s="97" t="s">
        <v>99</v>
      </c>
    </row>
    <row r="14" spans="1:24" s="98" customFormat="1" ht="33" customHeight="1" x14ac:dyDescent="0.25">
      <c r="A14" s="94">
        <v>7</v>
      </c>
      <c r="B14" s="95" t="s">
        <v>61</v>
      </c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>
        <v>500000</v>
      </c>
      <c r="R14" s="96"/>
      <c r="S14" s="96"/>
      <c r="T14" s="96"/>
      <c r="U14" s="96">
        <f t="shared" ref="U14:V18" si="2">C14+E14+G14+I14+K14+M14+O14+Q14+S14</f>
        <v>500000</v>
      </c>
      <c r="V14" s="96">
        <f t="shared" si="2"/>
        <v>0</v>
      </c>
      <c r="W14" s="100" t="s">
        <v>104</v>
      </c>
    </row>
    <row r="15" spans="1:24" s="98" customFormat="1" ht="43.5" customHeight="1" x14ac:dyDescent="0.25">
      <c r="A15" s="102">
        <v>8</v>
      </c>
      <c r="B15" s="103" t="s">
        <v>55</v>
      </c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>
        <v>200000</v>
      </c>
      <c r="R15" s="96"/>
      <c r="S15" s="96"/>
      <c r="T15" s="96"/>
      <c r="U15" s="96">
        <f t="shared" si="2"/>
        <v>200000</v>
      </c>
      <c r="V15" s="96">
        <f t="shared" si="2"/>
        <v>0</v>
      </c>
      <c r="W15" s="96" t="s">
        <v>91</v>
      </c>
    </row>
    <row r="16" spans="1:24" s="28" customFormat="1" ht="18.75" hidden="1" x14ac:dyDescent="0.25">
      <c r="A16" s="42">
        <v>11</v>
      </c>
      <c r="B16" s="27" t="s">
        <v>31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2"/>
        <v>0</v>
      </c>
      <c r="V16" s="7">
        <f t="shared" si="2"/>
        <v>0</v>
      </c>
      <c r="W16" s="39"/>
    </row>
    <row r="17" spans="1:23" s="28" customFormat="1" ht="18.75" hidden="1" x14ac:dyDescent="0.25">
      <c r="A17" s="20">
        <v>12</v>
      </c>
      <c r="B17" s="27" t="s">
        <v>56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2"/>
        <v>0</v>
      </c>
      <c r="V17" s="7">
        <f t="shared" si="2"/>
        <v>0</v>
      </c>
      <c r="W17" s="39"/>
    </row>
    <row r="18" spans="1:23" s="28" customFormat="1" ht="18.75" hidden="1" x14ac:dyDescent="0.25">
      <c r="A18" s="24">
        <v>13</v>
      </c>
      <c r="B18" s="27" t="s">
        <v>33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2"/>
        <v>0</v>
      </c>
      <c r="V18" s="7">
        <f t="shared" si="2"/>
        <v>0</v>
      </c>
      <c r="W18" s="39"/>
    </row>
    <row r="19" spans="1:23" s="62" customFormat="1" ht="62.25" customHeight="1" thickBot="1" x14ac:dyDescent="0.3">
      <c r="A19" s="59"/>
      <c r="B19" s="60" t="s">
        <v>13</v>
      </c>
      <c r="C19" s="61">
        <f t="shared" ref="C19:T19" si="3">SUM(C5:C18)</f>
        <v>0</v>
      </c>
      <c r="D19" s="61">
        <f t="shared" si="3"/>
        <v>0</v>
      </c>
      <c r="E19" s="61">
        <f t="shared" si="3"/>
        <v>0</v>
      </c>
      <c r="F19" s="61">
        <f t="shared" si="3"/>
        <v>0</v>
      </c>
      <c r="G19" s="61">
        <f t="shared" si="3"/>
        <v>0</v>
      </c>
      <c r="H19" s="61">
        <f t="shared" si="3"/>
        <v>0</v>
      </c>
      <c r="I19" s="61">
        <f t="shared" si="3"/>
        <v>0</v>
      </c>
      <c r="J19" s="61">
        <f t="shared" si="3"/>
        <v>0</v>
      </c>
      <c r="K19" s="61">
        <f t="shared" si="3"/>
        <v>0</v>
      </c>
      <c r="L19" s="61">
        <f t="shared" si="3"/>
        <v>0</v>
      </c>
      <c r="M19" s="61">
        <f t="shared" si="3"/>
        <v>0</v>
      </c>
      <c r="N19" s="61">
        <f t="shared" si="3"/>
        <v>0</v>
      </c>
      <c r="O19" s="61">
        <f t="shared" si="3"/>
        <v>0</v>
      </c>
      <c r="P19" s="61">
        <f t="shared" si="3"/>
        <v>0</v>
      </c>
      <c r="Q19" s="64">
        <f>SUM(Q7:Q15)</f>
        <v>2650000</v>
      </c>
      <c r="R19" s="64">
        <f t="shared" si="3"/>
        <v>0</v>
      </c>
      <c r="S19" s="64">
        <f t="shared" si="3"/>
        <v>0</v>
      </c>
      <c r="T19" s="64">
        <f t="shared" si="3"/>
        <v>0</v>
      </c>
      <c r="U19" s="64">
        <f>SUBTOTAL(9,U5:U18)</f>
        <v>2650000</v>
      </c>
      <c r="V19" s="61">
        <f>SUM(V5:V18)</f>
        <v>0</v>
      </c>
      <c r="W19" s="60"/>
    </row>
    <row r="20" spans="1:23" ht="13.5" thickTop="1" x14ac:dyDescent="0.2">
      <c r="C20" s="2"/>
      <c r="D20" s="2"/>
    </row>
    <row r="21" spans="1:23" s="74" customFormat="1" ht="15.75" x14ac:dyDescent="0.25">
      <c r="A21" s="74" t="s">
        <v>14</v>
      </c>
      <c r="R21" s="74" t="s">
        <v>15</v>
      </c>
      <c r="V21" s="67"/>
      <c r="W21" s="73" t="s">
        <v>88</v>
      </c>
    </row>
    <row r="22" spans="1:23" s="11" customFormat="1" ht="15.75" customHeight="1" x14ac:dyDescent="0.25">
      <c r="U22" s="12"/>
      <c r="V22" s="68"/>
      <c r="W22" s="68"/>
    </row>
    <row r="23" spans="1:23" s="11" customFormat="1" ht="15.75" customHeight="1" x14ac:dyDescent="0.25">
      <c r="U23" s="8"/>
      <c r="V23" s="68"/>
      <c r="W23" s="68"/>
    </row>
    <row r="24" spans="1:23" s="11" customFormat="1" ht="15.75" customHeight="1" x14ac:dyDescent="0.25">
      <c r="C24" s="9"/>
      <c r="D24" s="13"/>
      <c r="E24" s="13"/>
      <c r="G24" s="78"/>
      <c r="H24" s="78"/>
      <c r="I24" s="78"/>
      <c r="T24" s="12"/>
      <c r="U24" s="12"/>
      <c r="V24" s="69"/>
      <c r="W24" s="68"/>
    </row>
    <row r="25" spans="1:23" s="74" customFormat="1" ht="15.75" x14ac:dyDescent="0.25">
      <c r="A25" s="74" t="s">
        <v>49</v>
      </c>
      <c r="B25" s="74" t="s">
        <v>83</v>
      </c>
      <c r="C25" s="9"/>
      <c r="D25" s="10"/>
      <c r="E25" s="10"/>
      <c r="G25" s="76"/>
      <c r="H25" s="76"/>
      <c r="I25" s="76"/>
      <c r="Q25" s="74" t="s">
        <v>49</v>
      </c>
      <c r="R25" s="76" t="s">
        <v>58</v>
      </c>
      <c r="S25" s="76"/>
      <c r="T25" s="76"/>
      <c r="U25" s="76"/>
      <c r="V25" s="70" t="s">
        <v>49</v>
      </c>
      <c r="W25" s="71" t="s">
        <v>89</v>
      </c>
    </row>
    <row r="26" spans="1:23" s="74" customFormat="1" ht="15.75" x14ac:dyDescent="0.25">
      <c r="A26" s="74" t="s">
        <v>50</v>
      </c>
      <c r="B26" s="74" t="s">
        <v>84</v>
      </c>
      <c r="C26" s="16"/>
      <c r="D26" s="16"/>
      <c r="G26" s="76"/>
      <c r="H26" s="76"/>
      <c r="I26" s="76"/>
      <c r="Q26" s="74" t="s">
        <v>50</v>
      </c>
      <c r="R26" s="76" t="s">
        <v>51</v>
      </c>
      <c r="S26" s="76"/>
      <c r="T26" s="76"/>
      <c r="U26" s="76"/>
      <c r="V26" s="70" t="s">
        <v>50</v>
      </c>
      <c r="W26" s="71" t="s">
        <v>90</v>
      </c>
    </row>
    <row r="27" spans="1:23" s="74" customFormat="1" ht="15.75" x14ac:dyDescent="0.25">
      <c r="A27" s="74" t="s">
        <v>52</v>
      </c>
      <c r="B27" s="74" t="s">
        <v>53</v>
      </c>
      <c r="C27" s="16"/>
      <c r="D27" s="16"/>
      <c r="Q27" s="74" t="s">
        <v>52</v>
      </c>
      <c r="R27" s="76" t="s">
        <v>53</v>
      </c>
      <c r="S27" s="76"/>
      <c r="T27" s="76"/>
      <c r="U27" s="76"/>
      <c r="V27" s="15"/>
    </row>
    <row r="28" spans="1:23" s="1" customFormat="1" ht="15.75" x14ac:dyDescent="0.25">
      <c r="C28" s="17"/>
      <c r="D28" s="17"/>
      <c r="R28" s="18"/>
      <c r="S28" s="18"/>
      <c r="T28" s="18"/>
      <c r="U28" s="18"/>
      <c r="V28" s="18"/>
    </row>
    <row r="29" spans="1:23" x14ac:dyDescent="0.2">
      <c r="R29" s="3"/>
      <c r="S29" s="5"/>
      <c r="T29" s="5"/>
      <c r="U29" s="3"/>
      <c r="V29" s="3"/>
    </row>
    <row r="30" spans="1:23" x14ac:dyDescent="0.2">
      <c r="R30" s="3"/>
      <c r="S30" s="3"/>
      <c r="T30" s="3"/>
      <c r="U30" s="3"/>
      <c r="V30" s="3"/>
    </row>
    <row r="31" spans="1:23" ht="23.25" x14ac:dyDescent="0.35">
      <c r="B31" s="36"/>
      <c r="Q31" s="76"/>
      <c r="R31" s="76"/>
      <c r="S31" s="76"/>
      <c r="T31" s="76"/>
      <c r="U31" s="76"/>
      <c r="V31" s="3"/>
    </row>
    <row r="32" spans="1:23" ht="23.25" x14ac:dyDescent="0.35">
      <c r="B32" s="36"/>
      <c r="Q32" s="76"/>
      <c r="R32" s="76"/>
      <c r="S32" s="76"/>
      <c r="T32" s="76"/>
      <c r="U32" s="76"/>
      <c r="V32" s="3"/>
    </row>
    <row r="33" spans="3:22" ht="15.75" x14ac:dyDescent="0.2">
      <c r="Q33" s="76"/>
      <c r="R33" s="76"/>
      <c r="S33" s="76"/>
      <c r="T33" s="76"/>
      <c r="U33" s="76"/>
      <c r="V33" s="3"/>
    </row>
    <row r="35" spans="3:22" x14ac:dyDescent="0.2">
      <c r="C35" s="2"/>
      <c r="D35" s="2"/>
    </row>
    <row r="36" spans="3:22" x14ac:dyDescent="0.2">
      <c r="C36" s="2"/>
      <c r="D36" s="2"/>
      <c r="U36" s="2">
        <f>35000+137200</f>
        <v>172200</v>
      </c>
    </row>
    <row r="37" spans="3:22" x14ac:dyDescent="0.2">
      <c r="C37" s="2"/>
      <c r="D37" s="2"/>
    </row>
    <row r="38" spans="3:22" x14ac:dyDescent="0.2">
      <c r="C38" s="2"/>
      <c r="D38" s="2"/>
    </row>
    <row r="39" spans="3:22" x14ac:dyDescent="0.2">
      <c r="C39" s="2"/>
      <c r="D39" s="2"/>
    </row>
  </sheetData>
  <mergeCells count="23">
    <mergeCell ref="A1:W2"/>
    <mergeCell ref="G26:I26"/>
    <mergeCell ref="R26:U26"/>
    <mergeCell ref="R27:U27"/>
    <mergeCell ref="Q31:U31"/>
    <mergeCell ref="W3:W4"/>
    <mergeCell ref="G24:I24"/>
    <mergeCell ref="G25:I25"/>
    <mergeCell ref="A3:A4"/>
    <mergeCell ref="B3:B4"/>
    <mergeCell ref="C3:D3"/>
    <mergeCell ref="E3:F3"/>
    <mergeCell ref="G3:H3"/>
    <mergeCell ref="I3:J3"/>
    <mergeCell ref="K3:L3"/>
    <mergeCell ref="M3:N3"/>
    <mergeCell ref="O3:P3"/>
    <mergeCell ref="Q32:U32"/>
    <mergeCell ref="Q33:U33"/>
    <mergeCell ref="Q3:R3"/>
    <mergeCell ref="S3:T3"/>
    <mergeCell ref="U3:V3"/>
    <mergeCell ref="R25:U25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8" sqref="E8"/>
    </sheetView>
  </sheetViews>
  <sheetFormatPr defaultRowHeight="18.75" x14ac:dyDescent="0.3"/>
  <cols>
    <col min="1" max="1" width="9.5703125" style="49" bestFit="1" customWidth="1"/>
    <col min="2" max="2" width="14.28515625" style="49" customWidth="1"/>
    <col min="3" max="3" width="16.85546875" style="49" customWidth="1"/>
    <col min="4" max="4" width="9.85546875" style="49" customWidth="1"/>
    <col min="5" max="5" width="32.140625" style="49" customWidth="1"/>
    <col min="6" max="6" width="16.85546875" style="49" bestFit="1" customWidth="1"/>
    <col min="7" max="7" width="27.140625" style="49" customWidth="1"/>
    <col min="8" max="16384" width="9.140625" style="49"/>
  </cols>
  <sheetData>
    <row r="1" spans="1:7" s="50" customFormat="1" ht="48.75" customHeight="1" x14ac:dyDescent="0.25">
      <c r="A1" s="57" t="s">
        <v>0</v>
      </c>
      <c r="B1" s="57" t="s">
        <v>66</v>
      </c>
      <c r="C1" s="57" t="s">
        <v>67</v>
      </c>
      <c r="D1" s="57" t="s">
        <v>68</v>
      </c>
      <c r="E1" s="57" t="s">
        <v>69</v>
      </c>
      <c r="F1" s="57" t="s">
        <v>70</v>
      </c>
      <c r="G1" s="57" t="s">
        <v>48</v>
      </c>
    </row>
    <row r="2" spans="1:7" s="50" customFormat="1" ht="24.95" customHeight="1" x14ac:dyDescent="0.25">
      <c r="A2" s="51">
        <v>1</v>
      </c>
      <c r="B2" s="51" t="s">
        <v>72</v>
      </c>
      <c r="C2" s="51" t="s">
        <v>73</v>
      </c>
      <c r="D2" s="51">
        <v>3</v>
      </c>
      <c r="E2" s="51" t="s">
        <v>74</v>
      </c>
      <c r="F2" s="52">
        <v>100000</v>
      </c>
      <c r="G2" s="51"/>
    </row>
    <row r="3" spans="1:7" s="50" customFormat="1" ht="24" customHeight="1" x14ac:dyDescent="0.25">
      <c r="A3" s="51">
        <v>2</v>
      </c>
      <c r="B3" s="51"/>
      <c r="C3" s="51"/>
      <c r="D3" s="51"/>
      <c r="E3" s="51" t="s">
        <v>78</v>
      </c>
      <c r="F3" s="52">
        <v>120000</v>
      </c>
      <c r="G3" s="55" t="s">
        <v>75</v>
      </c>
    </row>
    <row r="4" spans="1:7" s="50" customFormat="1" ht="24.95" customHeight="1" x14ac:dyDescent="0.25">
      <c r="A4" s="51">
        <v>3</v>
      </c>
      <c r="B4" s="51"/>
      <c r="C4" s="51"/>
      <c r="D4" s="51"/>
      <c r="E4" s="51" t="s">
        <v>76</v>
      </c>
      <c r="F4" s="52">
        <v>200000</v>
      </c>
      <c r="G4" s="56" t="s">
        <v>77</v>
      </c>
    </row>
    <row r="5" spans="1:7" s="50" customFormat="1" ht="24.95" customHeight="1" x14ac:dyDescent="0.25">
      <c r="A5" s="86" t="s">
        <v>71</v>
      </c>
      <c r="B5" s="87"/>
      <c r="C5" s="87"/>
      <c r="D5" s="87"/>
      <c r="E5" s="88"/>
      <c r="F5" s="53">
        <f>SUBTOTAL(9,F2:F4)</f>
        <v>420000</v>
      </c>
      <c r="G5" s="54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77" t="s">
        <v>80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</row>
    <row r="2" spans="1:22" s="6" customFormat="1" ht="15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</row>
    <row r="3" spans="1:22" s="23" customFormat="1" ht="18.75" x14ac:dyDescent="0.25">
      <c r="A3" s="83" t="s">
        <v>0</v>
      </c>
      <c r="B3" s="83" t="s">
        <v>1</v>
      </c>
      <c r="C3" s="79" t="s">
        <v>2</v>
      </c>
      <c r="D3" s="80"/>
      <c r="E3" s="81" t="s">
        <v>3</v>
      </c>
      <c r="F3" s="82"/>
      <c r="G3" s="81" t="s">
        <v>4</v>
      </c>
      <c r="H3" s="82"/>
      <c r="I3" s="81" t="s">
        <v>18</v>
      </c>
      <c r="J3" s="82"/>
      <c r="K3" s="81" t="s">
        <v>19</v>
      </c>
      <c r="L3" s="82"/>
      <c r="M3" s="79" t="s">
        <v>20</v>
      </c>
      <c r="N3" s="80"/>
      <c r="O3" s="79" t="s">
        <v>5</v>
      </c>
      <c r="P3" s="80"/>
      <c r="Q3" s="45" t="s">
        <v>6</v>
      </c>
      <c r="R3" s="93" t="s">
        <v>63</v>
      </c>
      <c r="S3" s="90" t="s">
        <v>64</v>
      </c>
      <c r="T3" s="90" t="s">
        <v>65</v>
      </c>
      <c r="U3" s="90" t="s">
        <v>62</v>
      </c>
    </row>
    <row r="4" spans="1:22" s="23" customFormat="1" ht="18.75" x14ac:dyDescent="0.25">
      <c r="A4" s="84"/>
      <c r="B4" s="84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93"/>
      <c r="S4" s="91"/>
      <c r="T4" s="91"/>
      <c r="U4" s="91"/>
    </row>
    <row r="5" spans="1:22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48"/>
      <c r="S5" s="48"/>
      <c r="T5" s="48"/>
      <c r="U5" s="48"/>
    </row>
    <row r="6" spans="1:22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7"/>
      <c r="S6" s="7"/>
      <c r="T6" s="7"/>
      <c r="U6" s="7"/>
    </row>
    <row r="7" spans="1:22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8" customFormat="1" ht="18" customHeight="1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8" customFormat="1" ht="18.75" x14ac:dyDescent="0.25">
      <c r="A10" s="43">
        <v>6</v>
      </c>
      <c r="B10" s="27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8" customFormat="1" ht="18.75" x14ac:dyDescent="0.25">
      <c r="A11" s="24">
        <v>7</v>
      </c>
      <c r="B11" s="27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8" customFormat="1" ht="18.75" x14ac:dyDescent="0.25">
      <c r="A12" s="43">
        <v>8</v>
      </c>
      <c r="B12" s="27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8" customFormat="1" ht="18.75" x14ac:dyDescent="0.25">
      <c r="A13" s="24">
        <v>9</v>
      </c>
      <c r="B13" s="27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8" customFormat="1" ht="18.75" x14ac:dyDescent="0.25">
      <c r="A14" s="43">
        <v>10</v>
      </c>
      <c r="B14" s="27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8" customFormat="1" ht="18.75" x14ac:dyDescent="0.25">
      <c r="A15" s="24">
        <v>11</v>
      </c>
      <c r="B15" s="27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8" customFormat="1" ht="18.75" x14ac:dyDescent="0.25">
      <c r="A16" s="43">
        <v>12</v>
      </c>
      <c r="B16" s="29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8" customFormat="1" ht="18.75" x14ac:dyDescent="0.25">
      <c r="A17" s="24">
        <v>13</v>
      </c>
      <c r="B17" s="27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8" customFormat="1" ht="18.75" x14ac:dyDescent="0.25">
      <c r="A18" s="43">
        <v>14</v>
      </c>
      <c r="B18" s="27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8" customFormat="1" ht="18.75" x14ac:dyDescent="0.25">
      <c r="A19" s="24">
        <v>15</v>
      </c>
      <c r="B19" s="27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8" customFormat="1" ht="18.75" x14ac:dyDescent="0.25">
      <c r="A20" s="43">
        <v>16</v>
      </c>
      <c r="B20" s="27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8" customFormat="1" ht="18.75" x14ac:dyDescent="0.25">
      <c r="A21" s="24">
        <v>17</v>
      </c>
      <c r="B21" s="27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8" customFormat="1" ht="18.75" x14ac:dyDescent="0.25">
      <c r="A22" s="43">
        <v>18</v>
      </c>
      <c r="B22" s="27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8" customFormat="1" ht="18.75" x14ac:dyDescent="0.25">
      <c r="A23" s="24">
        <v>19</v>
      </c>
      <c r="B23" s="27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8" customFormat="1" ht="18.75" x14ac:dyDescent="0.25">
      <c r="A24" s="43">
        <v>20</v>
      </c>
      <c r="B24" s="27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8" customFormat="1" ht="18.75" x14ac:dyDescent="0.25">
      <c r="A25" s="24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8" customFormat="1" ht="18.75" x14ac:dyDescent="0.25">
      <c r="A26" s="43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8" customFormat="1" ht="18.75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8" customFormat="1" ht="18.75" x14ac:dyDescent="0.25">
      <c r="A28" s="24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8" customFormat="1" ht="18.75" x14ac:dyDescent="0.25">
      <c r="A29" s="42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8" customFormat="1" ht="18.75" x14ac:dyDescent="0.25">
      <c r="A30" s="43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8" customFormat="1" ht="18.75" x14ac:dyDescent="0.25">
      <c r="A31" s="24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8" customFormat="1" ht="37.5" x14ac:dyDescent="0.25">
      <c r="A32" s="43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8" customFormat="1" ht="18.75" x14ac:dyDescent="0.25">
      <c r="A33" s="43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8" customFormat="1" ht="18.75" x14ac:dyDescent="0.25">
      <c r="A34" s="24">
        <v>30</v>
      </c>
      <c r="B34" s="27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8" customFormat="1" ht="18.75" x14ac:dyDescent="0.25">
      <c r="A35" s="43">
        <v>31</v>
      </c>
      <c r="B35" s="27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8" customFormat="1" ht="18.75" x14ac:dyDescent="0.25">
      <c r="A36" s="24">
        <v>32</v>
      </c>
      <c r="B36" s="27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8" customFormat="1" ht="18.75" x14ac:dyDescent="0.25">
      <c r="A37" s="43">
        <v>33</v>
      </c>
      <c r="B37" s="27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8" customFormat="1" ht="18.75" x14ac:dyDescent="0.25">
      <c r="A38" s="24">
        <v>34</v>
      </c>
      <c r="B38" s="27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3" customFormat="1" ht="15.75" thickBot="1" x14ac:dyDescent="0.3">
      <c r="A39" s="30"/>
      <c r="B39" s="31" t="s">
        <v>13</v>
      </c>
      <c r="C39" s="32">
        <f t="shared" ref="C39:R39" si="2">SUM(C5:C38)</f>
        <v>0</v>
      </c>
      <c r="D39" s="32">
        <f t="shared" si="2"/>
        <v>0</v>
      </c>
      <c r="E39" s="32">
        <f t="shared" si="2"/>
        <v>0</v>
      </c>
      <c r="F39" s="32">
        <f t="shared" si="2"/>
        <v>0</v>
      </c>
      <c r="G39" s="32">
        <f t="shared" si="2"/>
        <v>0</v>
      </c>
      <c r="H39" s="32">
        <f t="shared" si="2"/>
        <v>0</v>
      </c>
      <c r="I39" s="32">
        <f t="shared" si="2"/>
        <v>0</v>
      </c>
      <c r="J39" s="32">
        <f t="shared" si="2"/>
        <v>0</v>
      </c>
      <c r="K39" s="32">
        <f t="shared" si="2"/>
        <v>0</v>
      </c>
      <c r="L39" s="32">
        <f t="shared" si="2"/>
        <v>0</v>
      </c>
      <c r="M39" s="32">
        <f t="shared" si="2"/>
        <v>0</v>
      </c>
      <c r="N39" s="32">
        <f t="shared" si="2"/>
        <v>0</v>
      </c>
      <c r="O39" s="32">
        <f t="shared" si="2"/>
        <v>0</v>
      </c>
      <c r="P39" s="32">
        <f t="shared" si="2"/>
        <v>0</v>
      </c>
      <c r="Q39" s="32"/>
      <c r="R39" s="32">
        <f t="shared" si="2"/>
        <v>1870600</v>
      </c>
      <c r="S39" s="32"/>
      <c r="T39" s="32">
        <f t="shared" ref="T39:U39" si="3">SUM(T5:T38)</f>
        <v>1870600</v>
      </c>
      <c r="U39" s="32">
        <f t="shared" si="3"/>
        <v>-439400</v>
      </c>
    </row>
    <row r="40" spans="1:21" ht="13.5" thickTop="1" x14ac:dyDescent="0.2">
      <c r="C40" s="2"/>
      <c r="D40" s="2"/>
    </row>
    <row r="41" spans="1:21" s="47" customFormat="1" ht="15.75" x14ac:dyDescent="0.25">
      <c r="A41" s="89" t="s">
        <v>14</v>
      </c>
      <c r="B41" s="89"/>
      <c r="Q41" s="92" t="s">
        <v>15</v>
      </c>
      <c r="R41" s="92"/>
      <c r="S41" s="92"/>
      <c r="T41" s="46"/>
      <c r="U41" s="46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78"/>
      <c r="H44" s="78"/>
      <c r="I44" s="78"/>
      <c r="T44" s="12"/>
      <c r="U44" s="12"/>
    </row>
    <row r="45" spans="1:21" s="47" customFormat="1" ht="15.75" x14ac:dyDescent="0.25">
      <c r="A45" s="47" t="s">
        <v>49</v>
      </c>
      <c r="B45" s="47" t="s">
        <v>54</v>
      </c>
      <c r="C45" s="9"/>
      <c r="D45" s="10"/>
      <c r="E45" s="10"/>
      <c r="G45" s="76"/>
      <c r="H45" s="76"/>
      <c r="I45" s="76"/>
      <c r="Q45" s="47" t="s">
        <v>49</v>
      </c>
      <c r="R45" s="76"/>
      <c r="S45" s="76"/>
      <c r="T45" s="44"/>
      <c r="U45" s="19" t="s">
        <v>49</v>
      </c>
    </row>
    <row r="46" spans="1:21" s="47" customFormat="1" ht="15.75" x14ac:dyDescent="0.25">
      <c r="A46" s="47" t="s">
        <v>50</v>
      </c>
      <c r="B46" s="47" t="s">
        <v>59</v>
      </c>
      <c r="C46" s="16"/>
      <c r="D46" s="16"/>
      <c r="G46" s="76"/>
      <c r="H46" s="76"/>
      <c r="I46" s="76"/>
      <c r="Q46" s="47" t="s">
        <v>50</v>
      </c>
      <c r="R46" s="76"/>
      <c r="S46" s="76"/>
      <c r="T46" s="44"/>
      <c r="U46" s="19" t="s">
        <v>50</v>
      </c>
    </row>
    <row r="47" spans="1:21" s="47" customFormat="1" ht="15.75" x14ac:dyDescent="0.25">
      <c r="A47" s="47" t="s">
        <v>52</v>
      </c>
      <c r="B47" s="47" t="s">
        <v>53</v>
      </c>
      <c r="C47" s="16"/>
      <c r="D47" s="16"/>
      <c r="Q47" s="47" t="s">
        <v>52</v>
      </c>
      <c r="R47" s="76"/>
      <c r="S47" s="76"/>
      <c r="T47" s="44"/>
      <c r="U47" s="15"/>
    </row>
    <row r="48" spans="1:21" s="1" customFormat="1" ht="15.75" x14ac:dyDescent="0.25">
      <c r="C48" s="17"/>
      <c r="D48" s="17"/>
      <c r="R48" s="18"/>
      <c r="S48" s="18"/>
      <c r="T48" s="18"/>
      <c r="U48" s="18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6"/>
      <c r="Q51" s="76"/>
      <c r="R51" s="76"/>
      <c r="S51" s="76"/>
      <c r="T51" s="44"/>
      <c r="U51" s="3"/>
    </row>
    <row r="52" spans="2:21" ht="23.25" x14ac:dyDescent="0.35">
      <c r="B52" s="36"/>
      <c r="Q52" s="76"/>
      <c r="R52" s="76"/>
      <c r="S52" s="76"/>
      <c r="T52" s="44"/>
      <c r="U52" s="3"/>
    </row>
    <row r="53" spans="2:21" ht="15.75" x14ac:dyDescent="0.2">
      <c r="Q53" s="76"/>
      <c r="R53" s="76"/>
      <c r="S53" s="76"/>
      <c r="T53" s="44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Budget</vt:lpstr>
      <vt:lpstr>OCt Budget</vt:lpstr>
      <vt:lpstr>Attach</vt:lpstr>
      <vt:lpstr>Actual Use</vt:lpstr>
      <vt:lpstr>Budget!Print_Area</vt:lpstr>
      <vt:lpstr>'OCt Budget'!Print_Area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2024-09-25T03:37:57Z</cp:lastPrinted>
  <dcterms:created xsi:type="dcterms:W3CDTF">2019-08-26T06:44:57Z</dcterms:created>
  <dcterms:modified xsi:type="dcterms:W3CDTF">2024-10-01T04:11:45Z</dcterms:modified>
</cp:coreProperties>
</file>