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Cash Data\Cash Book\2024 PG BU CASH DATA\Cash Book Report\PG BU CASH BOOK REPORT FOR  Jun'24\All Dept Budget Request\"/>
    </mc:Choice>
  </mc:AlternateContent>
  <bookViews>
    <workbookView xWindow="0" yWindow="0" windowWidth="20490" windowHeight="7755"/>
  </bookViews>
  <sheets>
    <sheet name="Sheet1" sheetId="1" r:id="rId1"/>
  </sheets>
  <definedNames>
    <definedName name="_xlnm.Print_Area" localSheetId="0">Sheet1!$A$1:$G$31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1" l="1"/>
  <c r="E13" i="1"/>
  <c r="C19" i="1" l="1"/>
  <c r="F10" i="1"/>
  <c r="E10" i="1"/>
  <c r="E9" i="1"/>
  <c r="F18" i="1" l="1"/>
  <c r="E18" i="1"/>
  <c r="E19" i="1" l="1"/>
  <c r="E17" i="1"/>
  <c r="C14" i="1"/>
  <c r="F19" i="1"/>
  <c r="F17" i="1"/>
  <c r="F16" i="1"/>
  <c r="E16" i="1"/>
  <c r="F15" i="1"/>
  <c r="E15" i="1"/>
  <c r="F14" i="1"/>
  <c r="F12" i="1"/>
  <c r="E12" i="1"/>
  <c r="F11" i="1"/>
  <c r="E11" i="1"/>
  <c r="F9" i="1"/>
  <c r="E8" i="1"/>
  <c r="D20" i="1"/>
  <c r="F20" i="1" s="1"/>
  <c r="F7" i="1"/>
  <c r="E7" i="1"/>
  <c r="C20" i="1" l="1"/>
  <c r="F8" i="1"/>
  <c r="E14" i="1"/>
  <c r="E20" i="1" s="1"/>
</calcChain>
</file>

<file path=xl/sharedStrings.xml><?xml version="1.0" encoding="utf-8"?>
<sst xmlns="http://schemas.openxmlformats.org/spreadsheetml/2006/main" count="52" uniqueCount="50">
  <si>
    <t>Power System BU</t>
  </si>
  <si>
    <t>No</t>
  </si>
  <si>
    <t>Descriptions</t>
  </si>
  <si>
    <t>Unit Sales</t>
  </si>
  <si>
    <t>Balance</t>
  </si>
  <si>
    <t>Remark</t>
  </si>
  <si>
    <t>KS</t>
  </si>
  <si>
    <t>$</t>
  </si>
  <si>
    <t xml:space="preserve">Taxi , bank charges </t>
  </si>
  <si>
    <t>Broker Fee</t>
  </si>
  <si>
    <t>Machine Repair &amp; Maintenance Charges</t>
  </si>
  <si>
    <t>HO New stock machine, repair,name plate new making , painting , Painting need  accessories and battery ( Small KVA &amp; New Stocks)</t>
  </si>
  <si>
    <t>Crane &amp; Transportation charges</t>
  </si>
  <si>
    <t>ASM Incentive</t>
  </si>
  <si>
    <t xml:space="preserve">ASM Monthly T.A Clear additional expenses </t>
  </si>
  <si>
    <t>Total  Expenses</t>
  </si>
  <si>
    <t xml:space="preserve">                          Prepared By</t>
  </si>
  <si>
    <t>Approved By</t>
  </si>
  <si>
    <t>Name         : Htet Thu Zar</t>
  </si>
  <si>
    <t>Name</t>
  </si>
  <si>
    <t>: Kyi Kyi Win</t>
  </si>
  <si>
    <t xml:space="preserve">         Name: Soe Htet Tin</t>
  </si>
  <si>
    <t>Position</t>
  </si>
  <si>
    <t>Position : GM/AGM</t>
  </si>
  <si>
    <t>Department : Sale &amp; Marketing</t>
  </si>
  <si>
    <t>Department</t>
  </si>
  <si>
    <t>: Sale &amp; Marketing</t>
  </si>
  <si>
    <t>Department : PG</t>
  </si>
  <si>
    <t>]]\</t>
  </si>
  <si>
    <t>Si Thu Aung &amp; Aye Chan Aung(300000*2)</t>
  </si>
  <si>
    <t>Sale Contract Document Purchase charges (100)pcs</t>
  </si>
  <si>
    <t>For Generator Branch Sale Contract issue</t>
  </si>
  <si>
    <t xml:space="preserve">Car (AGM ,ASM STA,TRSD) </t>
  </si>
  <si>
    <t>Bank charges - 30,000 and Taxi charges - 30,000( If used urgent case)</t>
  </si>
  <si>
    <t>April'24 T.A clear additional charges</t>
  </si>
  <si>
    <t>Position      : Section Head</t>
  </si>
  <si>
    <t>: Department Head</t>
  </si>
  <si>
    <t>Advance for AGM, ASM car monthly fuel charges( For May'24)</t>
  </si>
  <si>
    <t>Monthly Cash Budget (June '2024 )</t>
  </si>
  <si>
    <t xml:space="preserve">Branch Support to  Ko Zin Myo Htike DWI, MYK Tender and  and DH Ma Kyi Kyi Win Branch Visit travelling allowance charges </t>
  </si>
  <si>
    <t>Advance for ASM TA Charges for June'24</t>
  </si>
  <si>
    <t>Bago Customer - No.1 site load survey car fuel charge(6H/4073)</t>
  </si>
  <si>
    <t>ADH Ko Zin Myo Htike and SRV Ko Saw Pyae Oo ( Load site survey)</t>
  </si>
  <si>
    <t>MDY BR (U Htun Naing)- (10lakhs)
MDY BR (Zwe Htet) - (8lakhs
MKN BR (Nyaung Ram Khin) - (3lahks)</t>
  </si>
  <si>
    <t>Base on May'24 Revenue Data</t>
  </si>
  <si>
    <t>Fuel charges for June'24 car fuel using (Marketing, Visit, Job Visit and Appointment ) going .</t>
  </si>
  <si>
    <t xml:space="preserve">AGM, ASM Monthly fuel extra charges ( For June'24) </t>
  </si>
  <si>
    <t xml:space="preserve"> CCO and New sale machine delivery transport and crane charges</t>
  </si>
  <si>
    <t xml:space="preserve">For AGG Power Supplier Lunch Time Charges 
</t>
  </si>
  <si>
    <t xml:space="preserve">With COO Ko Zaw Min Myat and CEO Thet Htar Shwe Sin , AGM Ko Soe Htet Tin and AGG Supplier Mr Jackie Xie ,totally 4 persons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</si>
</sst>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8"/>
      <name val="Calibri"/>
      <family val="2"/>
      <scheme val="minor"/>
    </font>
    <font>
      <b/>
      <sz val="18"/>
      <name val="Calibri"/>
      <family val="2"/>
      <scheme val="minor"/>
    </font>
    <font>
      <b/>
      <sz val="11"/>
      <name val="Calibri"/>
      <family val="2"/>
      <scheme val="minor"/>
    </font>
    <font>
      <sz val="13"/>
      <name val="Calibri"/>
      <family val="2"/>
      <scheme val="minor"/>
    </font>
    <font>
      <sz val="13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1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164" fontId="2" fillId="0" borderId="0" xfId="1" applyNumberFormat="1" applyFont="1" applyAlignment="1">
      <alignment vertical="center"/>
    </xf>
    <xf numFmtId="164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164" fontId="5" fillId="0" borderId="0" xfId="1" applyNumberFormat="1" applyFont="1" applyFill="1" applyBorder="1" applyAlignment="1">
      <alignment vertical="center"/>
    </xf>
    <xf numFmtId="164" fontId="5" fillId="0" borderId="0" xfId="1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vertical="center" wrapText="1"/>
    </xf>
    <xf numFmtId="164" fontId="6" fillId="0" borderId="5" xfId="1" applyNumberFormat="1" applyFont="1" applyFill="1" applyBorder="1" applyAlignment="1">
      <alignment vertical="center"/>
    </xf>
    <xf numFmtId="44" fontId="6" fillId="0" borderId="5" xfId="2" applyFont="1" applyFill="1" applyBorder="1" applyAlignment="1">
      <alignment horizontal="center" vertical="center" wrapText="1"/>
    </xf>
    <xf numFmtId="44" fontId="6" fillId="0" borderId="5" xfId="2" applyFont="1" applyFill="1" applyBorder="1" applyAlignment="1">
      <alignment vertical="center"/>
    </xf>
    <xf numFmtId="0" fontId="6" fillId="0" borderId="5" xfId="0" applyFont="1" applyFill="1" applyBorder="1" applyAlignment="1">
      <alignment horizontal="left" vertical="center" wrapText="1"/>
    </xf>
    <xf numFmtId="0" fontId="6" fillId="0" borderId="0" xfId="0" applyFont="1" applyFill="1" applyAlignment="1">
      <alignment vertical="center"/>
    </xf>
    <xf numFmtId="164" fontId="6" fillId="0" borderId="5" xfId="1" applyNumberFormat="1" applyFont="1" applyFill="1" applyBorder="1" applyAlignment="1">
      <alignment vertical="center" wrapText="1"/>
    </xf>
    <xf numFmtId="164" fontId="6" fillId="3" borderId="5" xfId="1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vertical="center" wrapText="1"/>
    </xf>
    <xf numFmtId="164" fontId="5" fillId="2" borderId="5" xfId="1" applyNumberFormat="1" applyFont="1" applyFill="1" applyBorder="1" applyAlignment="1">
      <alignment horizontal="center" vertical="center"/>
    </xf>
    <xf numFmtId="44" fontId="5" fillId="2" borderId="5" xfId="2" applyFont="1" applyFill="1" applyBorder="1" applyAlignment="1">
      <alignment horizontal="center" vertical="center"/>
    </xf>
    <xf numFmtId="44" fontId="2" fillId="2" borderId="5" xfId="2" applyFont="1" applyFill="1" applyBorder="1" applyAlignment="1">
      <alignment vertical="center"/>
    </xf>
    <xf numFmtId="0" fontId="2" fillId="0" borderId="5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vertical="center" wrapText="1"/>
    </xf>
    <xf numFmtId="164" fontId="5" fillId="3" borderId="0" xfId="1" applyNumberFormat="1" applyFont="1" applyFill="1" applyBorder="1" applyAlignment="1">
      <alignment horizontal="center" vertical="center"/>
    </xf>
    <xf numFmtId="164" fontId="5" fillId="3" borderId="0" xfId="2" applyNumberFormat="1" applyFont="1" applyFill="1" applyBorder="1" applyAlignment="1">
      <alignment horizontal="center" vertical="center"/>
    </xf>
    <xf numFmtId="164" fontId="2" fillId="3" borderId="0" xfId="2" applyNumberFormat="1" applyFont="1" applyFill="1" applyBorder="1" applyAlignment="1">
      <alignment vertical="center"/>
    </xf>
    <xf numFmtId="0" fontId="2" fillId="3" borderId="0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 wrapText="1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horizontal="left" vertical="center" wrapText="1"/>
    </xf>
    <xf numFmtId="164" fontId="2" fillId="0" borderId="0" xfId="1" applyNumberFormat="1" applyFont="1" applyAlignment="1">
      <alignment horizontal="center" vertical="center"/>
    </xf>
    <xf numFmtId="164" fontId="2" fillId="0" borderId="0" xfId="1" applyNumberFormat="1" applyFont="1" applyFill="1" applyAlignment="1">
      <alignment vertical="center"/>
    </xf>
    <xf numFmtId="164" fontId="2" fillId="0" borderId="0" xfId="0" applyNumberFormat="1" applyFont="1" applyFill="1" applyAlignment="1">
      <alignment horizontal="left" vertical="center"/>
    </xf>
    <xf numFmtId="164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2" fillId="0" borderId="0" xfId="1" applyNumberFormat="1" applyFont="1" applyFill="1" applyBorder="1" applyAlignment="1">
      <alignment vertical="center"/>
    </xf>
    <xf numFmtId="164" fontId="2" fillId="0" borderId="0" xfId="0" applyNumberFormat="1" applyFont="1" applyFill="1" applyBorder="1" applyAlignment="1">
      <alignment vertical="center"/>
    </xf>
    <xf numFmtId="0" fontId="2" fillId="0" borderId="0" xfId="0" applyFont="1" applyFill="1" applyAlignment="1">
      <alignment horizontal="left" vertical="center" wrapText="1"/>
    </xf>
    <xf numFmtId="164" fontId="2" fillId="0" borderId="0" xfId="1" applyNumberFormat="1" applyFont="1" applyFill="1" applyAlignment="1">
      <alignment horizontal="right" vertical="center"/>
    </xf>
    <xf numFmtId="0" fontId="2" fillId="0" borderId="0" xfId="0" applyFont="1" applyFill="1" applyAlignment="1">
      <alignment vertical="center" wrapText="1"/>
    </xf>
    <xf numFmtId="164" fontId="2" fillId="0" borderId="0" xfId="1" applyNumberFormat="1" applyFont="1" applyFill="1" applyAlignment="1">
      <alignment vertical="center" wrapText="1"/>
    </xf>
    <xf numFmtId="164" fontId="2" fillId="0" borderId="0" xfId="0" applyNumberFormat="1" applyFont="1" applyAlignment="1">
      <alignment horizontal="center" vertical="center"/>
    </xf>
    <xf numFmtId="0" fontId="4" fillId="0" borderId="0" xfId="0" quotePrefix="1" applyFont="1" applyFill="1" applyBorder="1" applyAlignment="1">
      <alignment horizontal="center" vertical="center"/>
    </xf>
    <xf numFmtId="164" fontId="4" fillId="0" borderId="0" xfId="1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64" fontId="5" fillId="2" borderId="2" xfId="1" applyNumberFormat="1" applyFont="1" applyFill="1" applyBorder="1" applyAlignment="1">
      <alignment horizontal="center" vertical="center" wrapText="1"/>
    </xf>
    <xf numFmtId="164" fontId="5" fillId="2" borderId="3" xfId="1" applyNumberFormat="1" applyFont="1" applyFill="1" applyBorder="1" applyAlignment="1">
      <alignment horizontal="center" vertical="center" wrapText="1"/>
    </xf>
    <xf numFmtId="164" fontId="5" fillId="2" borderId="2" xfId="1" applyNumberFormat="1" applyFont="1" applyFill="1" applyBorder="1" applyAlignment="1">
      <alignment horizontal="center" vertical="center"/>
    </xf>
    <xf numFmtId="164" fontId="5" fillId="2" borderId="3" xfId="1" applyNumberFormat="1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vertical="center" wrapText="1"/>
    </xf>
    <xf numFmtId="164" fontId="6" fillId="4" borderId="5" xfId="1" applyNumberFormat="1" applyFont="1" applyFill="1" applyBorder="1" applyAlignment="1">
      <alignment vertical="center"/>
    </xf>
    <xf numFmtId="44" fontId="6" fillId="4" borderId="5" xfId="2" applyFont="1" applyFill="1" applyBorder="1" applyAlignment="1">
      <alignment horizontal="center" vertical="center" wrapText="1"/>
    </xf>
    <xf numFmtId="44" fontId="6" fillId="4" borderId="5" xfId="2" applyFont="1" applyFill="1" applyBorder="1" applyAlignment="1">
      <alignment vertical="center"/>
    </xf>
    <xf numFmtId="0" fontId="6" fillId="4" borderId="5" xfId="0" applyFont="1" applyFill="1" applyBorder="1" applyAlignment="1">
      <alignment horizontal="left" vertical="center" wrapText="1"/>
    </xf>
    <xf numFmtId="0" fontId="6" fillId="4" borderId="0" xfId="0" applyFont="1" applyFill="1" applyAlignment="1">
      <alignment vertical="center"/>
    </xf>
    <xf numFmtId="0" fontId="6" fillId="4" borderId="5" xfId="0" applyFont="1" applyFill="1" applyBorder="1" applyAlignment="1">
      <alignment horizontal="left" vertical="top" wrapText="1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148829</xdr:colOff>
      <xdr:row>0</xdr:row>
      <xdr:rowOff>9393</xdr:rowOff>
    </xdr:from>
    <xdr:to>
      <xdr:col>1</xdr:col>
      <xdr:colOff>1994298</xdr:colOff>
      <xdr:row>3</xdr:row>
      <xdr:rowOff>51863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8829" y="9393"/>
          <a:ext cx="1816894" cy="8235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"/>
  <sheetViews>
    <sheetView tabSelected="1" zoomScale="80" zoomScaleNormal="80" workbookViewId="0">
      <selection activeCell="A8" sqref="A8:XFD8"/>
    </sheetView>
  </sheetViews>
  <sheetFormatPr defaultColWidth="11.140625" defaultRowHeight="21" customHeight="1" x14ac:dyDescent="0.25"/>
  <cols>
    <col min="1" max="1" width="5.5703125" style="1" customWidth="1"/>
    <col min="2" max="2" width="68.42578125" style="2" customWidth="1"/>
    <col min="3" max="3" width="15.140625" style="3" customWidth="1"/>
    <col min="4" max="4" width="12.42578125" style="4" customWidth="1"/>
    <col min="5" max="5" width="15.140625" style="3" customWidth="1"/>
    <col min="6" max="6" width="15.140625" style="5" customWidth="1"/>
    <col min="7" max="7" width="111.42578125" style="6" customWidth="1"/>
    <col min="8" max="8" width="11.140625" style="1"/>
    <col min="9" max="9" width="20.7109375" style="1" customWidth="1"/>
    <col min="10" max="16384" width="11.140625" style="1"/>
  </cols>
  <sheetData>
    <row r="1" spans="1:7" ht="15" x14ac:dyDescent="0.25"/>
    <row r="2" spans="1:7" s="7" customFormat="1" ht="23.25" x14ac:dyDescent="0.25">
      <c r="B2" s="53" t="s">
        <v>38</v>
      </c>
      <c r="C2" s="53"/>
      <c r="D2" s="53"/>
      <c r="E2" s="53"/>
      <c r="F2" s="53"/>
      <c r="G2" s="53"/>
    </row>
    <row r="3" spans="1:7" s="7" customFormat="1" ht="23.25" x14ac:dyDescent="0.25">
      <c r="B3" s="54" t="s">
        <v>0</v>
      </c>
      <c r="C3" s="54"/>
      <c r="D3" s="54"/>
      <c r="E3" s="54"/>
      <c r="F3" s="54"/>
      <c r="G3" s="54"/>
    </row>
    <row r="4" spans="1:7" s="8" customFormat="1" ht="15" x14ac:dyDescent="0.25">
      <c r="B4" s="9"/>
      <c r="C4" s="10"/>
      <c r="D4" s="11"/>
      <c r="E4" s="10"/>
      <c r="F4" s="10"/>
      <c r="G4" s="12"/>
    </row>
    <row r="5" spans="1:7" ht="15" x14ac:dyDescent="0.25">
      <c r="A5" s="55" t="s">
        <v>1</v>
      </c>
      <c r="B5" s="57" t="s">
        <v>2</v>
      </c>
      <c r="C5" s="59" t="s">
        <v>3</v>
      </c>
      <c r="D5" s="60"/>
      <c r="E5" s="61" t="s">
        <v>4</v>
      </c>
      <c r="F5" s="62"/>
      <c r="G5" s="55" t="s">
        <v>5</v>
      </c>
    </row>
    <row r="6" spans="1:7" ht="15" x14ac:dyDescent="0.25">
      <c r="A6" s="56"/>
      <c r="B6" s="58"/>
      <c r="C6" s="13" t="s">
        <v>6</v>
      </c>
      <c r="D6" s="13" t="s">
        <v>7</v>
      </c>
      <c r="E6" s="13" t="s">
        <v>6</v>
      </c>
      <c r="F6" s="13" t="s">
        <v>7</v>
      </c>
      <c r="G6" s="56"/>
    </row>
    <row r="7" spans="1:7" s="69" customFormat="1" ht="41.25" customHeight="1" x14ac:dyDescent="0.25">
      <c r="A7" s="63">
        <v>1</v>
      </c>
      <c r="B7" s="64" t="s">
        <v>8</v>
      </c>
      <c r="C7" s="65">
        <v>60000</v>
      </c>
      <c r="D7" s="66">
        <v>0</v>
      </c>
      <c r="E7" s="65">
        <f>C7</f>
        <v>60000</v>
      </c>
      <c r="F7" s="67">
        <f>D7</f>
        <v>0</v>
      </c>
      <c r="G7" s="68" t="s">
        <v>33</v>
      </c>
    </row>
    <row r="8" spans="1:7" s="69" customFormat="1" ht="51.75" x14ac:dyDescent="0.25">
      <c r="A8" s="63">
        <v>2</v>
      </c>
      <c r="B8" s="64" t="s">
        <v>9</v>
      </c>
      <c r="C8" s="65">
        <v>2100000</v>
      </c>
      <c r="D8" s="66">
        <v>0</v>
      </c>
      <c r="E8" s="65">
        <f t="shared" ref="E8:F20" si="0">C8</f>
        <v>2100000</v>
      </c>
      <c r="F8" s="67">
        <f>D8</f>
        <v>0</v>
      </c>
      <c r="G8" s="70" t="s">
        <v>43</v>
      </c>
    </row>
    <row r="9" spans="1:7" s="20" customFormat="1" ht="57.75" customHeight="1" x14ac:dyDescent="0.25">
      <c r="A9" s="14">
        <v>3</v>
      </c>
      <c r="B9" s="15" t="s">
        <v>39</v>
      </c>
      <c r="C9" s="16">
        <v>600000</v>
      </c>
      <c r="D9" s="17">
        <v>0</v>
      </c>
      <c r="E9" s="16">
        <f>C9</f>
        <v>600000</v>
      </c>
      <c r="F9" s="18">
        <f t="shared" si="0"/>
        <v>0</v>
      </c>
      <c r="G9" s="19"/>
    </row>
    <row r="10" spans="1:7" s="20" customFormat="1" ht="50.25" customHeight="1" x14ac:dyDescent="0.25">
      <c r="A10" s="14">
        <v>4</v>
      </c>
      <c r="B10" s="15" t="s">
        <v>41</v>
      </c>
      <c r="C10" s="16">
        <v>50000</v>
      </c>
      <c r="D10" s="17">
        <v>0</v>
      </c>
      <c r="E10" s="16">
        <f>C10</f>
        <v>50000</v>
      </c>
      <c r="F10" s="18">
        <f t="shared" si="0"/>
        <v>0</v>
      </c>
      <c r="G10" s="19" t="s">
        <v>42</v>
      </c>
    </row>
    <row r="11" spans="1:7" s="20" customFormat="1" ht="50.25" customHeight="1" x14ac:dyDescent="0.25">
      <c r="A11" s="14">
        <v>5</v>
      </c>
      <c r="B11" s="15" t="s">
        <v>10</v>
      </c>
      <c r="C11" s="16">
        <v>1000000</v>
      </c>
      <c r="D11" s="17">
        <v>0</v>
      </c>
      <c r="E11" s="16">
        <f t="shared" si="0"/>
        <v>1000000</v>
      </c>
      <c r="F11" s="18">
        <f t="shared" si="0"/>
        <v>0</v>
      </c>
      <c r="G11" s="19" t="s">
        <v>11</v>
      </c>
    </row>
    <row r="12" spans="1:7" s="20" customFormat="1" ht="38.25" customHeight="1" x14ac:dyDescent="0.25">
      <c r="A12" s="14">
        <v>6</v>
      </c>
      <c r="B12" s="15" t="s">
        <v>12</v>
      </c>
      <c r="C12" s="21">
        <v>1500000</v>
      </c>
      <c r="D12" s="17">
        <v>0</v>
      </c>
      <c r="E12" s="16">
        <f t="shared" si="0"/>
        <v>1500000</v>
      </c>
      <c r="F12" s="18">
        <f t="shared" si="0"/>
        <v>0</v>
      </c>
      <c r="G12" s="15" t="s">
        <v>47</v>
      </c>
    </row>
    <row r="13" spans="1:7" s="20" customFormat="1" ht="46.5" customHeight="1" x14ac:dyDescent="0.25">
      <c r="A13" s="14">
        <v>7</v>
      </c>
      <c r="B13" s="15" t="s">
        <v>48</v>
      </c>
      <c r="C13" s="21">
        <v>137200</v>
      </c>
      <c r="D13" s="17">
        <v>0</v>
      </c>
      <c r="E13" s="16">
        <f t="shared" si="0"/>
        <v>137200</v>
      </c>
      <c r="F13" s="18">
        <f t="shared" si="0"/>
        <v>0</v>
      </c>
      <c r="G13" s="15" t="s">
        <v>49</v>
      </c>
    </row>
    <row r="14" spans="1:7" s="20" customFormat="1" ht="30" customHeight="1" x14ac:dyDescent="0.25">
      <c r="A14" s="14">
        <v>8</v>
      </c>
      <c r="B14" s="15" t="s">
        <v>40</v>
      </c>
      <c r="C14" s="22">
        <f>300000*2</f>
        <v>600000</v>
      </c>
      <c r="D14" s="17">
        <v>0</v>
      </c>
      <c r="E14" s="16">
        <f t="shared" si="0"/>
        <v>600000</v>
      </c>
      <c r="F14" s="18">
        <f t="shared" si="0"/>
        <v>0</v>
      </c>
      <c r="G14" s="23" t="s">
        <v>29</v>
      </c>
    </row>
    <row r="15" spans="1:7" s="20" customFormat="1" ht="30" customHeight="1" x14ac:dyDescent="0.25">
      <c r="A15" s="14">
        <v>9</v>
      </c>
      <c r="B15" s="15" t="s">
        <v>13</v>
      </c>
      <c r="C15" s="22">
        <v>800000</v>
      </c>
      <c r="D15" s="17">
        <v>0</v>
      </c>
      <c r="E15" s="16">
        <f t="shared" si="0"/>
        <v>800000</v>
      </c>
      <c r="F15" s="18">
        <f t="shared" si="0"/>
        <v>0</v>
      </c>
      <c r="G15" s="19" t="s">
        <v>44</v>
      </c>
    </row>
    <row r="16" spans="1:7" s="20" customFormat="1" ht="30" customHeight="1" x14ac:dyDescent="0.25">
      <c r="A16" s="14">
        <v>10</v>
      </c>
      <c r="B16" s="15" t="s">
        <v>14</v>
      </c>
      <c r="C16" s="16">
        <v>200000</v>
      </c>
      <c r="D16" s="17">
        <v>0</v>
      </c>
      <c r="E16" s="16">
        <f t="shared" si="0"/>
        <v>200000</v>
      </c>
      <c r="F16" s="18">
        <f t="shared" si="0"/>
        <v>0</v>
      </c>
      <c r="G16" s="19" t="s">
        <v>34</v>
      </c>
    </row>
    <row r="17" spans="1:8" s="20" customFormat="1" ht="30" customHeight="1" x14ac:dyDescent="0.25">
      <c r="A17" s="14">
        <v>11</v>
      </c>
      <c r="B17" s="15" t="s">
        <v>46</v>
      </c>
      <c r="C17" s="16">
        <v>500000</v>
      </c>
      <c r="D17" s="17">
        <v>0</v>
      </c>
      <c r="E17" s="16">
        <f t="shared" si="0"/>
        <v>500000</v>
      </c>
      <c r="F17" s="18">
        <f t="shared" si="0"/>
        <v>0</v>
      </c>
      <c r="G17" s="19" t="s">
        <v>45</v>
      </c>
    </row>
    <row r="18" spans="1:8" s="20" customFormat="1" ht="30" customHeight="1" x14ac:dyDescent="0.25">
      <c r="A18" s="14">
        <v>12</v>
      </c>
      <c r="B18" s="15" t="s">
        <v>30</v>
      </c>
      <c r="C18" s="16">
        <v>50000</v>
      </c>
      <c r="D18" s="17">
        <v>0</v>
      </c>
      <c r="E18" s="16">
        <f t="shared" si="0"/>
        <v>50000</v>
      </c>
      <c r="F18" s="18">
        <f t="shared" si="0"/>
        <v>0</v>
      </c>
      <c r="G18" s="19" t="s">
        <v>31</v>
      </c>
    </row>
    <row r="19" spans="1:8" s="20" customFormat="1" ht="30" customHeight="1" x14ac:dyDescent="0.25">
      <c r="A19" s="14">
        <v>13</v>
      </c>
      <c r="B19" s="15" t="s">
        <v>37</v>
      </c>
      <c r="C19" s="16">
        <f>250000+150000+140000+20000</f>
        <v>560000</v>
      </c>
      <c r="D19" s="17">
        <v>0</v>
      </c>
      <c r="E19" s="16">
        <f t="shared" si="0"/>
        <v>560000</v>
      </c>
      <c r="F19" s="18">
        <f t="shared" si="0"/>
        <v>0</v>
      </c>
      <c r="G19" s="19" t="s">
        <v>32</v>
      </c>
    </row>
    <row r="20" spans="1:8" ht="15" x14ac:dyDescent="0.25">
      <c r="A20" s="24"/>
      <c r="B20" s="25" t="s">
        <v>15</v>
      </c>
      <c r="C20" s="26">
        <f>SUM(C7:C19)</f>
        <v>8157200</v>
      </c>
      <c r="D20" s="27">
        <f>SUM(D7:D19)</f>
        <v>0</v>
      </c>
      <c r="E20" s="26">
        <f>SUM(E7:E19)</f>
        <v>8157200</v>
      </c>
      <c r="F20" s="28">
        <f t="shared" si="0"/>
        <v>0</v>
      </c>
      <c r="G20" s="29"/>
    </row>
    <row r="21" spans="1:8" s="36" customFormat="1" ht="15" x14ac:dyDescent="0.25">
      <c r="A21" s="30"/>
      <c r="B21" s="31"/>
      <c r="C21" s="32"/>
      <c r="D21" s="33"/>
      <c r="E21" s="32"/>
      <c r="F21" s="34"/>
      <c r="G21" s="35"/>
    </row>
    <row r="22" spans="1:8" s="39" customFormat="1" ht="15" x14ac:dyDescent="0.25">
      <c r="A22" s="37"/>
      <c r="B22" s="38"/>
      <c r="C22" s="11"/>
      <c r="D22" s="11"/>
      <c r="E22" s="11"/>
      <c r="F22" s="11"/>
      <c r="G22" s="37"/>
      <c r="H22" s="1"/>
    </row>
    <row r="23" spans="1:8" ht="15" x14ac:dyDescent="0.25">
      <c r="B23" s="40" t="s">
        <v>16</v>
      </c>
      <c r="C23" s="52"/>
      <c r="D23" s="52"/>
      <c r="E23" s="52"/>
      <c r="G23" s="6" t="s">
        <v>17</v>
      </c>
    </row>
    <row r="24" spans="1:8" ht="15" x14ac:dyDescent="0.25">
      <c r="B24" s="40"/>
      <c r="C24" s="41"/>
      <c r="E24" s="41"/>
    </row>
    <row r="25" spans="1:8" ht="15" x14ac:dyDescent="0.25">
      <c r="E25" s="10"/>
    </row>
    <row r="26" spans="1:8" ht="15" x14ac:dyDescent="0.25">
      <c r="B26" s="2" t="s">
        <v>18</v>
      </c>
      <c r="C26" s="42" t="s">
        <v>19</v>
      </c>
      <c r="D26" s="43" t="s">
        <v>20</v>
      </c>
      <c r="F26" s="44"/>
      <c r="G26" s="45" t="s">
        <v>21</v>
      </c>
    </row>
    <row r="27" spans="1:8" ht="15" x14ac:dyDescent="0.25">
      <c r="B27" s="2" t="s">
        <v>35</v>
      </c>
      <c r="C27" s="42" t="s">
        <v>22</v>
      </c>
      <c r="D27" s="43" t="s">
        <v>36</v>
      </c>
      <c r="F27" s="44"/>
      <c r="G27" s="45" t="s">
        <v>23</v>
      </c>
    </row>
    <row r="28" spans="1:8" ht="15" x14ac:dyDescent="0.25">
      <c r="B28" s="2" t="s">
        <v>24</v>
      </c>
      <c r="C28" s="42" t="s">
        <v>25</v>
      </c>
      <c r="D28" s="43" t="s">
        <v>26</v>
      </c>
      <c r="F28" s="44"/>
      <c r="G28" s="45" t="s">
        <v>27</v>
      </c>
    </row>
    <row r="29" spans="1:8" ht="15" x14ac:dyDescent="0.25">
      <c r="E29" s="46"/>
      <c r="F29" s="47"/>
    </row>
    <row r="30" spans="1:8" ht="15" x14ac:dyDescent="0.25">
      <c r="E30" s="46"/>
      <c r="F30" s="47"/>
    </row>
    <row r="31" spans="1:8" ht="15" x14ac:dyDescent="0.25">
      <c r="E31" s="46"/>
      <c r="F31" s="47"/>
    </row>
    <row r="32" spans="1:8" ht="15" x14ac:dyDescent="0.25">
      <c r="B32" s="48"/>
      <c r="C32" s="49"/>
      <c r="E32" s="46"/>
      <c r="F32" s="47"/>
      <c r="G32" s="1"/>
    </row>
    <row r="33" spans="2:7" ht="15" x14ac:dyDescent="0.25">
      <c r="B33" s="48"/>
      <c r="C33" s="49"/>
      <c r="E33" s="46"/>
      <c r="F33" s="47"/>
      <c r="G33" s="1"/>
    </row>
    <row r="34" spans="2:7" ht="15" x14ac:dyDescent="0.25">
      <c r="B34" s="50"/>
      <c r="C34" s="42"/>
      <c r="E34" s="51"/>
      <c r="G34" s="2"/>
    </row>
    <row r="35" spans="2:7" ht="15" x14ac:dyDescent="0.25">
      <c r="C35" s="42"/>
      <c r="E35" s="46"/>
      <c r="F35" s="47"/>
      <c r="G35" s="2"/>
    </row>
    <row r="36" spans="2:7" ht="15" x14ac:dyDescent="0.25">
      <c r="B36" s="50"/>
      <c r="C36" s="42"/>
      <c r="D36" s="47"/>
      <c r="E36" s="46"/>
      <c r="F36" s="47"/>
      <c r="G36" s="1"/>
    </row>
    <row r="37" spans="2:7" ht="15" x14ac:dyDescent="0.25">
      <c r="B37" s="50"/>
      <c r="C37" s="42"/>
      <c r="G37" s="1"/>
    </row>
    <row r="38" spans="2:7" ht="15" x14ac:dyDescent="0.25">
      <c r="B38" s="50"/>
      <c r="C38" s="42"/>
      <c r="G38" s="1"/>
    </row>
    <row r="39" spans="2:7" ht="15" x14ac:dyDescent="0.25">
      <c r="B39" s="50"/>
      <c r="C39" s="42"/>
      <c r="G39" s="1"/>
    </row>
    <row r="40" spans="2:7" ht="15" x14ac:dyDescent="0.25">
      <c r="B40" s="50"/>
      <c r="C40" s="42"/>
      <c r="G40" s="1"/>
    </row>
    <row r="41" spans="2:7" ht="15" x14ac:dyDescent="0.25">
      <c r="B41" s="50"/>
      <c r="C41" s="49"/>
      <c r="G41" s="1"/>
    </row>
    <row r="42" spans="2:7" ht="15" x14ac:dyDescent="0.25">
      <c r="B42" s="50"/>
      <c r="C42" s="42"/>
      <c r="G42" s="1"/>
    </row>
    <row r="43" spans="2:7" ht="15" x14ac:dyDescent="0.25">
      <c r="B43" s="50"/>
      <c r="C43" s="42"/>
      <c r="G43" s="1"/>
    </row>
    <row r="44" spans="2:7" ht="15" x14ac:dyDescent="0.25">
      <c r="B44" s="50"/>
    </row>
    <row r="45" spans="2:7" ht="15" x14ac:dyDescent="0.25">
      <c r="B45" s="50"/>
      <c r="G45" s="1"/>
    </row>
    <row r="46" spans="2:7" ht="15" x14ac:dyDescent="0.25">
      <c r="B46" s="50"/>
    </row>
    <row r="49" spans="9:9" ht="21" customHeight="1" x14ac:dyDescent="0.25">
      <c r="I49" s="1" t="s">
        <v>28</v>
      </c>
    </row>
  </sheetData>
  <mergeCells count="8">
    <mergeCell ref="C23:E23"/>
    <mergeCell ref="B2:G2"/>
    <mergeCell ref="B3:G3"/>
    <mergeCell ref="A5:A6"/>
    <mergeCell ref="B5:B6"/>
    <mergeCell ref="C5:D5"/>
    <mergeCell ref="E5:F5"/>
    <mergeCell ref="G5:G6"/>
  </mergeCells>
  <pageMargins left="0.31" right="0.12" top="0.75" bottom="0.75" header="0.3" footer="0.3"/>
  <pageSetup scale="52" orientation="landscape" horizontalDpi="0" verticalDpi="0" r:id="rId1"/>
  <colBreaks count="1" manualBreakCount="1">
    <brk id="7" max="40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2024-05-31T07:30:48Z</cp:lastPrinted>
  <dcterms:created xsi:type="dcterms:W3CDTF">2024-02-28T07:42:35Z</dcterms:created>
  <dcterms:modified xsi:type="dcterms:W3CDTF">2024-06-14T05:14:55Z</dcterms:modified>
</cp:coreProperties>
</file>