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Zar Ni Myint\"/>
    </mc:Choice>
  </mc:AlternateContent>
  <xr:revisionPtr revIDLastSave="0" documentId="8_{A16B5FE1-DBDD-4076-8716-2BA333BEEB7E}" xr6:coauthVersionLast="47" xr6:coauthVersionMax="47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16.9.24" sheetId="371" state="hidden" r:id="rId1"/>
    <sheet name="23.9.24" sheetId="376" state="hidden" r:id="rId2"/>
    <sheet name="5.11.2024" sheetId="377" r:id="rId3"/>
  </sheets>
  <definedNames>
    <definedName name="_xlnm.Print_Area" localSheetId="0">'16.9.24'!$A$1:$J$14</definedName>
  </definedNames>
  <calcPr calcId="181029" concurrentCalc="0"/>
</workbook>
</file>

<file path=xl/calcChain.xml><?xml version="1.0" encoding="utf-8"?>
<calcChain xmlns="http://schemas.openxmlformats.org/spreadsheetml/2006/main">
  <c r="D11" i="377" l="1"/>
  <c r="D17" i="377"/>
  <c r="G11" i="377"/>
  <c r="F11" i="377"/>
  <c r="E11" i="377"/>
  <c r="H11" i="377"/>
  <c r="D13" i="376"/>
  <c r="G7" i="376"/>
  <c r="F7" i="376"/>
  <c r="E7" i="376"/>
  <c r="D7" i="376"/>
  <c r="D15" i="376"/>
  <c r="H7" i="376"/>
  <c r="D5" i="371"/>
  <c r="D11" i="371"/>
  <c r="G5" i="371"/>
  <c r="F5" i="371"/>
  <c r="E5" i="371"/>
  <c r="D13" i="371"/>
  <c r="H5" i="371"/>
</calcChain>
</file>

<file path=xl/sharedStrings.xml><?xml version="1.0" encoding="utf-8"?>
<sst xmlns="http://schemas.openxmlformats.org/spreadsheetml/2006/main" count="82" uniqueCount="47">
  <si>
    <t>Sr.No</t>
  </si>
  <si>
    <t>BR</t>
  </si>
  <si>
    <t>Cashier Name</t>
  </si>
  <si>
    <t>Request Amount MMK</t>
  </si>
  <si>
    <t>Request Amount USD</t>
  </si>
  <si>
    <t>Actual Issue Amount MMK</t>
  </si>
  <si>
    <t>Actual Issue Amount USD</t>
  </si>
  <si>
    <t>Balance</t>
  </si>
  <si>
    <t>Remark</t>
  </si>
  <si>
    <t>Management Approve</t>
  </si>
  <si>
    <t>Total Amount</t>
  </si>
  <si>
    <t xml:space="preserve"> </t>
  </si>
  <si>
    <t>Bank Total</t>
  </si>
  <si>
    <t>Cash Payment</t>
  </si>
  <si>
    <t xml:space="preserve">Khin Pa Pa Phyo </t>
  </si>
  <si>
    <t>YGN BR (Urgent Budget  )</t>
  </si>
  <si>
    <t>Fuel Expense-600,000/-,Car Repair Charges-200,000/-,TOTAL MMK-800,000/-</t>
  </si>
  <si>
    <t>Ma Kyae Mon Win</t>
  </si>
  <si>
    <t>Urgent Budget Request for(16.9.24)</t>
  </si>
  <si>
    <t>Urgent Budget Request for(23.9.24)</t>
  </si>
  <si>
    <t xml:space="preserve">Su Nway Nway Theint </t>
  </si>
  <si>
    <t xml:space="preserve">SDG BR </t>
  </si>
  <si>
    <t xml:space="preserve">Kalaw Hotel </t>
  </si>
  <si>
    <t xml:space="preserve">Ko Kyaw Min Wai </t>
  </si>
  <si>
    <t xml:space="preserve">MYK BR </t>
  </si>
  <si>
    <t>Pyae Phyo Aung</t>
  </si>
  <si>
    <t>Fuel Expense -1,010,000/-,Office Repair and Maintamace-50,000/-,Service Job-28,400/-,Car Rapair-40,000/-,Electricity Expense-50,000/-,TOTAL MMK-1,178,400/-</t>
  </si>
  <si>
    <t>Car Repair and Maintamance Charges -100,000/-,Tools and Equipment -1,000,000/-,Car Fuel -300,000/-,Printing and Stationary-100,000/-,Operation Expense-1,500,000/-,Miscellaneous-200,000/-,Hotel Room Mini Bar-500,000/-,TOTAL MMK-4,000,000/-</t>
  </si>
  <si>
    <t>Car Repair TOTAL MMK-600,000/-,</t>
  </si>
  <si>
    <t xml:space="preserve">Ma Kyae Hmone Win </t>
  </si>
  <si>
    <t xml:space="preserve">Expense </t>
  </si>
  <si>
    <t xml:space="preserve">Ma Kyaw Hmone Win </t>
  </si>
  <si>
    <t>Admin - Car Fuel Expenses</t>
  </si>
  <si>
    <t>Admin - Donation Expenses</t>
  </si>
  <si>
    <t>Admin - Miscellaneous Expenses</t>
  </si>
  <si>
    <t>Admin - Printing and Stationery</t>
  </si>
  <si>
    <t>Admin - Employee Transportation &amp; Ferry Charges</t>
  </si>
  <si>
    <t>4D-3719,4C-8206</t>
  </si>
  <si>
    <t>Flower</t>
  </si>
  <si>
    <t>Gate Pass</t>
  </si>
  <si>
    <t>Admin - Car Repair &amp; Maintenance Charges</t>
  </si>
  <si>
    <t>Admin - Office Repair &amp; Maintenance Charges</t>
  </si>
  <si>
    <t xml:space="preserve"> Budget Request for NYU BR (5.11.24)</t>
  </si>
  <si>
    <t>4D-3719( Brake Switch )</t>
  </si>
  <si>
    <t>Water, Garbage bag,  O shin Dishwash</t>
  </si>
  <si>
    <t>Toilet Repair, Motor Repair</t>
  </si>
  <si>
    <t>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</si>
</sst>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20">
    <font>
      <sz val="11"/>
      <color theme="1"/>
      <name val="Calibri"/>
      <charset val="134"/>
      <scheme val="minor"/>
    </font>
    <font>
      <sz val="60"/>
      <name val="Cambria"/>
      <family val="1"/>
    </font>
    <font>
      <sz val="48"/>
      <color theme="1"/>
      <name val="Cambria"/>
      <family val="1"/>
    </font>
    <font>
      <sz val="36"/>
      <name val="Cambria"/>
      <family val="1"/>
    </font>
    <font>
      <b/>
      <sz val="48"/>
      <name val="Cambria"/>
      <family val="1"/>
    </font>
    <font>
      <sz val="36"/>
      <color rgb="FFFF0000"/>
      <name val="Cambria"/>
      <family val="1"/>
    </font>
    <font>
      <sz val="36"/>
      <color theme="1"/>
      <name val="Cambria"/>
      <family val="1"/>
    </font>
    <font>
      <b/>
      <sz val="60"/>
      <name val="Cambria"/>
      <family val="1"/>
    </font>
    <font>
      <b/>
      <sz val="48"/>
      <color theme="1"/>
      <name val="Cambria"/>
      <family val="1"/>
    </font>
    <font>
      <b/>
      <sz val="36"/>
      <color theme="1"/>
      <name val="Cambria"/>
      <family val="1"/>
    </font>
    <font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name val="Cambria"/>
      <family val="1"/>
    </font>
    <font>
      <sz val="36"/>
      <name val="Cambria"/>
      <family val="1"/>
    </font>
    <font>
      <sz val="36"/>
      <color rgb="FF333333"/>
      <name val="Cambria"/>
      <family val="1"/>
    </font>
    <font>
      <b/>
      <sz val="60"/>
      <name val="Cambria"/>
      <family val="1"/>
    </font>
    <font>
      <sz val="36"/>
      <color theme="1"/>
      <name val="Calibri"/>
      <family val="2"/>
      <scheme val="minor"/>
    </font>
    <font>
      <sz val="28"/>
      <name val="Cambria"/>
      <family val="1"/>
    </font>
    <font>
      <sz val="28"/>
      <color theme="1"/>
      <name val="Cambria"/>
      <family val="1"/>
    </font>
    <font>
      <sz val="28"/>
      <color rgb="FF333333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164" fontId="6" fillId="0" borderId="0" xfId="1" applyNumberFormat="1" applyFont="1" applyAlignment="1">
      <alignment vertical="center"/>
    </xf>
    <xf numFmtId="0" fontId="6" fillId="0" borderId="0" xfId="0" applyFont="1"/>
    <xf numFmtId="164" fontId="4" fillId="3" borderId="2" xfId="1" applyNumberFormat="1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64" fontId="5" fillId="0" borderId="0" xfId="1" applyNumberFormat="1" applyFont="1" applyAlignment="1">
      <alignment vertical="center"/>
    </xf>
    <xf numFmtId="0" fontId="6" fillId="0" borderId="0" xfId="0" applyFont="1" applyAlignment="1">
      <alignment horizontal="right" vertical="center" wrapText="1"/>
    </xf>
    <xf numFmtId="0" fontId="9" fillId="3" borderId="0" xfId="0" applyFont="1" applyFill="1" applyAlignment="1">
      <alignment horizontal="center" vertical="center"/>
    </xf>
    <xf numFmtId="164" fontId="6" fillId="0" borderId="0" xfId="1" applyNumberFormat="1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0" fillId="0" borderId="0" xfId="1" applyNumberFormat="1" applyFont="1" applyAlignment="1">
      <alignment horizontal="left" vertical="center"/>
    </xf>
    <xf numFmtId="0" fontId="10" fillId="0" borderId="0" xfId="0" applyFont="1" applyAlignment="1">
      <alignment horizontal="left"/>
    </xf>
    <xf numFmtId="164" fontId="10" fillId="0" borderId="0" xfId="1" applyNumberFormat="1" applyFont="1" applyAlignment="1">
      <alignment horizontal="right"/>
    </xf>
    <xf numFmtId="0" fontId="4" fillId="3" borderId="2" xfId="0" applyFont="1" applyFill="1" applyBorder="1"/>
    <xf numFmtId="164" fontId="3" fillId="3" borderId="2" xfId="1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164" fontId="13" fillId="2" borderId="2" xfId="1" applyNumberFormat="1" applyFont="1" applyFill="1" applyBorder="1" applyAlignment="1">
      <alignment horizontal="center" vertical="center" wrapText="1"/>
    </xf>
    <xf numFmtId="164" fontId="17" fillId="2" borderId="8" xfId="1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164" fontId="17" fillId="2" borderId="2" xfId="1" applyNumberFormat="1" applyFont="1" applyFill="1" applyBorder="1" applyAlignment="1">
      <alignment horizontal="center" vertical="center" wrapText="1"/>
    </xf>
    <xf numFmtId="41" fontId="17" fillId="2" borderId="2" xfId="0" applyNumberFormat="1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" fontId="19" fillId="0" borderId="8" xfId="0" applyNumberFormat="1" applyFont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 wrapText="1"/>
    </xf>
    <xf numFmtId="164" fontId="4" fillId="3" borderId="2" xfId="1" applyNumberFormat="1" applyFont="1" applyFill="1" applyBorder="1" applyAlignment="1">
      <alignment horizontal="center" vertical="center" wrapText="1"/>
    </xf>
    <xf numFmtId="41" fontId="12" fillId="3" borderId="2" xfId="0" applyNumberFormat="1" applyFont="1" applyFill="1" applyBorder="1" applyAlignment="1">
      <alignment horizontal="center" vertical="center"/>
    </xf>
    <xf numFmtId="41" fontId="4" fillId="3" borderId="2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zoomScale="40" zoomScaleNormal="40" workbookViewId="0">
      <selection sqref="A1:XFD1048576"/>
    </sheetView>
  </sheetViews>
  <sheetFormatPr defaultColWidth="9.140625" defaultRowHeight="45"/>
  <cols>
    <col min="1" max="1" width="27.28515625" style="6" customWidth="1"/>
    <col min="2" max="2" width="71.7109375" style="6" customWidth="1"/>
    <col min="3" max="3" width="65.85546875" style="6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1" width="89.5703125" style="8" customWidth="1"/>
    <col min="12" max="16384" width="9.140625" style="8"/>
  </cols>
  <sheetData>
    <row r="1" spans="1:10" s="1" customFormat="1" ht="87" customHeight="1">
      <c r="A1" s="45" t="s">
        <v>18</v>
      </c>
      <c r="B1" s="46"/>
      <c r="C1" s="46"/>
      <c r="D1" s="47"/>
      <c r="E1" s="46"/>
      <c r="F1" s="46"/>
      <c r="G1" s="46"/>
      <c r="H1" s="46"/>
      <c r="I1" s="46"/>
      <c r="J1" s="46"/>
    </row>
    <row r="2" spans="1:10" s="2" customFormat="1" ht="42" customHeight="1">
      <c r="A2" s="51" t="s">
        <v>0</v>
      </c>
      <c r="B2" s="52" t="s">
        <v>1</v>
      </c>
      <c r="C2" s="53" t="s">
        <v>2</v>
      </c>
      <c r="D2" s="54" t="s">
        <v>3</v>
      </c>
      <c r="E2" s="55" t="s">
        <v>4</v>
      </c>
      <c r="F2" s="55" t="s">
        <v>5</v>
      </c>
      <c r="G2" s="55" t="s">
        <v>6</v>
      </c>
      <c r="H2" s="55" t="s">
        <v>7</v>
      </c>
      <c r="I2" s="56" t="s">
        <v>8</v>
      </c>
      <c r="J2" s="55" t="s">
        <v>9</v>
      </c>
    </row>
    <row r="3" spans="1:10" s="2" customFormat="1" ht="87.6" customHeight="1">
      <c r="A3" s="51"/>
      <c r="B3" s="52"/>
      <c r="C3" s="53"/>
      <c r="D3" s="54"/>
      <c r="E3" s="55"/>
      <c r="F3" s="55"/>
      <c r="G3" s="55"/>
      <c r="H3" s="55"/>
      <c r="I3" s="57"/>
      <c r="J3" s="55"/>
    </row>
    <row r="4" spans="1:10" s="3" customFormat="1" ht="284.45" customHeight="1">
      <c r="A4" s="28">
        <v>1</v>
      </c>
      <c r="B4" s="29" t="s">
        <v>15</v>
      </c>
      <c r="C4" s="25" t="s">
        <v>14</v>
      </c>
      <c r="D4" s="27">
        <v>800000</v>
      </c>
      <c r="E4" s="30"/>
      <c r="F4" s="30"/>
      <c r="G4" s="30"/>
      <c r="H4" s="30"/>
      <c r="I4" s="24" t="s">
        <v>16</v>
      </c>
      <c r="J4" s="26" t="s">
        <v>17</v>
      </c>
    </row>
    <row r="5" spans="1:10" s="4" customFormat="1" ht="110.45" customHeight="1">
      <c r="A5" s="48" t="s">
        <v>10</v>
      </c>
      <c r="B5" s="49"/>
      <c r="C5" s="50"/>
      <c r="D5" s="23">
        <f>SUM(D4:D4)</f>
        <v>800000</v>
      </c>
      <c r="E5" s="9">
        <f>SUM(E4:E4)</f>
        <v>0</v>
      </c>
      <c r="F5" s="9" t="e">
        <f>SUM(#REF!)</f>
        <v>#REF!</v>
      </c>
      <c r="G5" s="9" t="e">
        <f>SUM(#REF!)</f>
        <v>#REF!</v>
      </c>
      <c r="H5" s="9" t="e">
        <f>D5-F5</f>
        <v>#REF!</v>
      </c>
      <c r="I5" s="22"/>
      <c r="J5" s="22"/>
    </row>
    <row r="6" spans="1:10" ht="39" customHeight="1">
      <c r="B6" s="10"/>
      <c r="C6" s="10"/>
    </row>
    <row r="7" spans="1:10" s="5" customFormat="1">
      <c r="A7" s="11"/>
      <c r="B7" s="12"/>
      <c r="C7" s="10"/>
      <c r="D7" s="7"/>
      <c r="E7" s="13"/>
      <c r="F7" s="13"/>
      <c r="G7" s="13"/>
      <c r="H7" s="13"/>
      <c r="I7" s="8"/>
    </row>
    <row r="8" spans="1:10">
      <c r="C8" s="14"/>
    </row>
    <row r="9" spans="1:10" ht="28.9" customHeight="1">
      <c r="C9" s="14"/>
      <c r="I9" s="8" t="s">
        <v>11</v>
      </c>
    </row>
    <row r="10" spans="1:10" ht="28.9" customHeight="1">
      <c r="C10" s="14"/>
    </row>
    <row r="11" spans="1:10">
      <c r="C11" s="15" t="s">
        <v>12</v>
      </c>
      <c r="D11" s="7">
        <f>D6+D7+D8</f>
        <v>0</v>
      </c>
      <c r="E11" s="8"/>
      <c r="F11" s="16"/>
      <c r="G11" s="8"/>
      <c r="H11" s="8"/>
      <c r="I11" s="7"/>
    </row>
    <row r="12" spans="1:10">
      <c r="C12" s="17"/>
    </row>
    <row r="13" spans="1:10">
      <c r="C13" s="15" t="s">
        <v>13</v>
      </c>
      <c r="D13" s="7">
        <f>D5-D11</f>
        <v>800000</v>
      </c>
    </row>
    <row r="14" spans="1:10" ht="49.9" customHeight="1"/>
    <row r="15" spans="1:10" ht="49.9" customHeight="1"/>
    <row r="16" spans="1:10" ht="49.9" customHeight="1">
      <c r="B16" s="18"/>
      <c r="C16" s="18"/>
      <c r="D16" s="19"/>
      <c r="E16" s="20"/>
      <c r="F16" s="21"/>
    </row>
  </sheetData>
  <mergeCells count="12">
    <mergeCell ref="A1:J1"/>
    <mergeCell ref="A5:C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40" zoomScaleNormal="40" workbookViewId="0">
      <selection activeCell="B6" sqref="B6"/>
    </sheetView>
  </sheetViews>
  <sheetFormatPr defaultColWidth="9.140625" defaultRowHeight="45"/>
  <cols>
    <col min="1" max="1" width="27.28515625" style="6" customWidth="1"/>
    <col min="2" max="2" width="95.140625" style="6" customWidth="1"/>
    <col min="3" max="3" width="70.140625" style="6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1" width="89.5703125" style="8" customWidth="1"/>
    <col min="12" max="16384" width="9.140625" style="8"/>
  </cols>
  <sheetData>
    <row r="1" spans="1:10" s="1" customFormat="1" ht="87" customHeight="1">
      <c r="A1" s="45" t="s">
        <v>19</v>
      </c>
      <c r="B1" s="46"/>
      <c r="C1" s="46"/>
      <c r="D1" s="47"/>
      <c r="E1" s="46"/>
      <c r="F1" s="46"/>
      <c r="G1" s="46"/>
      <c r="H1" s="46"/>
      <c r="I1" s="46"/>
      <c r="J1" s="46"/>
    </row>
    <row r="2" spans="1:10" s="2" customFormat="1" ht="42" customHeight="1">
      <c r="A2" s="51" t="s">
        <v>0</v>
      </c>
      <c r="B2" s="52" t="s">
        <v>1</v>
      </c>
      <c r="C2" s="53" t="s">
        <v>2</v>
      </c>
      <c r="D2" s="54" t="s">
        <v>3</v>
      </c>
      <c r="E2" s="55" t="s">
        <v>4</v>
      </c>
      <c r="F2" s="55" t="s">
        <v>5</v>
      </c>
      <c r="G2" s="55" t="s">
        <v>6</v>
      </c>
      <c r="H2" s="55" t="s">
        <v>7</v>
      </c>
      <c r="I2" s="56" t="s">
        <v>8</v>
      </c>
      <c r="J2" s="55" t="s">
        <v>9</v>
      </c>
    </row>
    <row r="3" spans="1:10" s="2" customFormat="1" ht="95.45" customHeight="1">
      <c r="A3" s="51"/>
      <c r="B3" s="52"/>
      <c r="C3" s="53"/>
      <c r="D3" s="54"/>
      <c r="E3" s="55"/>
      <c r="F3" s="55"/>
      <c r="G3" s="55"/>
      <c r="H3" s="55"/>
      <c r="I3" s="57"/>
      <c r="J3" s="55"/>
    </row>
    <row r="4" spans="1:10" s="2" customFormat="1" ht="331.15" customHeight="1">
      <c r="A4" s="33">
        <v>1</v>
      </c>
      <c r="B4" s="34" t="s">
        <v>21</v>
      </c>
      <c r="C4" s="35" t="s">
        <v>20</v>
      </c>
      <c r="D4" s="36">
        <v>1178400</v>
      </c>
      <c r="E4" s="36"/>
      <c r="F4" s="36"/>
      <c r="G4" s="36"/>
      <c r="H4" s="36"/>
      <c r="I4" s="37" t="s">
        <v>26</v>
      </c>
      <c r="J4" s="30" t="s">
        <v>29</v>
      </c>
    </row>
    <row r="5" spans="1:10" s="2" customFormat="1" ht="329.45" customHeight="1">
      <c r="A5" s="33">
        <v>2</v>
      </c>
      <c r="B5" s="34" t="s">
        <v>22</v>
      </c>
      <c r="C5" s="35" t="s">
        <v>23</v>
      </c>
      <c r="D5" s="36">
        <v>400000</v>
      </c>
      <c r="E5" s="36"/>
      <c r="F5" s="36"/>
      <c r="G5" s="36"/>
      <c r="H5" s="36"/>
      <c r="I5" s="37" t="s">
        <v>27</v>
      </c>
      <c r="J5" s="30" t="s">
        <v>29</v>
      </c>
    </row>
    <row r="6" spans="1:10" s="3" customFormat="1" ht="245.45" customHeight="1">
      <c r="A6" s="33">
        <v>3</v>
      </c>
      <c r="B6" s="38" t="s">
        <v>24</v>
      </c>
      <c r="C6" s="39" t="s">
        <v>25</v>
      </c>
      <c r="D6" s="40">
        <v>600000</v>
      </c>
      <c r="E6" s="31"/>
      <c r="F6" s="31"/>
      <c r="G6" s="31"/>
      <c r="H6" s="31"/>
      <c r="I6" s="32" t="s">
        <v>28</v>
      </c>
      <c r="J6" s="30" t="s">
        <v>29</v>
      </c>
    </row>
    <row r="7" spans="1:10" s="4" customFormat="1" ht="110.45" customHeight="1">
      <c r="A7" s="48" t="s">
        <v>10</v>
      </c>
      <c r="B7" s="49"/>
      <c r="C7" s="50"/>
      <c r="D7" s="23">
        <f>SUM(D6:D6)</f>
        <v>600000</v>
      </c>
      <c r="E7" s="9">
        <f>SUM(E6:E6)</f>
        <v>0</v>
      </c>
      <c r="F7" s="9" t="e">
        <f>SUM(#REF!)</f>
        <v>#REF!</v>
      </c>
      <c r="G7" s="9" t="e">
        <f>SUM(#REF!)</f>
        <v>#REF!</v>
      </c>
      <c r="H7" s="9" t="e">
        <f>D7-F7</f>
        <v>#REF!</v>
      </c>
      <c r="I7" s="22"/>
      <c r="J7" s="22"/>
    </row>
    <row r="8" spans="1:10" ht="39" customHeight="1">
      <c r="B8" s="10"/>
      <c r="C8" s="10"/>
    </row>
    <row r="9" spans="1:10" s="5" customFormat="1">
      <c r="A9" s="11"/>
      <c r="B9" s="12"/>
      <c r="C9" s="10"/>
      <c r="D9" s="7"/>
      <c r="E9" s="13"/>
      <c r="F9" s="13"/>
      <c r="G9" s="13"/>
      <c r="H9" s="13"/>
      <c r="I9" s="8"/>
    </row>
    <row r="10" spans="1:10">
      <c r="C10" s="14"/>
    </row>
    <row r="11" spans="1:10" ht="28.9" customHeight="1">
      <c r="C11" s="14"/>
      <c r="I11" s="8" t="s">
        <v>11</v>
      </c>
    </row>
    <row r="12" spans="1:10" ht="28.9" customHeight="1">
      <c r="C12" s="14"/>
    </row>
    <row r="13" spans="1:10">
      <c r="C13" s="15" t="s">
        <v>12</v>
      </c>
      <c r="D13" s="7">
        <f>D8+D9+D10</f>
        <v>0</v>
      </c>
      <c r="E13" s="8"/>
      <c r="F13" s="16"/>
      <c r="G13" s="8"/>
      <c r="H13" s="8"/>
      <c r="I13" s="7"/>
    </row>
    <row r="14" spans="1:10">
      <c r="C14" s="17"/>
    </row>
    <row r="15" spans="1:10">
      <c r="C15" s="15" t="s">
        <v>13</v>
      </c>
      <c r="D15" s="7">
        <f>D7-D13</f>
        <v>600000</v>
      </c>
    </row>
    <row r="16" spans="1:10" ht="49.9" customHeight="1"/>
    <row r="17" spans="2:6" ht="49.9" customHeight="1"/>
    <row r="18" spans="2:6" ht="49.9" customHeight="1">
      <c r="B18" s="18"/>
      <c r="C18" s="18"/>
      <c r="D18" s="19"/>
      <c r="E18" s="20"/>
      <c r="F18" s="21"/>
    </row>
  </sheetData>
  <mergeCells count="12">
    <mergeCell ref="J2:J3"/>
    <mergeCell ref="A7:C7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tabSelected="1" zoomScale="40" zoomScaleNormal="40" workbookViewId="0">
      <selection activeCell="I6" sqref="I6"/>
    </sheetView>
  </sheetViews>
  <sheetFormatPr defaultColWidth="9.140625" defaultRowHeight="45"/>
  <cols>
    <col min="1" max="1" width="27.28515625" style="6" customWidth="1"/>
    <col min="2" max="2" width="95.140625" style="6" customWidth="1"/>
    <col min="3" max="3" width="70.140625" style="6" hidden="1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1" width="89.5703125" style="8" customWidth="1"/>
    <col min="12" max="16384" width="9.140625" style="8"/>
  </cols>
  <sheetData>
    <row r="1" spans="1:10" s="1" customFormat="1" ht="87" customHeight="1">
      <c r="A1" s="46" t="s">
        <v>42</v>
      </c>
      <c r="B1" s="46"/>
      <c r="C1" s="46"/>
      <c r="D1" s="47"/>
      <c r="E1" s="46"/>
      <c r="F1" s="46"/>
      <c r="G1" s="46"/>
      <c r="H1" s="46"/>
      <c r="I1" s="46"/>
      <c r="J1" s="46"/>
    </row>
    <row r="2" spans="1:10" s="2" customFormat="1" ht="42" customHeight="1">
      <c r="A2" s="51" t="s">
        <v>0</v>
      </c>
      <c r="B2" s="52" t="s">
        <v>30</v>
      </c>
      <c r="C2" s="53" t="s">
        <v>2</v>
      </c>
      <c r="D2" s="54" t="s">
        <v>3</v>
      </c>
      <c r="E2" s="55" t="s">
        <v>4</v>
      </c>
      <c r="F2" s="55" t="s">
        <v>5</v>
      </c>
      <c r="G2" s="55" t="s">
        <v>6</v>
      </c>
      <c r="H2" s="55" t="s">
        <v>7</v>
      </c>
      <c r="I2" s="56" t="s">
        <v>8</v>
      </c>
      <c r="J2" s="55" t="s">
        <v>9</v>
      </c>
    </row>
    <row r="3" spans="1:10" s="2" customFormat="1" ht="95.45" customHeight="1">
      <c r="A3" s="51"/>
      <c r="B3" s="52"/>
      <c r="C3" s="53"/>
      <c r="D3" s="54"/>
      <c r="E3" s="55"/>
      <c r="F3" s="55"/>
      <c r="G3" s="55"/>
      <c r="H3" s="55"/>
      <c r="I3" s="57"/>
      <c r="J3" s="55"/>
    </row>
    <row r="4" spans="1:10" s="2" customFormat="1" ht="96" customHeight="1">
      <c r="A4" s="33">
        <v>1</v>
      </c>
      <c r="B4" s="34" t="s">
        <v>32</v>
      </c>
      <c r="C4" s="35"/>
      <c r="D4" s="36">
        <v>300000</v>
      </c>
      <c r="E4" s="36"/>
      <c r="F4" s="36"/>
      <c r="G4" s="36"/>
      <c r="H4" s="36"/>
      <c r="I4" s="43" t="s">
        <v>37</v>
      </c>
      <c r="J4" s="41" t="s">
        <v>31</v>
      </c>
    </row>
    <row r="5" spans="1:10" s="2" customFormat="1" ht="96" customHeight="1">
      <c r="A5" s="33">
        <v>2</v>
      </c>
      <c r="B5" s="34" t="s">
        <v>40</v>
      </c>
      <c r="C5" s="35"/>
      <c r="D5" s="36">
        <v>30000</v>
      </c>
      <c r="E5" s="36"/>
      <c r="F5" s="36"/>
      <c r="G5" s="36"/>
      <c r="H5" s="36"/>
      <c r="I5" s="44" t="s">
        <v>43</v>
      </c>
      <c r="J5" s="41" t="s">
        <v>31</v>
      </c>
    </row>
    <row r="6" spans="1:10" s="2" customFormat="1" ht="96" customHeight="1">
      <c r="A6" s="33">
        <v>3</v>
      </c>
      <c r="B6" s="34" t="s">
        <v>33</v>
      </c>
      <c r="C6" s="35"/>
      <c r="D6" s="36">
        <v>10000</v>
      </c>
      <c r="E6" s="36"/>
      <c r="F6" s="36"/>
      <c r="G6" s="36"/>
      <c r="H6" s="36"/>
      <c r="I6" s="43" t="s">
        <v>38</v>
      </c>
      <c r="J6" s="41" t="s">
        <v>31</v>
      </c>
    </row>
    <row r="7" spans="1:10" s="2" customFormat="1" ht="96" customHeight="1">
      <c r="A7" s="42">
        <v>4</v>
      </c>
      <c r="B7" s="34" t="s">
        <v>34</v>
      </c>
      <c r="C7" s="35"/>
      <c r="D7" s="36">
        <v>40000</v>
      </c>
      <c r="E7" s="36"/>
      <c r="F7" s="36"/>
      <c r="G7" s="36"/>
      <c r="H7" s="36"/>
      <c r="I7" s="43" t="s">
        <v>44</v>
      </c>
      <c r="J7" s="41" t="s">
        <v>31</v>
      </c>
    </row>
    <row r="8" spans="1:10" s="2" customFormat="1" ht="96" customHeight="1">
      <c r="A8" s="42">
        <v>5</v>
      </c>
      <c r="B8" s="34" t="s">
        <v>41</v>
      </c>
      <c r="C8" s="35"/>
      <c r="D8" s="36">
        <v>183850</v>
      </c>
      <c r="E8" s="36"/>
      <c r="F8" s="36"/>
      <c r="G8" s="36"/>
      <c r="H8" s="36"/>
      <c r="I8" s="43" t="s">
        <v>45</v>
      </c>
      <c r="J8" s="41" t="s">
        <v>31</v>
      </c>
    </row>
    <row r="9" spans="1:10" s="2" customFormat="1" ht="96" customHeight="1">
      <c r="A9" s="42">
        <v>6</v>
      </c>
      <c r="B9" s="34" t="s">
        <v>35</v>
      </c>
      <c r="C9" s="35"/>
      <c r="D9" s="36">
        <v>30000</v>
      </c>
      <c r="E9" s="36"/>
      <c r="F9" s="36"/>
      <c r="G9" s="36"/>
      <c r="H9" s="36"/>
      <c r="I9" s="43" t="s">
        <v>46</v>
      </c>
      <c r="J9" s="41" t="s">
        <v>31</v>
      </c>
    </row>
    <row r="10" spans="1:10" s="2" customFormat="1" ht="96" customHeight="1">
      <c r="A10" s="42">
        <v>7</v>
      </c>
      <c r="B10" s="34" t="s">
        <v>36</v>
      </c>
      <c r="C10" s="35"/>
      <c r="D10" s="36">
        <v>10000</v>
      </c>
      <c r="E10" s="36"/>
      <c r="F10" s="36"/>
      <c r="G10" s="36"/>
      <c r="H10" s="36"/>
      <c r="I10" s="43" t="s">
        <v>39</v>
      </c>
      <c r="J10" s="41" t="s">
        <v>31</v>
      </c>
    </row>
    <row r="11" spans="1:10" s="4" customFormat="1" ht="110.45" customHeight="1">
      <c r="A11" s="48" t="s">
        <v>10</v>
      </c>
      <c r="B11" s="49"/>
      <c r="C11" s="50"/>
      <c r="D11" s="23">
        <f>SUM(D4:D10)</f>
        <v>603850</v>
      </c>
      <c r="E11" s="9">
        <f>SUM(E6:E6)</f>
        <v>0</v>
      </c>
      <c r="F11" s="9" t="e">
        <f>SUM(#REF!)</f>
        <v>#REF!</v>
      </c>
      <c r="G11" s="9" t="e">
        <f>SUM(#REF!)</f>
        <v>#REF!</v>
      </c>
      <c r="H11" s="9" t="e">
        <f>D11-F11</f>
        <v>#REF!</v>
      </c>
      <c r="I11" s="22"/>
      <c r="J11" s="22"/>
    </row>
    <row r="12" spans="1:10" ht="39" customHeight="1">
      <c r="B12" s="10"/>
      <c r="C12" s="10"/>
    </row>
    <row r="13" spans="1:10" s="5" customFormat="1">
      <c r="A13" s="11"/>
      <c r="B13" s="12"/>
      <c r="C13" s="10"/>
      <c r="D13" s="7"/>
      <c r="E13" s="13"/>
      <c r="F13" s="13"/>
      <c r="G13" s="13"/>
      <c r="H13" s="13"/>
      <c r="I13" s="8"/>
    </row>
    <row r="14" spans="1:10">
      <c r="C14" s="14"/>
    </row>
    <row r="15" spans="1:10" ht="28.9" customHeight="1">
      <c r="C15" s="14"/>
      <c r="I15" s="8" t="s">
        <v>11</v>
      </c>
    </row>
    <row r="16" spans="1:10" ht="28.9" customHeight="1">
      <c r="C16" s="14"/>
    </row>
    <row r="17" spans="2:9">
      <c r="C17" s="15" t="s">
        <v>12</v>
      </c>
      <c r="D17" s="7">
        <f>D12+D13+D14</f>
        <v>0</v>
      </c>
      <c r="E17" s="8"/>
      <c r="F17" s="16"/>
      <c r="G17" s="8"/>
      <c r="H17" s="8"/>
      <c r="I17" s="7"/>
    </row>
    <row r="18" spans="2:9">
      <c r="C18" s="17"/>
    </row>
    <row r="19" spans="2:9">
      <c r="C19" s="15" t="s">
        <v>13</v>
      </c>
    </row>
    <row r="20" spans="2:9" ht="49.9" customHeight="1"/>
    <row r="21" spans="2:9" ht="49.9" customHeight="1"/>
    <row r="22" spans="2:9" ht="49.9" customHeight="1">
      <c r="B22" s="18"/>
      <c r="C22" s="18"/>
      <c r="D22" s="19"/>
      <c r="E22" s="20"/>
      <c r="F22" s="21"/>
    </row>
  </sheetData>
  <mergeCells count="12">
    <mergeCell ref="J2:J3"/>
    <mergeCell ref="A11:C11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16.9.24</vt:lpstr>
      <vt:lpstr>23.9.24</vt:lpstr>
      <vt:lpstr>5.11.2024</vt:lpstr>
      <vt:lpstr>'16.9.24'!Print_Area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2024-05-06T07:42:00Z</cp:lastPrinted>
  <dcterms:created xsi:type="dcterms:W3CDTF">2020-02-02T08:40:00Z</dcterms:created>
  <dcterms:modified xsi:type="dcterms:W3CDTF">2024-11-30T05:28:34Z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4FE5FF7FC2764A3085DAC3E7D5FBB30B_12</vt:lpwstr>
  </property>
  <property fmtid="{D5CDD505-2E9C-101B-9397-08002B2CF9AE}" pid="3" name="KSOProductBuildVer">
    <vt:lpwstr>1033-12.2.0.17119</vt:lpwstr>
  </property>
</Properties>
</file>