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4000" windowHeight="9435" activeTab="3"/>
  </bookViews>
  <sheets>
    <sheet name="5.7.2023" sheetId="2" r:id="rId1"/>
    <sheet name="5.7.2023(Quo)" sheetId="3" r:id="rId2"/>
    <sheet name="5.7.2023(Upd Quo)" sheetId="4" r:id="rId3"/>
    <sheet name="CCO" sheetId="5" r:id="rId4"/>
    <sheet name="Sheet1" sheetId="6" r:id="rId5"/>
  </sheets>
  <externalReferences>
    <externalReference r:id="rId6"/>
    <externalReference r:id="rId7"/>
    <externalReference r:id="rId8"/>
  </externalReferences>
  <definedNames>
    <definedName name="_xlnm._FilterDatabase" localSheetId="0" hidden="1">'5.7.2023'!$A$9:$G$141</definedName>
    <definedName name="_xlnm._FilterDatabase" localSheetId="1" hidden="1">'5.7.2023(Quo)'!$A$9:$P$150</definedName>
    <definedName name="_xlnm._FilterDatabase" localSheetId="2" hidden="1">'5.7.2023(Upd Quo)'!$A$9:$P$150</definedName>
    <definedName name="_xlnm._FilterDatabase" localSheetId="3" hidden="1">CCO!$A$9:$R$134</definedName>
  </definedNames>
  <calcPr calcId="152511"/>
</workbook>
</file>

<file path=xl/calcChain.xml><?xml version="1.0" encoding="utf-8"?>
<calcChain xmlns="http://schemas.openxmlformats.org/spreadsheetml/2006/main">
  <c r="M69" i="5" l="1"/>
  <c r="M123" i="5" l="1"/>
  <c r="M120" i="5"/>
  <c r="M121" i="5"/>
  <c r="M132" i="5" l="1"/>
  <c r="J132" i="5"/>
  <c r="I132" i="5"/>
  <c r="H132" i="5"/>
  <c r="M131" i="5"/>
  <c r="J131" i="5"/>
  <c r="I131" i="5"/>
  <c r="H131" i="5"/>
  <c r="M130" i="5"/>
  <c r="J130" i="5"/>
  <c r="I130" i="5"/>
  <c r="H130" i="5"/>
  <c r="M129" i="5"/>
  <c r="J129" i="5"/>
  <c r="I129" i="5"/>
  <c r="H129" i="5"/>
  <c r="M128" i="5"/>
  <c r="J128" i="5"/>
  <c r="I128" i="5"/>
  <c r="H128" i="5"/>
  <c r="M127" i="5"/>
  <c r="J127" i="5"/>
  <c r="I127" i="5"/>
  <c r="H127" i="5"/>
  <c r="M126" i="5"/>
  <c r="J126" i="5"/>
  <c r="I126" i="5"/>
  <c r="H126" i="5"/>
  <c r="M125" i="5"/>
  <c r="J125" i="5"/>
  <c r="I125" i="5"/>
  <c r="H125" i="5"/>
  <c r="M124" i="5"/>
  <c r="J124" i="5"/>
  <c r="I124" i="5"/>
  <c r="H124" i="5"/>
  <c r="J123" i="5"/>
  <c r="I123" i="5"/>
  <c r="H123" i="5"/>
  <c r="M122" i="5"/>
  <c r="J122" i="5"/>
  <c r="I122" i="5"/>
  <c r="H122" i="5"/>
  <c r="J121" i="5"/>
  <c r="I121" i="5"/>
  <c r="H121" i="5"/>
  <c r="J120" i="5"/>
  <c r="I120" i="5"/>
  <c r="H120" i="5"/>
  <c r="M119" i="5"/>
  <c r="J119" i="5"/>
  <c r="I119" i="5"/>
  <c r="H119" i="5"/>
  <c r="M118" i="5"/>
  <c r="J118" i="5"/>
  <c r="I118" i="5"/>
  <c r="H118" i="5"/>
  <c r="M117" i="5"/>
  <c r="J117" i="5"/>
  <c r="I117" i="5"/>
  <c r="H117" i="5"/>
  <c r="M116" i="5"/>
  <c r="J116" i="5"/>
  <c r="I116" i="5"/>
  <c r="H116" i="5"/>
  <c r="M115" i="5"/>
  <c r="J115" i="5"/>
  <c r="I115" i="5"/>
  <c r="H115" i="5"/>
  <c r="M114" i="5"/>
  <c r="J114" i="5"/>
  <c r="I114" i="5"/>
  <c r="H114" i="5"/>
  <c r="M113" i="5"/>
  <c r="J113" i="5"/>
  <c r="I113" i="5"/>
  <c r="H113" i="5"/>
  <c r="M112" i="5"/>
  <c r="J112" i="5"/>
  <c r="I112" i="5"/>
  <c r="H112" i="5"/>
  <c r="M111" i="5"/>
  <c r="J111" i="5"/>
  <c r="I111" i="5"/>
  <c r="H111" i="5"/>
  <c r="M110" i="5"/>
  <c r="J110" i="5"/>
  <c r="I110" i="5"/>
  <c r="H110" i="5"/>
  <c r="M109" i="5"/>
  <c r="J109" i="5"/>
  <c r="I109" i="5"/>
  <c r="H109" i="5"/>
  <c r="M108" i="5"/>
  <c r="J108" i="5"/>
  <c r="I108" i="5"/>
  <c r="H108" i="5"/>
  <c r="M107" i="5"/>
  <c r="J107" i="5"/>
  <c r="I107" i="5"/>
  <c r="H107" i="5"/>
  <c r="M106" i="5"/>
  <c r="J106" i="5"/>
  <c r="I106" i="5"/>
  <c r="H106" i="5"/>
  <c r="M105" i="5"/>
  <c r="J105" i="5"/>
  <c r="I105" i="5"/>
  <c r="H105" i="5"/>
  <c r="M104" i="5"/>
  <c r="J104" i="5"/>
  <c r="I104" i="5"/>
  <c r="H104" i="5"/>
  <c r="M103" i="5"/>
  <c r="J103" i="5"/>
  <c r="I103" i="5"/>
  <c r="H103" i="5"/>
  <c r="M102" i="5"/>
  <c r="J102" i="5"/>
  <c r="I102" i="5"/>
  <c r="H102" i="5"/>
  <c r="M101" i="5"/>
  <c r="J101" i="5"/>
  <c r="I101" i="5"/>
  <c r="H101" i="5"/>
  <c r="M100" i="5"/>
  <c r="J100" i="5"/>
  <c r="I100" i="5"/>
  <c r="H100" i="5"/>
  <c r="M99" i="5"/>
  <c r="J99" i="5"/>
  <c r="I99" i="5"/>
  <c r="H99" i="5"/>
  <c r="M98" i="5"/>
  <c r="J98" i="5"/>
  <c r="I98" i="5"/>
  <c r="H98" i="5"/>
  <c r="M97" i="5"/>
  <c r="J97" i="5"/>
  <c r="I97" i="5"/>
  <c r="H97" i="5"/>
  <c r="M96" i="5"/>
  <c r="J96" i="5"/>
  <c r="I96" i="5"/>
  <c r="H96" i="5"/>
  <c r="M95" i="5"/>
  <c r="J95" i="5"/>
  <c r="I95" i="5"/>
  <c r="H95" i="5"/>
  <c r="M94" i="5"/>
  <c r="J94" i="5"/>
  <c r="I94" i="5"/>
  <c r="H94" i="5"/>
  <c r="M93" i="5"/>
  <c r="J93" i="5"/>
  <c r="I93" i="5"/>
  <c r="H93" i="5"/>
  <c r="M92" i="5"/>
  <c r="J92" i="5"/>
  <c r="I92" i="5"/>
  <c r="H92" i="5"/>
  <c r="M91" i="5"/>
  <c r="J91" i="5"/>
  <c r="I91" i="5"/>
  <c r="H91" i="5"/>
  <c r="M90" i="5"/>
  <c r="J90" i="5"/>
  <c r="I90" i="5"/>
  <c r="H90" i="5"/>
  <c r="M89" i="5"/>
  <c r="J89" i="5"/>
  <c r="I89" i="5"/>
  <c r="H89" i="5"/>
  <c r="M88" i="5"/>
  <c r="J88" i="5"/>
  <c r="I88" i="5"/>
  <c r="H88" i="5"/>
  <c r="M87" i="5"/>
  <c r="J87" i="5"/>
  <c r="I87" i="5"/>
  <c r="M86" i="5"/>
  <c r="J86" i="5"/>
  <c r="I86" i="5"/>
  <c r="H86" i="5"/>
  <c r="M85" i="5"/>
  <c r="J85" i="5"/>
  <c r="I85" i="5"/>
  <c r="H85" i="5"/>
  <c r="M84" i="5"/>
  <c r="J84" i="5"/>
  <c r="I84" i="5"/>
  <c r="M83" i="5"/>
  <c r="J83" i="5"/>
  <c r="I83" i="5"/>
  <c r="H83" i="5"/>
  <c r="M82" i="5"/>
  <c r="J82" i="5"/>
  <c r="I82" i="5"/>
  <c r="H82" i="5"/>
  <c r="M81" i="5"/>
  <c r="J81" i="5"/>
  <c r="I81" i="5"/>
  <c r="H81" i="5"/>
  <c r="M80" i="5"/>
  <c r="J80" i="5"/>
  <c r="I80" i="5"/>
  <c r="H80" i="5"/>
  <c r="M79" i="5"/>
  <c r="J79" i="5"/>
  <c r="I79" i="5"/>
  <c r="H79" i="5"/>
  <c r="M78" i="5"/>
  <c r="J78" i="5"/>
  <c r="I78" i="5"/>
  <c r="H78" i="5"/>
  <c r="M77" i="5"/>
  <c r="J77" i="5"/>
  <c r="I77" i="5"/>
  <c r="H77" i="5"/>
  <c r="M76" i="5"/>
  <c r="J76" i="5"/>
  <c r="I76" i="5"/>
  <c r="H76" i="5"/>
  <c r="M75" i="5"/>
  <c r="J75" i="5"/>
  <c r="I75" i="5"/>
  <c r="H75" i="5"/>
  <c r="M74" i="5"/>
  <c r="J74" i="5"/>
  <c r="I74" i="5"/>
  <c r="H74" i="5"/>
  <c r="M73" i="5"/>
  <c r="J73" i="5"/>
  <c r="I73" i="5"/>
  <c r="H73" i="5"/>
  <c r="M72" i="5"/>
  <c r="J72" i="5"/>
  <c r="I72" i="5"/>
  <c r="H72" i="5"/>
  <c r="M71" i="5"/>
  <c r="J71" i="5"/>
  <c r="I71" i="5"/>
  <c r="H71" i="5"/>
  <c r="M70" i="5"/>
  <c r="J70" i="5"/>
  <c r="I70" i="5"/>
  <c r="H70" i="5"/>
  <c r="M68" i="5"/>
  <c r="J68" i="5"/>
  <c r="I68" i="5"/>
  <c r="H68" i="5"/>
  <c r="M67" i="5"/>
  <c r="J67" i="5"/>
  <c r="I67" i="5"/>
  <c r="H67" i="5"/>
  <c r="M66" i="5"/>
  <c r="J66" i="5"/>
  <c r="I66" i="5"/>
  <c r="H66" i="5"/>
  <c r="M65" i="5"/>
  <c r="J65" i="5"/>
  <c r="I65" i="5"/>
  <c r="H65" i="5"/>
  <c r="M64" i="5"/>
  <c r="J64" i="5"/>
  <c r="I64" i="5"/>
  <c r="H64" i="5"/>
  <c r="M63" i="5"/>
  <c r="J63" i="5"/>
  <c r="I63" i="5"/>
  <c r="M62" i="5"/>
  <c r="J62" i="5"/>
  <c r="I62" i="5"/>
  <c r="H62" i="5"/>
  <c r="M61" i="5"/>
  <c r="J61" i="5"/>
  <c r="I61" i="5"/>
  <c r="H61" i="5"/>
  <c r="M60" i="5"/>
  <c r="J60" i="5"/>
  <c r="I60" i="5"/>
  <c r="H60" i="5"/>
  <c r="M59" i="5"/>
  <c r="J59" i="5"/>
  <c r="I59" i="5"/>
  <c r="H59" i="5"/>
  <c r="M58" i="5"/>
  <c r="J58" i="5"/>
  <c r="I58" i="5"/>
  <c r="H58" i="5"/>
  <c r="M57" i="5"/>
  <c r="J57" i="5"/>
  <c r="I57" i="5"/>
  <c r="H57" i="5"/>
  <c r="M56" i="5"/>
  <c r="J56" i="5"/>
  <c r="I56" i="5"/>
  <c r="H56" i="5"/>
  <c r="M55" i="5"/>
  <c r="J55" i="5"/>
  <c r="I55" i="5"/>
  <c r="M54" i="5"/>
  <c r="J54" i="5"/>
  <c r="I54" i="5"/>
  <c r="H54" i="5"/>
  <c r="M53" i="5"/>
  <c r="J53" i="5"/>
  <c r="I53" i="5"/>
  <c r="H53" i="5"/>
  <c r="M52" i="5"/>
  <c r="J52" i="5"/>
  <c r="I52" i="5"/>
  <c r="H52" i="5"/>
  <c r="M51" i="5"/>
  <c r="J51" i="5"/>
  <c r="I51" i="5"/>
  <c r="H51" i="5"/>
  <c r="M50" i="5"/>
  <c r="J50" i="5"/>
  <c r="I50" i="5"/>
  <c r="H50" i="5"/>
  <c r="M49" i="5"/>
  <c r="J49" i="5"/>
  <c r="I49" i="5"/>
  <c r="H49" i="5"/>
  <c r="M48" i="5"/>
  <c r="J48" i="5"/>
  <c r="I48" i="5"/>
  <c r="H48" i="5"/>
  <c r="M47" i="5"/>
  <c r="J47" i="5"/>
  <c r="I47" i="5"/>
  <c r="H47" i="5"/>
  <c r="M46" i="5"/>
  <c r="J46" i="5"/>
  <c r="I46" i="5"/>
  <c r="H46" i="5"/>
  <c r="M45" i="5"/>
  <c r="J45" i="5"/>
  <c r="I45" i="5"/>
  <c r="H45" i="5"/>
  <c r="M44" i="5"/>
  <c r="J44" i="5"/>
  <c r="I44" i="5"/>
  <c r="H44" i="5"/>
  <c r="M43" i="5"/>
  <c r="J43" i="5"/>
  <c r="I43" i="5"/>
  <c r="H43" i="5"/>
  <c r="M42" i="5"/>
  <c r="J42" i="5"/>
  <c r="I42" i="5"/>
  <c r="H42" i="5"/>
  <c r="M41" i="5"/>
  <c r="J41" i="5"/>
  <c r="I41" i="5"/>
  <c r="H41" i="5"/>
  <c r="M40" i="5"/>
  <c r="J40" i="5"/>
  <c r="I40" i="5"/>
  <c r="H40" i="5"/>
  <c r="M39" i="5"/>
  <c r="J39" i="5"/>
  <c r="I39" i="5"/>
  <c r="H39" i="5"/>
  <c r="M38" i="5"/>
  <c r="J38" i="5"/>
  <c r="I38" i="5"/>
  <c r="H38" i="5"/>
  <c r="M37" i="5"/>
  <c r="J37" i="5"/>
  <c r="I37" i="5"/>
  <c r="H37" i="5"/>
  <c r="M36" i="5"/>
  <c r="J36" i="5"/>
  <c r="I36" i="5"/>
  <c r="H36" i="5"/>
  <c r="M35" i="5"/>
  <c r="J35" i="5"/>
  <c r="I35" i="5"/>
  <c r="H35" i="5"/>
  <c r="M34" i="5"/>
  <c r="J34" i="5"/>
  <c r="I34" i="5"/>
  <c r="H34" i="5"/>
  <c r="M33" i="5"/>
  <c r="J33" i="5"/>
  <c r="I33" i="5"/>
  <c r="H33" i="5"/>
  <c r="M32" i="5"/>
  <c r="J32" i="5"/>
  <c r="I32" i="5"/>
  <c r="H32" i="5"/>
  <c r="M31" i="5"/>
  <c r="J31" i="5"/>
  <c r="I31" i="5"/>
  <c r="H31" i="5"/>
  <c r="M30" i="5"/>
  <c r="J30" i="5"/>
  <c r="I30" i="5"/>
  <c r="H30" i="5"/>
  <c r="M29" i="5"/>
  <c r="J29" i="5"/>
  <c r="I29" i="5"/>
  <c r="H29" i="5"/>
  <c r="M28" i="5"/>
  <c r="J28" i="5"/>
  <c r="I28" i="5"/>
  <c r="H28" i="5"/>
  <c r="M27" i="5"/>
  <c r="J27" i="5"/>
  <c r="I27" i="5"/>
  <c r="H27" i="5"/>
  <c r="M26" i="5"/>
  <c r="J26" i="5"/>
  <c r="I26" i="5"/>
  <c r="M25" i="5"/>
  <c r="J25" i="5"/>
  <c r="I25" i="5"/>
  <c r="H25" i="5"/>
  <c r="M24" i="5"/>
  <c r="J24" i="5"/>
  <c r="I24" i="5"/>
  <c r="H24" i="5"/>
  <c r="M23" i="5"/>
  <c r="J23" i="5"/>
  <c r="I23" i="5"/>
  <c r="H23" i="5"/>
  <c r="M22" i="5"/>
  <c r="J22" i="5"/>
  <c r="I22" i="5"/>
  <c r="H22" i="5"/>
  <c r="M21" i="5"/>
  <c r="J21" i="5"/>
  <c r="I21" i="5"/>
  <c r="H21" i="5"/>
  <c r="M20" i="5"/>
  <c r="J20" i="5"/>
  <c r="I20" i="5"/>
  <c r="H20" i="5"/>
  <c r="M19" i="5"/>
  <c r="J19" i="5"/>
  <c r="I19" i="5"/>
  <c r="H19" i="5"/>
  <c r="M18" i="5"/>
  <c r="J18" i="5"/>
  <c r="I18" i="5"/>
  <c r="H18" i="5"/>
  <c r="M17" i="5"/>
  <c r="J17" i="5"/>
  <c r="I17" i="5"/>
  <c r="H17" i="5"/>
  <c r="M16" i="5"/>
  <c r="J16" i="5"/>
  <c r="I16" i="5"/>
  <c r="H16" i="5"/>
  <c r="M15" i="5"/>
  <c r="J15" i="5"/>
  <c r="I15" i="5"/>
  <c r="H15" i="5"/>
  <c r="M14" i="5"/>
  <c r="J14" i="5"/>
  <c r="I14" i="5"/>
  <c r="M13" i="5"/>
  <c r="J13" i="5"/>
  <c r="I13" i="5"/>
  <c r="H13" i="5"/>
  <c r="M12" i="5"/>
  <c r="J12" i="5"/>
  <c r="I12" i="5"/>
  <c r="H12" i="5"/>
  <c r="M11" i="5"/>
  <c r="J11" i="5"/>
  <c r="I11" i="5"/>
  <c r="H11" i="5"/>
  <c r="M10" i="5"/>
  <c r="J10" i="5"/>
  <c r="I10" i="5"/>
  <c r="H10" i="5"/>
  <c r="M133" i="5" l="1"/>
  <c r="L146" i="4"/>
  <c r="I146" i="4"/>
  <c r="H146" i="4"/>
  <c r="G146" i="4"/>
  <c r="L145" i="4"/>
  <c r="I145" i="4"/>
  <c r="H145" i="4"/>
  <c r="G145" i="4"/>
  <c r="L144" i="4"/>
  <c r="I144" i="4"/>
  <c r="H144" i="4"/>
  <c r="G144" i="4"/>
  <c r="L143" i="4"/>
  <c r="I143" i="4"/>
  <c r="H143" i="4"/>
  <c r="G143" i="4"/>
  <c r="L142" i="4"/>
  <c r="I142" i="4"/>
  <c r="H142" i="4"/>
  <c r="G142" i="4"/>
  <c r="L141" i="4"/>
  <c r="I141" i="4"/>
  <c r="H141" i="4"/>
  <c r="G141" i="4"/>
  <c r="L140" i="4"/>
  <c r="I140" i="4"/>
  <c r="H140" i="4"/>
  <c r="G140" i="4"/>
  <c r="L139" i="4"/>
  <c r="I139" i="4"/>
  <c r="H139" i="4"/>
  <c r="G139" i="4"/>
  <c r="L138" i="4"/>
  <c r="I138" i="4"/>
  <c r="H138" i="4"/>
  <c r="G138" i="4"/>
  <c r="L137" i="4"/>
  <c r="I137" i="4"/>
  <c r="H137" i="4"/>
  <c r="G137" i="4"/>
  <c r="L136" i="4"/>
  <c r="I136" i="4"/>
  <c r="H136" i="4"/>
  <c r="G136" i="4"/>
  <c r="L135" i="4"/>
  <c r="I135" i="4"/>
  <c r="H135" i="4"/>
  <c r="G135" i="4"/>
  <c r="L134" i="4"/>
  <c r="I134" i="4"/>
  <c r="H134" i="4"/>
  <c r="G134" i="4"/>
  <c r="L133" i="4"/>
  <c r="I133" i="4"/>
  <c r="H133" i="4"/>
  <c r="G133" i="4"/>
  <c r="L132" i="4"/>
  <c r="I132" i="4"/>
  <c r="H132" i="4"/>
  <c r="G132" i="4"/>
  <c r="L131" i="4"/>
  <c r="I131" i="4"/>
  <c r="H131" i="4"/>
  <c r="G131" i="4"/>
  <c r="L130" i="4"/>
  <c r="I130" i="4"/>
  <c r="H130" i="4"/>
  <c r="G130" i="4"/>
  <c r="L129" i="4"/>
  <c r="I129" i="4"/>
  <c r="H129" i="4"/>
  <c r="G129" i="4"/>
  <c r="L128" i="4"/>
  <c r="I128" i="4"/>
  <c r="H128" i="4"/>
  <c r="G128" i="4"/>
  <c r="L127" i="4"/>
  <c r="I127" i="4"/>
  <c r="H127" i="4"/>
  <c r="G127" i="4"/>
  <c r="L126" i="4"/>
  <c r="I126" i="4"/>
  <c r="H126" i="4"/>
  <c r="L125" i="4"/>
  <c r="I125" i="4"/>
  <c r="H125" i="4"/>
  <c r="G125" i="4"/>
  <c r="L124" i="4"/>
  <c r="I124" i="4"/>
  <c r="H124" i="4"/>
  <c r="G124" i="4"/>
  <c r="L123" i="4"/>
  <c r="I123" i="4"/>
  <c r="H123" i="4"/>
  <c r="G123" i="4"/>
  <c r="L122" i="4"/>
  <c r="I122" i="4"/>
  <c r="H122" i="4"/>
  <c r="G122" i="4"/>
  <c r="L121" i="4"/>
  <c r="I121" i="4"/>
  <c r="H121" i="4"/>
  <c r="G121" i="4"/>
  <c r="L120" i="4"/>
  <c r="I120" i="4"/>
  <c r="H120" i="4"/>
  <c r="G120" i="4"/>
  <c r="L119" i="4"/>
  <c r="I119" i="4"/>
  <c r="H119" i="4"/>
  <c r="G119" i="4"/>
  <c r="L118" i="4"/>
  <c r="I118" i="4"/>
  <c r="H118" i="4"/>
  <c r="G118" i="4"/>
  <c r="L117" i="4"/>
  <c r="I117" i="4"/>
  <c r="H117" i="4"/>
  <c r="G117" i="4"/>
  <c r="L116" i="4"/>
  <c r="I116" i="4"/>
  <c r="H116" i="4"/>
  <c r="G116" i="4"/>
  <c r="L115" i="4"/>
  <c r="I115" i="4"/>
  <c r="H115" i="4"/>
  <c r="G115" i="4"/>
  <c r="L114" i="4"/>
  <c r="I114" i="4"/>
  <c r="H114" i="4"/>
  <c r="G114" i="4"/>
  <c r="L113" i="4"/>
  <c r="I113" i="4"/>
  <c r="H113" i="4"/>
  <c r="G113" i="4"/>
  <c r="L112" i="4"/>
  <c r="I112" i="4"/>
  <c r="H112" i="4"/>
  <c r="G112" i="4"/>
  <c r="L111" i="4"/>
  <c r="I111" i="4"/>
  <c r="H111" i="4"/>
  <c r="G111" i="4"/>
  <c r="L110" i="4"/>
  <c r="I110" i="4"/>
  <c r="H110" i="4"/>
  <c r="G110" i="4"/>
  <c r="L109" i="4"/>
  <c r="I109" i="4"/>
  <c r="H109" i="4"/>
  <c r="G109" i="4"/>
  <c r="L108" i="4"/>
  <c r="I108" i="4"/>
  <c r="H108" i="4"/>
  <c r="G108" i="4"/>
  <c r="L107" i="4"/>
  <c r="I107" i="4"/>
  <c r="H107" i="4"/>
  <c r="G107" i="4"/>
  <c r="L106" i="4"/>
  <c r="I106" i="4"/>
  <c r="H106" i="4"/>
  <c r="G106" i="4"/>
  <c r="L105" i="4"/>
  <c r="I105" i="4"/>
  <c r="H105" i="4"/>
  <c r="G105" i="4"/>
  <c r="L104" i="4"/>
  <c r="I104" i="4"/>
  <c r="H104" i="4"/>
  <c r="G104" i="4"/>
  <c r="L103" i="4"/>
  <c r="I103" i="4"/>
  <c r="H103" i="4"/>
  <c r="G103" i="4"/>
  <c r="L102" i="4"/>
  <c r="I102" i="4"/>
  <c r="H102" i="4"/>
  <c r="G102" i="4"/>
  <c r="L101" i="4"/>
  <c r="I101" i="4"/>
  <c r="H101" i="4"/>
  <c r="G101" i="4"/>
  <c r="L100" i="4"/>
  <c r="I100" i="4"/>
  <c r="H100" i="4"/>
  <c r="G100" i="4"/>
  <c r="L99" i="4"/>
  <c r="I99" i="4"/>
  <c r="H99" i="4"/>
  <c r="G99" i="4"/>
  <c r="L98" i="4"/>
  <c r="I98" i="4"/>
  <c r="H98" i="4"/>
  <c r="G98" i="4"/>
  <c r="L97" i="4"/>
  <c r="I97" i="4"/>
  <c r="H97" i="4"/>
  <c r="G97" i="4"/>
  <c r="L96" i="4"/>
  <c r="I96" i="4"/>
  <c r="H96" i="4"/>
  <c r="G96" i="4"/>
  <c r="L95" i="4"/>
  <c r="I95" i="4"/>
  <c r="H95" i="4"/>
  <c r="L94" i="4"/>
  <c r="I94" i="4"/>
  <c r="H94" i="4"/>
  <c r="G94" i="4"/>
  <c r="L93" i="4"/>
  <c r="I93" i="4"/>
  <c r="H93" i="4"/>
  <c r="G93" i="4"/>
  <c r="L92" i="4"/>
  <c r="I92" i="4"/>
  <c r="H92" i="4"/>
  <c r="L91" i="4"/>
  <c r="I91" i="4"/>
  <c r="H91" i="4"/>
  <c r="G91" i="4"/>
  <c r="L90" i="4"/>
  <c r="I90" i="4"/>
  <c r="H90" i="4"/>
  <c r="G90" i="4"/>
  <c r="L89" i="4"/>
  <c r="I89" i="4"/>
  <c r="H89" i="4"/>
  <c r="G89" i="4"/>
  <c r="L88" i="4"/>
  <c r="I88" i="4"/>
  <c r="H88" i="4"/>
  <c r="G88" i="4"/>
  <c r="L87" i="4"/>
  <c r="I87" i="4"/>
  <c r="H87" i="4"/>
  <c r="G87" i="4"/>
  <c r="L86" i="4"/>
  <c r="I86" i="4"/>
  <c r="H86" i="4"/>
  <c r="G86" i="4"/>
  <c r="L85" i="4"/>
  <c r="I85" i="4"/>
  <c r="H85" i="4"/>
  <c r="G85" i="4"/>
  <c r="L84" i="4"/>
  <c r="I84" i="4"/>
  <c r="H84" i="4"/>
  <c r="G84" i="4"/>
  <c r="L83" i="4"/>
  <c r="I83" i="4"/>
  <c r="H83" i="4"/>
  <c r="G83" i="4"/>
  <c r="L82" i="4"/>
  <c r="I82" i="4"/>
  <c r="H82" i="4"/>
  <c r="G82" i="4"/>
  <c r="L81" i="4"/>
  <c r="I81" i="4"/>
  <c r="H81" i="4"/>
  <c r="G81" i="4"/>
  <c r="L80" i="4"/>
  <c r="I80" i="4"/>
  <c r="H80" i="4"/>
  <c r="G80" i="4"/>
  <c r="L79" i="4"/>
  <c r="I79" i="4"/>
  <c r="H79" i="4"/>
  <c r="G79" i="4"/>
  <c r="L78" i="4"/>
  <c r="I78" i="4"/>
  <c r="H78" i="4"/>
  <c r="G78" i="4"/>
  <c r="L77" i="4"/>
  <c r="I77" i="4"/>
  <c r="H77" i="4"/>
  <c r="G77" i="4"/>
  <c r="L76" i="4"/>
  <c r="I76" i="4"/>
  <c r="H76" i="4"/>
  <c r="G76" i="4"/>
  <c r="L75" i="4"/>
  <c r="I75" i="4"/>
  <c r="H75" i="4"/>
  <c r="G75" i="4"/>
  <c r="L74" i="4"/>
  <c r="I74" i="4"/>
  <c r="H74" i="4"/>
  <c r="G74" i="4"/>
  <c r="L73" i="4"/>
  <c r="I73" i="4"/>
  <c r="H73" i="4"/>
  <c r="G73" i="4"/>
  <c r="L72" i="4"/>
  <c r="I72" i="4"/>
  <c r="H72" i="4"/>
  <c r="G72" i="4"/>
  <c r="L71" i="4"/>
  <c r="I71" i="4"/>
  <c r="H71" i="4"/>
  <c r="L70" i="4"/>
  <c r="I70" i="4"/>
  <c r="H70" i="4"/>
  <c r="G70" i="4"/>
  <c r="L69" i="4"/>
  <c r="I69" i="4"/>
  <c r="H69" i="4"/>
  <c r="G69" i="4"/>
  <c r="L68" i="4"/>
  <c r="I68" i="4"/>
  <c r="H68" i="4"/>
  <c r="G68" i="4"/>
  <c r="L67" i="4"/>
  <c r="I67" i="4"/>
  <c r="H67" i="4"/>
  <c r="G67" i="4"/>
  <c r="L66" i="4"/>
  <c r="I66" i="4"/>
  <c r="H66" i="4"/>
  <c r="G66" i="4"/>
  <c r="L65" i="4"/>
  <c r="I65" i="4"/>
  <c r="H65" i="4"/>
  <c r="G65" i="4"/>
  <c r="L64" i="4"/>
  <c r="I64" i="4"/>
  <c r="H64" i="4"/>
  <c r="G64" i="4"/>
  <c r="L63" i="4"/>
  <c r="I63" i="4"/>
  <c r="H63" i="4"/>
  <c r="L62" i="4"/>
  <c r="I62" i="4"/>
  <c r="H62" i="4"/>
  <c r="G62" i="4"/>
  <c r="L61" i="4"/>
  <c r="I61" i="4"/>
  <c r="H61" i="4"/>
  <c r="G61" i="4"/>
  <c r="L60" i="4"/>
  <c r="I60" i="4"/>
  <c r="H60" i="4"/>
  <c r="G60" i="4"/>
  <c r="L59" i="4"/>
  <c r="I59" i="4"/>
  <c r="H59" i="4"/>
  <c r="G59" i="4"/>
  <c r="L58" i="4"/>
  <c r="I58" i="4"/>
  <c r="H58" i="4"/>
  <c r="G58" i="4"/>
  <c r="L57" i="4"/>
  <c r="I57" i="4"/>
  <c r="H57" i="4"/>
  <c r="G57" i="4"/>
  <c r="L56" i="4"/>
  <c r="I56" i="4"/>
  <c r="H56" i="4"/>
  <c r="G56" i="4"/>
  <c r="I55" i="4"/>
  <c r="H55" i="4"/>
  <c r="G55" i="4"/>
  <c r="L54" i="4"/>
  <c r="I54" i="4"/>
  <c r="H54" i="4"/>
  <c r="L53" i="4"/>
  <c r="I53" i="4"/>
  <c r="H53" i="4"/>
  <c r="G53" i="4"/>
  <c r="L52" i="4"/>
  <c r="I52" i="4"/>
  <c r="H52" i="4"/>
  <c r="G52" i="4"/>
  <c r="L51" i="4"/>
  <c r="I51" i="4"/>
  <c r="H51" i="4"/>
  <c r="G51" i="4"/>
  <c r="L50" i="4"/>
  <c r="I50" i="4"/>
  <c r="H50" i="4"/>
  <c r="G50" i="4"/>
  <c r="L49" i="4"/>
  <c r="I49" i="4"/>
  <c r="H49" i="4"/>
  <c r="G49" i="4"/>
  <c r="L48" i="4"/>
  <c r="I48" i="4"/>
  <c r="H48" i="4"/>
  <c r="G48" i="4"/>
  <c r="L47" i="4"/>
  <c r="I47" i="4"/>
  <c r="H47" i="4"/>
  <c r="G47" i="4"/>
  <c r="L46" i="4"/>
  <c r="I46" i="4"/>
  <c r="H46" i="4"/>
  <c r="G46" i="4"/>
  <c r="L45" i="4"/>
  <c r="I45" i="4"/>
  <c r="H45" i="4"/>
  <c r="G45" i="4"/>
  <c r="L44" i="4"/>
  <c r="I44" i="4"/>
  <c r="H44" i="4"/>
  <c r="G44" i="4"/>
  <c r="L43" i="4"/>
  <c r="I43" i="4"/>
  <c r="H43" i="4"/>
  <c r="G43" i="4"/>
  <c r="L42" i="4"/>
  <c r="I42" i="4"/>
  <c r="H42" i="4"/>
  <c r="G42" i="4"/>
  <c r="L41" i="4"/>
  <c r="I41" i="4"/>
  <c r="H41" i="4"/>
  <c r="G41" i="4"/>
  <c r="L40" i="4"/>
  <c r="I40" i="4"/>
  <c r="H40" i="4"/>
  <c r="G40" i="4"/>
  <c r="L39" i="4"/>
  <c r="I39" i="4"/>
  <c r="H39" i="4"/>
  <c r="G39" i="4"/>
  <c r="L38" i="4"/>
  <c r="I38" i="4"/>
  <c r="H38" i="4"/>
  <c r="G38" i="4"/>
  <c r="L37" i="4"/>
  <c r="I37" i="4"/>
  <c r="H37" i="4"/>
  <c r="G37" i="4"/>
  <c r="L36" i="4"/>
  <c r="I36" i="4"/>
  <c r="H36" i="4"/>
  <c r="G36" i="4"/>
  <c r="L35" i="4"/>
  <c r="I35" i="4"/>
  <c r="H35" i="4"/>
  <c r="G35" i="4"/>
  <c r="L34" i="4"/>
  <c r="I34" i="4"/>
  <c r="H34" i="4"/>
  <c r="G34" i="4"/>
  <c r="L33" i="4"/>
  <c r="I33" i="4"/>
  <c r="H33" i="4"/>
  <c r="G33" i="4"/>
  <c r="L32" i="4"/>
  <c r="I32" i="4"/>
  <c r="H32" i="4"/>
  <c r="G32" i="4"/>
  <c r="L31" i="4"/>
  <c r="I31" i="4"/>
  <c r="H31" i="4"/>
  <c r="L30" i="4"/>
  <c r="I30" i="4"/>
  <c r="H30" i="4"/>
  <c r="G30" i="4"/>
  <c r="L29" i="4"/>
  <c r="I29" i="4"/>
  <c r="H29" i="4"/>
  <c r="G29" i="4"/>
  <c r="L28" i="4"/>
  <c r="I28" i="4"/>
  <c r="H28" i="4"/>
  <c r="G28" i="4"/>
  <c r="L27" i="4"/>
  <c r="I27" i="4"/>
  <c r="H27" i="4"/>
  <c r="G27" i="4"/>
  <c r="L26" i="4"/>
  <c r="I26" i="4"/>
  <c r="H26" i="4"/>
  <c r="L25" i="4"/>
  <c r="I25" i="4"/>
  <c r="H25" i="4"/>
  <c r="G25" i="4"/>
  <c r="L24" i="4"/>
  <c r="I24" i="4"/>
  <c r="H24" i="4"/>
  <c r="L23" i="4"/>
  <c r="I23" i="4"/>
  <c r="H23" i="4"/>
  <c r="G23" i="4"/>
  <c r="L22" i="4"/>
  <c r="I22" i="4"/>
  <c r="H22" i="4"/>
  <c r="G22" i="4"/>
  <c r="L21" i="4"/>
  <c r="I21" i="4"/>
  <c r="H21" i="4"/>
  <c r="G21" i="4"/>
  <c r="L20" i="4"/>
  <c r="I20" i="4"/>
  <c r="H20" i="4"/>
  <c r="G20" i="4"/>
  <c r="L19" i="4"/>
  <c r="I19" i="4"/>
  <c r="H19" i="4"/>
  <c r="G19" i="4"/>
  <c r="L18" i="4"/>
  <c r="I18" i="4"/>
  <c r="H18" i="4"/>
  <c r="G18" i="4"/>
  <c r="L17" i="4"/>
  <c r="I17" i="4"/>
  <c r="H17" i="4"/>
  <c r="G17" i="4"/>
  <c r="L16" i="4"/>
  <c r="I16" i="4"/>
  <c r="H16" i="4"/>
  <c r="L15" i="4"/>
  <c r="I15" i="4"/>
  <c r="H15" i="4"/>
  <c r="G15" i="4"/>
  <c r="L14" i="4"/>
  <c r="I14" i="4"/>
  <c r="H14" i="4"/>
  <c r="L13" i="4"/>
  <c r="I13" i="4"/>
  <c r="H13" i="4"/>
  <c r="G13" i="4"/>
  <c r="L12" i="4"/>
  <c r="I12" i="4"/>
  <c r="H12" i="4"/>
  <c r="G12" i="4"/>
  <c r="L11" i="4"/>
  <c r="I11" i="4"/>
  <c r="H11" i="4"/>
  <c r="G11" i="4"/>
  <c r="L10" i="4"/>
  <c r="I10" i="4"/>
  <c r="H10" i="4"/>
  <c r="G10" i="4"/>
  <c r="L147" i="4" l="1"/>
  <c r="L147" i="3"/>
  <c r="H11" i="3" l="1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0" i="3"/>
  <c r="L61" i="3" l="1"/>
  <c r="L10" i="3" l="1"/>
  <c r="I26" i="3" l="1"/>
  <c r="L26" i="3"/>
  <c r="L11" i="3" l="1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6" i="3"/>
  <c r="L57" i="3"/>
  <c r="L58" i="3"/>
  <c r="L59" i="3"/>
  <c r="L60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I11" i="3" l="1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0" i="3"/>
  <c r="G11" i="3" l="1"/>
  <c r="G12" i="3"/>
  <c r="G13" i="3"/>
  <c r="G15" i="3"/>
  <c r="G17" i="3"/>
  <c r="G18" i="3"/>
  <c r="G19" i="3"/>
  <c r="G20" i="3"/>
  <c r="G21" i="3"/>
  <c r="G22" i="3"/>
  <c r="G23" i="3"/>
  <c r="G25" i="3"/>
  <c r="G27" i="3"/>
  <c r="G28" i="3"/>
  <c r="G29" i="3"/>
  <c r="G30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5" i="3"/>
  <c r="G56" i="3"/>
  <c r="G57" i="3"/>
  <c r="G58" i="3"/>
  <c r="G59" i="3"/>
  <c r="G60" i="3"/>
  <c r="G61" i="3"/>
  <c r="G62" i="3"/>
  <c r="G64" i="3"/>
  <c r="G65" i="3"/>
  <c r="G66" i="3"/>
  <c r="G67" i="3"/>
  <c r="G68" i="3"/>
  <c r="G69" i="3"/>
  <c r="G70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3" i="3"/>
  <c r="G94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0" i="3"/>
</calcChain>
</file>

<file path=xl/sharedStrings.xml><?xml version="1.0" encoding="utf-8"?>
<sst xmlns="http://schemas.openxmlformats.org/spreadsheetml/2006/main" count="2859" uniqueCount="376">
  <si>
    <t>No.</t>
  </si>
  <si>
    <t>Parts No</t>
  </si>
  <si>
    <t>Qty</t>
  </si>
  <si>
    <t>Customer Name</t>
  </si>
  <si>
    <t>Machine Model</t>
  </si>
  <si>
    <t>Machine Serial No</t>
  </si>
  <si>
    <t>SMU</t>
  </si>
  <si>
    <t>Other Parts No</t>
  </si>
  <si>
    <t>Part Name</t>
  </si>
  <si>
    <t>Job Number</t>
  </si>
  <si>
    <t>Job Order Date</t>
  </si>
  <si>
    <t>Engine Model</t>
  </si>
  <si>
    <t>Engine Serial No.</t>
  </si>
  <si>
    <t>Remarks</t>
  </si>
  <si>
    <t>Reman</t>
  </si>
  <si>
    <t>PR Date</t>
  </si>
  <si>
    <t>Battery</t>
  </si>
  <si>
    <t>Horn</t>
  </si>
  <si>
    <t>Grease</t>
  </si>
  <si>
    <t>Hose</t>
  </si>
  <si>
    <t>EC290BLCPrime</t>
  </si>
  <si>
    <t>D7E</t>
  </si>
  <si>
    <t>Battery Head</t>
  </si>
  <si>
    <t>Cushion</t>
  </si>
  <si>
    <t>Oil Filter</t>
  </si>
  <si>
    <t>Fuel Filter</t>
  </si>
  <si>
    <t>Strainer</t>
  </si>
  <si>
    <t>O-Ring</t>
  </si>
  <si>
    <t>Fuel Hose</t>
  </si>
  <si>
    <t>Fuel Pipe</t>
  </si>
  <si>
    <t>Hose Assembly</t>
  </si>
  <si>
    <t>Gasket</t>
  </si>
  <si>
    <t>Filter Housing</t>
  </si>
  <si>
    <t>Water Separator</t>
  </si>
  <si>
    <t>Bowl</t>
  </si>
  <si>
    <t>Water separator</t>
  </si>
  <si>
    <t>Safety Filtere</t>
  </si>
  <si>
    <t>Air Filter</t>
  </si>
  <si>
    <t>Cooling Hose</t>
  </si>
  <si>
    <t>Hose Protection</t>
  </si>
  <si>
    <t>Expension Tank</t>
  </si>
  <si>
    <t>Work Lamp</t>
  </si>
  <si>
    <t>Washer Pump</t>
  </si>
  <si>
    <t>Switch</t>
  </si>
  <si>
    <t>Wiper Arm</t>
  </si>
  <si>
    <t>Wiper Blade</t>
  </si>
  <si>
    <t>Floor</t>
  </si>
  <si>
    <t>Cover</t>
  </si>
  <si>
    <t>Instr Panel</t>
  </si>
  <si>
    <t>Electronic Unit</t>
  </si>
  <si>
    <t>element</t>
  </si>
  <si>
    <t>Swing Ring Gear</t>
  </si>
  <si>
    <t>Link</t>
  </si>
  <si>
    <t>Spacer</t>
  </si>
  <si>
    <t>Pin</t>
  </si>
  <si>
    <t>Track Shoe</t>
  </si>
  <si>
    <t xml:space="preserve"> Track Guard</t>
  </si>
  <si>
    <t>Hexagon Screw</t>
  </si>
  <si>
    <t>Idler</t>
  </si>
  <si>
    <t>Sealing Kit</t>
  </si>
  <si>
    <t>Roller</t>
  </si>
  <si>
    <t>Hexagon bolts/Nut</t>
  </si>
  <si>
    <t>V belt</t>
  </si>
  <si>
    <t>Compressor</t>
  </si>
  <si>
    <t>Condenser</t>
  </si>
  <si>
    <t>Filter</t>
  </si>
  <si>
    <t>Control</t>
  </si>
  <si>
    <t>Valve</t>
  </si>
  <si>
    <t>Filter Element</t>
  </si>
  <si>
    <t>Ventinz</t>
  </si>
  <si>
    <t>guage</t>
  </si>
  <si>
    <t>Seal</t>
  </si>
  <si>
    <t>Gasket Kit</t>
  </si>
  <si>
    <t>Flexible Coupling</t>
  </si>
  <si>
    <t>Rubber Hose</t>
  </si>
  <si>
    <t>Hose Clamp</t>
  </si>
  <si>
    <t>O ring</t>
  </si>
  <si>
    <t>Rod</t>
  </si>
  <si>
    <t>bellows</t>
  </si>
  <si>
    <t>handle RCV</t>
  </si>
  <si>
    <t>Bellows</t>
  </si>
  <si>
    <t>Lock Pin bolt/nuts</t>
  </si>
  <si>
    <t>Ring</t>
  </si>
  <si>
    <t>Plug</t>
  </si>
  <si>
    <t>shim(90mm)</t>
  </si>
  <si>
    <t xml:space="preserve">Hydraulic oil </t>
  </si>
  <si>
    <t>Gear Oil</t>
  </si>
  <si>
    <t>Engine Oil</t>
  </si>
  <si>
    <t>Coolant</t>
  </si>
  <si>
    <t>bajor pipe</t>
  </si>
  <si>
    <t>wire tape</t>
  </si>
  <si>
    <t>Door liner</t>
  </si>
  <si>
    <t>Mirror liner</t>
  </si>
  <si>
    <t>Hour meter</t>
  </si>
  <si>
    <t>Bushing (Arm)</t>
  </si>
  <si>
    <t>Locttie Red</t>
  </si>
  <si>
    <t>Sparko (black)</t>
  </si>
  <si>
    <t>Cap(fuel tank)</t>
  </si>
  <si>
    <t>Cable</t>
  </si>
  <si>
    <t>Catch</t>
  </si>
  <si>
    <t>Hose Cooling</t>
  </si>
  <si>
    <t>Guard</t>
  </si>
  <si>
    <t>Handle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</si>
  <si>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</si>
  <si>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</si>
  <si>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</si>
  <si>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</si>
  <si>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</si>
  <si>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</si>
  <si>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</si>
  <si>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key switch</t>
  </si>
  <si>
    <t>200Ah</t>
  </si>
  <si>
    <t>(+,-)</t>
  </si>
  <si>
    <t>9443-30306</t>
  </si>
  <si>
    <t>8048-00010</t>
  </si>
  <si>
    <t>8230-27600</t>
  </si>
  <si>
    <t>8230-37090</t>
  </si>
  <si>
    <t>9415-21051</t>
  </si>
  <si>
    <t>AW68</t>
  </si>
  <si>
    <t>SAE -140</t>
  </si>
  <si>
    <t>15W40</t>
  </si>
  <si>
    <t>Bajar pipes All sizes</t>
  </si>
  <si>
    <t>Door liner Side</t>
  </si>
  <si>
    <t>Door liner front</t>
  </si>
  <si>
    <t>2 Drum</t>
  </si>
  <si>
    <t>2 Gal</t>
  </si>
  <si>
    <t>5 Gal</t>
  </si>
  <si>
    <t>1 Can</t>
  </si>
  <si>
    <t>2 Can</t>
  </si>
  <si>
    <t>6 yrd</t>
  </si>
  <si>
    <t>15 dz</t>
  </si>
  <si>
    <t>20 ft</t>
  </si>
  <si>
    <t>15 ft</t>
  </si>
  <si>
    <t>Local</t>
  </si>
  <si>
    <t>eng oil</t>
  </si>
  <si>
    <t>return</t>
  </si>
  <si>
    <t>Feed pmp In</t>
  </si>
  <si>
    <t>F/P Out</t>
  </si>
  <si>
    <t>F/p Out Iron pipe</t>
  </si>
  <si>
    <t>fuel washer</t>
  </si>
  <si>
    <t>Add filter In</t>
  </si>
  <si>
    <t>Aircleanr to turbo</t>
  </si>
  <si>
    <t>Radtor to exp tnk</t>
  </si>
  <si>
    <t>exp to engine head</t>
  </si>
  <si>
    <t>Right pannel Rcv</t>
  </si>
  <si>
    <t>left panel Rcv</t>
  </si>
  <si>
    <t>Radio cover</t>
  </si>
  <si>
    <t>IECU</t>
  </si>
  <si>
    <t>EECU</t>
  </si>
  <si>
    <t>Mp coupling</t>
  </si>
  <si>
    <t>idler</t>
  </si>
  <si>
    <t>air -con</t>
  </si>
  <si>
    <t>hyd tank return</t>
  </si>
  <si>
    <t>MCV oil colr return</t>
  </si>
  <si>
    <t>hyd oil cooler</t>
  </si>
  <si>
    <t>oil cooler</t>
  </si>
  <si>
    <t>mp suction</t>
  </si>
  <si>
    <t>22 adpt</t>
  </si>
  <si>
    <t>19 adpt</t>
  </si>
  <si>
    <t xml:space="preserve">drain </t>
  </si>
  <si>
    <t>Rcv</t>
  </si>
  <si>
    <t>Tcv</t>
  </si>
  <si>
    <t xml:space="preserve">Pilot </t>
  </si>
  <si>
    <t xml:space="preserve">bkt </t>
  </si>
  <si>
    <t>Hand pmp houshing</t>
  </si>
  <si>
    <t>local</t>
  </si>
  <si>
    <t>fuel tank lower</t>
  </si>
  <si>
    <t>Exp tank to Eng</t>
  </si>
  <si>
    <t>Cabin</t>
  </si>
  <si>
    <t>Rcv cover</t>
  </si>
  <si>
    <t>cover(14mm)</t>
  </si>
  <si>
    <t xml:space="preserve">Radiator </t>
  </si>
  <si>
    <t xml:space="preserve">Recoil Spring </t>
  </si>
  <si>
    <t>5.7.2023</t>
  </si>
  <si>
    <t>300-2023060004</t>
  </si>
  <si>
    <t>Truck Bolts</t>
  </si>
  <si>
    <t>Truck Nut</t>
  </si>
  <si>
    <t>Colling Hose</t>
  </si>
  <si>
    <t>Unit Price</t>
  </si>
  <si>
    <t>Total Price</t>
  </si>
  <si>
    <t>Brand</t>
  </si>
  <si>
    <t>Stock Status</t>
  </si>
  <si>
    <t>Volvo</t>
  </si>
  <si>
    <t>OEM</t>
  </si>
  <si>
    <t>Turbo</t>
  </si>
  <si>
    <t>Total Amount</t>
  </si>
  <si>
    <t>Ex Stock only 2pcs</t>
  </si>
  <si>
    <t>Ex Stock</t>
  </si>
  <si>
    <t>Ex Stock only 11pcs</t>
  </si>
  <si>
    <t>21602040 N</t>
  </si>
  <si>
    <t>China</t>
  </si>
  <si>
    <t>21359390 N</t>
  </si>
  <si>
    <t>993816 N</t>
  </si>
  <si>
    <t>14629275 N</t>
  </si>
  <si>
    <t>14531641 N</t>
  </si>
  <si>
    <t>14532373 N</t>
  </si>
  <si>
    <t>8230-27600 N</t>
  </si>
  <si>
    <t>14530130 N</t>
  </si>
  <si>
    <t>14506789 N</t>
  </si>
  <si>
    <t>14524738 N</t>
  </si>
  <si>
    <t>21814758 N</t>
  </si>
  <si>
    <t>17214676 N</t>
  </si>
  <si>
    <t>11039846 N</t>
  </si>
  <si>
    <t>16284724 N</t>
  </si>
  <si>
    <t>16284724/14508629</t>
  </si>
  <si>
    <t>15082742N</t>
  </si>
  <si>
    <t>Ex Stock (volvo 1pc,OEM 1pc)</t>
  </si>
  <si>
    <t>14506786 N</t>
  </si>
  <si>
    <t>14529103N</t>
  </si>
  <si>
    <t>14654752 N</t>
  </si>
  <si>
    <t xml:space="preserve">Ex Stock </t>
  </si>
  <si>
    <t>KTP-OEM</t>
  </si>
  <si>
    <t>VOLVO,CN</t>
  </si>
  <si>
    <t>Ex Stock in Multipart</t>
  </si>
  <si>
    <t>ITR</t>
  </si>
  <si>
    <t>HS</t>
  </si>
  <si>
    <t>VOE 14589914</t>
  </si>
  <si>
    <t>90*140*2</t>
  </si>
  <si>
    <t>JUK</t>
  </si>
  <si>
    <t>ESSENCE</t>
  </si>
  <si>
    <t>Ex Stock in MAC</t>
  </si>
  <si>
    <t>Valvoline</t>
  </si>
  <si>
    <t>Inquiry Date :</t>
  </si>
  <si>
    <t>Reply Date    :</t>
  </si>
  <si>
    <t>Ex Stock Is priority sale</t>
  </si>
  <si>
    <t>11110705 N</t>
  </si>
  <si>
    <t>11110705/14565606</t>
  </si>
  <si>
    <t>CCO</t>
  </si>
  <si>
    <t>Battery 200Ah</t>
  </si>
  <si>
    <t>Battery Head (+,-)</t>
  </si>
  <si>
    <t>L-000202</t>
  </si>
  <si>
    <t>L-000203</t>
  </si>
  <si>
    <t>L-000204</t>
  </si>
  <si>
    <t>L-000205</t>
  </si>
  <si>
    <t>L-000206</t>
  </si>
  <si>
    <t>L-000207</t>
  </si>
  <si>
    <t>L-000208</t>
  </si>
  <si>
    <t>L-000209</t>
  </si>
  <si>
    <t>L-000210</t>
  </si>
  <si>
    <t>L-000212(EC290BP)</t>
  </si>
  <si>
    <t>14528381(REM)</t>
  </si>
  <si>
    <t>14528380(REM)</t>
  </si>
  <si>
    <t>STRAINER</t>
  </si>
  <si>
    <t xml:space="preserve">Fuel Hose </t>
  </si>
  <si>
    <t>Air filter(Safety)</t>
  </si>
  <si>
    <t>Work lamp</t>
  </si>
  <si>
    <t>Wsaher Pump</t>
  </si>
  <si>
    <t>Wiper blade</t>
  </si>
  <si>
    <t>V-belt(Air Con)</t>
  </si>
  <si>
    <t xml:space="preserve">Valve </t>
  </si>
  <si>
    <t>O-ring(Hyd tank; return)</t>
  </si>
  <si>
    <t>Filter element(Hyd return)</t>
  </si>
  <si>
    <t>Rubber hose</t>
  </si>
  <si>
    <t>Filtetr cartridge(Hyd Drain)</t>
  </si>
  <si>
    <t>Hour counter</t>
  </si>
  <si>
    <t>Wireharness</t>
  </si>
  <si>
    <t>Filter - Screen,Fuel Tank</t>
  </si>
  <si>
    <t>fuel hose</t>
  </si>
  <si>
    <t>Primary Filter (water separator)</t>
  </si>
  <si>
    <t>Cover,Control Panel</t>
  </si>
  <si>
    <t>Cover,Radio Panel</t>
  </si>
  <si>
    <t>Coupling Element, Main Pump</t>
  </si>
  <si>
    <t>Valve, Chain Adjust</t>
  </si>
  <si>
    <t>O-Ring,MCV Pipe Bracket</t>
  </si>
  <si>
    <t>Seal,Rubber(Turning Joint)</t>
  </si>
  <si>
    <t>Coupling, Hyd Tank To Hyd Pump</t>
  </si>
  <si>
    <t>Knob,Left (RCV)</t>
  </si>
  <si>
    <t>Hose (Charge Air Cooler)</t>
  </si>
  <si>
    <t>Charge Air Hose</t>
  </si>
  <si>
    <t>Hose, Charge Air Hose</t>
  </si>
  <si>
    <t>Hose (CAC)</t>
  </si>
  <si>
    <t>Hose, Expansion Tank-Cooling System</t>
  </si>
  <si>
    <t>Hose,Radiator</t>
  </si>
  <si>
    <t>Hose, Radiator</t>
  </si>
  <si>
    <t>Wiper arm</t>
  </si>
  <si>
    <t>Radiator</t>
  </si>
  <si>
    <t>Venting</t>
  </si>
  <si>
    <t>14881276(REM)</t>
  </si>
  <si>
    <t>14737841(REM)</t>
  </si>
  <si>
    <t>960254(REM)</t>
  </si>
  <si>
    <t>14531866(REM)</t>
  </si>
  <si>
    <t>978129(REM)</t>
  </si>
  <si>
    <t>993327(REM)</t>
  </si>
  <si>
    <t>14881390(REM)</t>
  </si>
  <si>
    <t>14588698(REM)</t>
  </si>
  <si>
    <t>14588699(REM)</t>
  </si>
  <si>
    <t>17535679-CEI</t>
  </si>
  <si>
    <t>20805349-CEI(REM)</t>
  </si>
  <si>
    <t>14537348-CEI</t>
  </si>
  <si>
    <t>960259-CEI</t>
  </si>
  <si>
    <t>14550602-CEI</t>
  </si>
  <si>
    <t>11110702-CEI</t>
  </si>
  <si>
    <t>11110683-CEI(REM)</t>
  </si>
  <si>
    <t>14702254-CEI</t>
  </si>
  <si>
    <t>14531638-CEI</t>
  </si>
  <si>
    <t>14530485-CEI</t>
  </si>
  <si>
    <t>14514871-CEI</t>
  </si>
  <si>
    <t>14600016-CEI</t>
  </si>
  <si>
    <t>14599908-CEI</t>
  </si>
  <si>
    <t>14503269-CEI</t>
  </si>
  <si>
    <t>14737841-CEI</t>
  </si>
  <si>
    <t>980102-CEI</t>
  </si>
  <si>
    <t>14531109-CEI</t>
  </si>
  <si>
    <t>14526761-CEI</t>
  </si>
  <si>
    <t>14531072-CEI</t>
  </si>
  <si>
    <t>8230-37090-CEI</t>
  </si>
  <si>
    <t>14550601-CEI</t>
  </si>
  <si>
    <t>14508319-CEI</t>
  </si>
  <si>
    <t>14532126-CEI</t>
  </si>
  <si>
    <t>14640081-CEI</t>
  </si>
  <si>
    <t>3183620-CEI</t>
  </si>
  <si>
    <t>15084140-CEI</t>
  </si>
  <si>
    <t>14640080-CEI</t>
  </si>
  <si>
    <t>14573697-CEI</t>
  </si>
  <si>
    <t>14576153-CEI</t>
  </si>
  <si>
    <t>14573702-CEI</t>
  </si>
  <si>
    <t>14606979 N</t>
  </si>
  <si>
    <t>14522412-TK</t>
  </si>
  <si>
    <t>14561585(REM)</t>
  </si>
  <si>
    <t>14572802-CEI</t>
  </si>
  <si>
    <t>14523264(REM)</t>
  </si>
  <si>
    <t>Ex stock</t>
  </si>
  <si>
    <t>adv1010</t>
  </si>
  <si>
    <t>Matador</t>
  </si>
  <si>
    <t>Tokor</t>
  </si>
  <si>
    <t>14635531, 14554023</t>
  </si>
  <si>
    <t>Stk</t>
  </si>
  <si>
    <t>Aldy PO</t>
  </si>
  <si>
    <t>14621335L</t>
  </si>
  <si>
    <t>Odoo No</t>
  </si>
  <si>
    <t>L</t>
  </si>
  <si>
    <t>949239L</t>
  </si>
  <si>
    <t>967955L</t>
  </si>
  <si>
    <t>14602245L</t>
  </si>
  <si>
    <t>14600017L</t>
  </si>
  <si>
    <t>14689735L</t>
  </si>
  <si>
    <t>14697658L</t>
  </si>
  <si>
    <t>Create</t>
  </si>
  <si>
    <t>11110022L</t>
  </si>
  <si>
    <t>14636301L</t>
  </si>
  <si>
    <t>60100000L</t>
  </si>
  <si>
    <t>14647526L</t>
  </si>
  <si>
    <t>14570110L</t>
  </si>
  <si>
    <t>14570780L</t>
  </si>
  <si>
    <t>14722571L</t>
  </si>
  <si>
    <t>14545576L</t>
  </si>
  <si>
    <t>14566801L</t>
  </si>
  <si>
    <t>997477L</t>
  </si>
  <si>
    <t>14725906L</t>
  </si>
  <si>
    <t>14883765L</t>
  </si>
  <si>
    <t>14880693L</t>
  </si>
  <si>
    <t>14626786L</t>
  </si>
  <si>
    <t>14511327L</t>
  </si>
  <si>
    <t>14550884L</t>
  </si>
  <si>
    <t>have</t>
  </si>
  <si>
    <t>14532373L</t>
  </si>
  <si>
    <t>14880552L+14663702L</t>
  </si>
  <si>
    <t>983505L</t>
  </si>
  <si>
    <t>983502L</t>
  </si>
  <si>
    <t>993320L</t>
  </si>
  <si>
    <t>14619355L</t>
  </si>
  <si>
    <t xml:space="preserve"> </t>
  </si>
  <si>
    <t>14881527L</t>
  </si>
  <si>
    <t>9443-30306L</t>
  </si>
  <si>
    <t>990518L</t>
  </si>
  <si>
    <t>8048-00010L</t>
  </si>
  <si>
    <t>990520L</t>
  </si>
  <si>
    <t>60110356L</t>
  </si>
  <si>
    <t>692334(REM)</t>
  </si>
  <si>
    <t>adv1010(REM)</t>
  </si>
  <si>
    <t>14881524L</t>
  </si>
  <si>
    <t>914167L</t>
  </si>
  <si>
    <t>14526158L</t>
  </si>
  <si>
    <t>14532269L</t>
  </si>
  <si>
    <t xml:space="preserve"> Air Filter</t>
  </si>
  <si>
    <t>Grand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</si>
</sst>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sz val="11"/>
      <color rgb="FF00000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0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mbria"/>
      <family val="1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128">
    <xf numFmtId="0" fontId="0" fillId="0" borderId="0" xfId="0"/>
    <xf numFmtId="164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quotePrefix="1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1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Border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6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5" fillId="0" borderId="0" xfId="0" applyFont="1"/>
    <xf numFmtId="0" fontId="3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5" fontId="2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left"/>
    </xf>
    <xf numFmtId="0" fontId="0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Font="1" applyBorder="1"/>
    <xf numFmtId="0" fontId="0" fillId="3" borderId="1" xfId="0" applyFill="1" applyBorder="1"/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15" fontId="2" fillId="0" borderId="1" xfId="0" applyNumberFormat="1" applyFont="1" applyFill="1" applyBorder="1" applyAlignment="1">
      <alignment horizontal="center"/>
    </xf>
    <xf numFmtId="0" fontId="0" fillId="0" borderId="1" xfId="0" applyFill="1" applyBorder="1"/>
    <xf numFmtId="0" fontId="2" fillId="0" borderId="0" xfId="0" applyFont="1" applyFill="1"/>
    <xf numFmtId="0" fontId="2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165" fontId="0" fillId="0" borderId="1" xfId="1" applyNumberFormat="1" applyFont="1" applyFill="1" applyBorder="1" applyAlignment="1">
      <alignment horizontal="center"/>
    </xf>
    <xf numFmtId="165" fontId="2" fillId="0" borderId="0" xfId="1" applyNumberFormat="1" applyFont="1" applyAlignment="1">
      <alignment horizontal="center"/>
    </xf>
    <xf numFmtId="165" fontId="4" fillId="0" borderId="0" xfId="1" applyNumberFormat="1" applyFont="1" applyFill="1" applyAlignment="1">
      <alignment vertical="center"/>
    </xf>
    <xf numFmtId="165" fontId="4" fillId="0" borderId="0" xfId="1" applyNumberFormat="1" applyFont="1" applyFill="1" applyAlignment="1">
      <alignment horizontal="left" vertical="center"/>
    </xf>
    <xf numFmtId="165" fontId="4" fillId="0" borderId="0" xfId="1" applyNumberFormat="1" applyFont="1" applyFill="1" applyAlignment="1">
      <alignment horizontal="center" vertical="center"/>
    </xf>
    <xf numFmtId="165" fontId="3" fillId="0" borderId="2" xfId="1" applyNumberFormat="1" applyFont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/>
    </xf>
    <xf numFmtId="165" fontId="0" fillId="0" borderId="1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/>
    </xf>
    <xf numFmtId="0" fontId="10" fillId="4" borderId="0" xfId="0" applyFont="1" applyFill="1"/>
    <xf numFmtId="15" fontId="10" fillId="4" borderId="0" xfId="0" applyNumberFormat="1" applyFont="1" applyFill="1" applyAlignment="1">
      <alignment horizontal="center"/>
    </xf>
    <xf numFmtId="0" fontId="10" fillId="4" borderId="0" xfId="0" applyFont="1" applyFill="1" applyAlignment="1">
      <alignment horizontal="center"/>
    </xf>
    <xf numFmtId="0" fontId="2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2" fillId="0" borderId="0" xfId="0" applyNumberFormat="1" applyFont="1" applyAlignment="1">
      <alignment horizontal="center"/>
    </xf>
    <xf numFmtId="165" fontId="2" fillId="0" borderId="1" xfId="1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165" fontId="0" fillId="4" borderId="1" xfId="1" applyNumberFormat="1" applyFont="1" applyFill="1" applyBorder="1" applyAlignment="1">
      <alignment horizontal="center"/>
    </xf>
    <xf numFmtId="15" fontId="2" fillId="4" borderId="1" xfId="0" applyNumberFormat="1" applyFont="1" applyFill="1" applyBorder="1" applyAlignment="1">
      <alignment horizontal="center"/>
    </xf>
    <xf numFmtId="0" fontId="0" fillId="4" borderId="1" xfId="0" applyFill="1" applyBorder="1"/>
    <xf numFmtId="0" fontId="5" fillId="4" borderId="0" xfId="0" applyFont="1" applyFill="1" applyBorder="1" applyAlignment="1">
      <alignment horizontal="center"/>
    </xf>
    <xf numFmtId="0" fontId="2" fillId="4" borderId="0" xfId="0" applyFont="1" applyFill="1" applyBorder="1"/>
    <xf numFmtId="0" fontId="2" fillId="4" borderId="0" xfId="0" applyFont="1" applyFill="1"/>
    <xf numFmtId="0" fontId="0" fillId="4" borderId="1" xfId="0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5" fontId="0" fillId="5" borderId="1" xfId="1" applyNumberFormat="1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15" fontId="2" fillId="5" borderId="1" xfId="0" applyNumberFormat="1" applyFont="1" applyFill="1" applyBorder="1" applyAlignment="1">
      <alignment horizontal="center"/>
    </xf>
    <xf numFmtId="0" fontId="0" fillId="5" borderId="1" xfId="0" applyFill="1" applyBorder="1"/>
    <xf numFmtId="0" fontId="5" fillId="5" borderId="0" xfId="0" applyFont="1" applyFill="1" applyBorder="1" applyAlignment="1">
      <alignment horizontal="center"/>
    </xf>
    <xf numFmtId="0" fontId="2" fillId="5" borderId="0" xfId="0" applyFont="1" applyFill="1" applyBorder="1"/>
    <xf numFmtId="0" fontId="2" fillId="5" borderId="0" xfId="0" applyFont="1" applyFill="1"/>
    <xf numFmtId="0" fontId="2" fillId="2" borderId="1" xfId="0" applyFont="1" applyFill="1" applyBorder="1" applyAlignment="1">
      <alignment horizontal="center" vertical="center"/>
    </xf>
    <xf numFmtId="165" fontId="0" fillId="2" borderId="1" xfId="1" applyNumberFormat="1" applyFont="1" applyFill="1" applyBorder="1" applyAlignment="1">
      <alignment horizontal="center"/>
    </xf>
    <xf numFmtId="15" fontId="2" fillId="2" borderId="1" xfId="0" applyNumberFormat="1" applyFont="1" applyFill="1" applyBorder="1" applyAlignment="1">
      <alignment horizontal="center"/>
    </xf>
    <xf numFmtId="0" fontId="0" fillId="2" borderId="1" xfId="0" applyFill="1" applyBorder="1"/>
    <xf numFmtId="0" fontId="5" fillId="2" borderId="0" xfId="0" applyFont="1" applyFill="1" applyBorder="1" applyAlignment="1">
      <alignment horizontal="center"/>
    </xf>
    <xf numFmtId="0" fontId="2" fillId="2" borderId="0" xfId="0" applyFont="1" applyFill="1" applyBorder="1"/>
    <xf numFmtId="0" fontId="2" fillId="2" borderId="0" xfId="0" applyFont="1" applyFill="1"/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left"/>
    </xf>
    <xf numFmtId="0" fontId="0" fillId="4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7" fillId="4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165" fontId="0" fillId="6" borderId="1" xfId="1" applyNumberFormat="1" applyFont="1" applyFill="1" applyBorder="1" applyAlignment="1">
      <alignment horizontal="center"/>
    </xf>
    <xf numFmtId="15" fontId="2" fillId="6" borderId="1" xfId="0" applyNumberFormat="1" applyFont="1" applyFill="1" applyBorder="1" applyAlignment="1">
      <alignment horizontal="center"/>
    </xf>
    <xf numFmtId="0" fontId="0" fillId="6" borderId="1" xfId="0" applyFill="1" applyBorder="1"/>
    <xf numFmtId="0" fontId="2" fillId="6" borderId="0" xfId="0" applyFont="1" applyFill="1"/>
    <xf numFmtId="0" fontId="5" fillId="6" borderId="0" xfId="0" applyFont="1" applyFill="1" applyBorder="1" applyAlignment="1">
      <alignment horizontal="center"/>
    </xf>
    <xf numFmtId="0" fontId="2" fillId="6" borderId="0" xfId="0" applyFont="1" applyFill="1" applyBorder="1"/>
    <xf numFmtId="0" fontId="0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5" fontId="0" fillId="0" borderId="3" xfId="1" applyNumberFormat="1" applyFont="1" applyBorder="1" applyAlignment="1">
      <alignment horizontal="center" vertical="center"/>
    </xf>
    <xf numFmtId="165" fontId="0" fillId="0" borderId="4" xfId="1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20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3.Turbo_Sanden_Delphi_CAD_DB_others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(Stock Control)"/>
      <sheetName val="Receiving"/>
      <sheetName val="Issuing"/>
      <sheetName val="Sheet1"/>
      <sheetName val="I"/>
      <sheetName val="J"/>
      <sheetName val="C"/>
      <sheetName val="D"/>
    </sheetNames>
    <sheetDataSet>
      <sheetData sheetId="0">
        <row r="1">
          <cell r="F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3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1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20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1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15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0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39</v>
          </cell>
        </row>
        <row r="54">
          <cell r="F54">
            <v>983524</v>
          </cell>
          <cell r="AL54">
            <v>29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8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37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3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1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56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7</v>
          </cell>
        </row>
        <row r="108">
          <cell r="F108">
            <v>11110702</v>
          </cell>
          <cell r="AL108">
            <v>10</v>
          </cell>
        </row>
        <row r="109">
          <cell r="F109">
            <v>11110737</v>
          </cell>
          <cell r="AL109">
            <v>5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26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1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1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2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1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2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8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4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7</v>
          </cell>
        </row>
        <row r="209">
          <cell r="F209">
            <v>14515831</v>
          </cell>
          <cell r="AL209">
            <v>3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4</v>
          </cell>
        </row>
        <row r="230">
          <cell r="F230">
            <v>14526761</v>
          </cell>
          <cell r="AL230">
            <v>10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4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17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3</v>
          </cell>
        </row>
        <row r="255">
          <cell r="F255">
            <v>14531109</v>
          </cell>
          <cell r="AL255">
            <v>4</v>
          </cell>
        </row>
        <row r="256">
          <cell r="F256">
            <v>14531638</v>
          </cell>
          <cell r="AL256">
            <v>1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1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7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6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4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5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1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2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6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11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6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13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68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0</v>
          </cell>
        </row>
        <row r="437">
          <cell r="F437">
            <v>15078671</v>
          </cell>
          <cell r="AL437">
            <v>3</v>
          </cell>
        </row>
        <row r="438">
          <cell r="F438">
            <v>15126069</v>
          </cell>
          <cell r="AL438">
            <v>4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1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10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9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35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54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61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46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9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31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1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0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8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11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7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2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7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4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1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4</v>
          </cell>
        </row>
        <row r="789">
          <cell r="F789" t="str">
            <v>8230-36840</v>
          </cell>
          <cell r="AL789">
            <v>9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9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6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36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41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0</v>
          </cell>
        </row>
        <row r="918">
          <cell r="F918">
            <v>976929</v>
          </cell>
          <cell r="AL918">
            <v>2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8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13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23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11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1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4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32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12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1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4</v>
          </cell>
        </row>
        <row r="1060">
          <cell r="F1060">
            <v>478344</v>
          </cell>
          <cell r="AL1060">
            <v>3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39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2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0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2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3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9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93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5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3</v>
          </cell>
        </row>
        <row r="1224">
          <cell r="F1224">
            <v>14600017</v>
          </cell>
          <cell r="AL1224">
            <v>1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9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18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0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4</v>
          </cell>
        </row>
        <row r="1350">
          <cell r="F1350">
            <v>205032000</v>
          </cell>
          <cell r="AL1350">
            <v>4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0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6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11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3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7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36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2</v>
          </cell>
        </row>
        <row r="1572">
          <cell r="F1572">
            <v>14550601</v>
          </cell>
          <cell r="AL1572">
            <v>4</v>
          </cell>
        </row>
        <row r="1573">
          <cell r="F1573">
            <v>14550602</v>
          </cell>
          <cell r="AL1573">
            <v>7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0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244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12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67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18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0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4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1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2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34</v>
          </cell>
        </row>
        <row r="1897">
          <cell r="F1897">
            <v>14530485</v>
          </cell>
          <cell r="AL1897">
            <v>2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1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14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2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0</v>
          </cell>
          <cell r="AL2042">
            <v>0</v>
          </cell>
        </row>
        <row r="2043">
          <cell r="F2043">
            <v>3826320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0</v>
          </cell>
          <cell r="AL2056">
            <v>0</v>
          </cell>
        </row>
        <row r="2057">
          <cell r="F2057">
            <v>23658092</v>
          </cell>
          <cell r="AL2057">
            <v>0</v>
          </cell>
        </row>
        <row r="2058">
          <cell r="F2058">
            <v>21707132</v>
          </cell>
          <cell r="AL2058">
            <v>0</v>
          </cell>
        </row>
        <row r="2059">
          <cell r="F2059">
            <v>21492771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 t="str">
            <v>[21344812-CEI] Stud,Engine Head</v>
          </cell>
          <cell r="AL2068">
            <v>0</v>
          </cell>
        </row>
        <row r="2069">
          <cell r="F2069" t="str">
            <v>[17533661-CEI] Oil Filter(Long Life)</v>
          </cell>
          <cell r="AL2069">
            <v>45</v>
          </cell>
        </row>
        <row r="2070">
          <cell r="F2070">
            <v>0</v>
          </cell>
          <cell r="AL2070">
            <v>48</v>
          </cell>
        </row>
        <row r="2071">
          <cell r="F2071" t="str">
            <v>[14589143-CEI] Seal Kit, Boom Cylinder</v>
          </cell>
          <cell r="AL2071">
            <v>6</v>
          </cell>
        </row>
        <row r="2072">
          <cell r="F2072" t="str">
            <v>[14560211-CEI] Seal Ring,Boom Cylinder</v>
          </cell>
          <cell r="AL2072">
            <v>4</v>
          </cell>
        </row>
        <row r="2073">
          <cell r="F2073" t="str">
            <v>[14589144-CEI] Seal Kit,Arm Cylinder</v>
          </cell>
          <cell r="AL2073">
            <v>8</v>
          </cell>
        </row>
        <row r="2074">
          <cell r="F2074" t="str">
            <v>[14607423-CEI] O-Ring,Travel Motor</v>
          </cell>
          <cell r="AL2074">
            <v>1</v>
          </cell>
        </row>
        <row r="2075">
          <cell r="F2075" t="str">
            <v>[11701198-CEI] O-Ring, Travel Gearbox</v>
          </cell>
          <cell r="AL2075">
            <v>8</v>
          </cell>
        </row>
        <row r="2076">
          <cell r="F2076" t="str">
            <v>[11707954-CEI] O-Ring, Travel Gearbox</v>
          </cell>
          <cell r="AL2076">
            <v>32</v>
          </cell>
        </row>
        <row r="2077">
          <cell r="F2077">
            <v>0</v>
          </cell>
          <cell r="AL2077">
            <v>4</v>
          </cell>
        </row>
        <row r="2078">
          <cell r="F2078" t="str">
            <v>[8230-22080-CEI] Roller Bearing,Travel Gearbox</v>
          </cell>
          <cell r="AL2078">
            <v>8</v>
          </cell>
        </row>
        <row r="2079">
          <cell r="F2079" t="str">
            <v xml:space="preserve">[8230-22070-CEI] Bearing </v>
          </cell>
          <cell r="AL2079">
            <v>4</v>
          </cell>
        </row>
        <row r="2080">
          <cell r="F2080">
            <v>0</v>
          </cell>
          <cell r="AL2080">
            <v>4</v>
          </cell>
        </row>
        <row r="2081">
          <cell r="F2081" t="str">
            <v>[14564857-CEI] Seal Kit, Main Control Valve (L&amp;R)</v>
          </cell>
          <cell r="AL2081">
            <v>4</v>
          </cell>
        </row>
        <row r="2082">
          <cell r="F2082">
            <v>0</v>
          </cell>
          <cell r="AL2082">
            <v>16</v>
          </cell>
        </row>
        <row r="2083">
          <cell r="F2083">
            <v>0</v>
          </cell>
          <cell r="AL2083">
            <v>3</v>
          </cell>
        </row>
        <row r="2084">
          <cell r="F2084">
            <v>0</v>
          </cell>
        </row>
        <row r="2085">
          <cell r="F2085">
            <v>0</v>
          </cell>
        </row>
        <row r="2086">
          <cell r="F2086">
            <v>0</v>
          </cell>
        </row>
        <row r="2087">
          <cell r="F2087">
            <v>0</v>
          </cell>
        </row>
        <row r="2088">
          <cell r="F2088">
            <v>0</v>
          </cell>
        </row>
        <row r="2089">
          <cell r="F2089" t="str">
            <v>[9511-12014-CEI] O-Ring , Travel Motor</v>
          </cell>
        </row>
        <row r="2090">
          <cell r="F2090">
            <v>0</v>
          </cell>
        </row>
        <row r="2091">
          <cell r="F2091">
            <v>0</v>
          </cell>
        </row>
        <row r="2092">
          <cell r="F2092">
            <v>0</v>
          </cell>
        </row>
        <row r="2093">
          <cell r="F2093">
            <v>0</v>
          </cell>
        </row>
        <row r="2094">
          <cell r="F2094">
            <v>0</v>
          </cell>
        </row>
        <row r="2095">
          <cell r="F2095">
            <v>0</v>
          </cell>
        </row>
        <row r="2096">
          <cell r="F2096">
            <v>0</v>
          </cell>
        </row>
        <row r="2097">
          <cell r="F2097">
            <v>0</v>
          </cell>
        </row>
        <row r="2098">
          <cell r="F2098">
            <v>0</v>
          </cell>
        </row>
        <row r="2099">
          <cell r="F2099">
            <v>0</v>
          </cell>
        </row>
        <row r="2100">
          <cell r="F2100">
            <v>0</v>
          </cell>
        </row>
        <row r="2101">
          <cell r="F2101" t="str">
            <v>[14511214-CEI] O-Ring Kit</v>
          </cell>
        </row>
        <row r="2102">
          <cell r="F2102" t="str">
            <v>[14564858-CEI] Seal Kit,Main Control Valve (Middle)</v>
          </cell>
        </row>
        <row r="2103">
          <cell r="F2103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</sheetNames>
    <sheetDataSet>
      <sheetData sheetId="0" refreshError="1"/>
      <sheetData sheetId="1" refreshError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>
            <v>14612206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>
            <v>14504164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>
            <v>14506972</v>
          </cell>
          <cell r="AK10">
            <v>1</v>
          </cell>
        </row>
        <row r="11">
          <cell r="E11">
            <v>14506974</v>
          </cell>
          <cell r="AK11">
            <v>3</v>
          </cell>
        </row>
        <row r="12">
          <cell r="E12">
            <v>14510060</v>
          </cell>
          <cell r="AK12">
            <v>5</v>
          </cell>
        </row>
        <row r="13">
          <cell r="E13">
            <v>14518702</v>
          </cell>
          <cell r="AK13">
            <v>2</v>
          </cell>
        </row>
        <row r="14">
          <cell r="E14">
            <v>14522475</v>
          </cell>
          <cell r="AK14">
            <v>1</v>
          </cell>
        </row>
        <row r="15">
          <cell r="E15">
            <v>14522896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>
            <v>14529771</v>
          </cell>
          <cell r="AK19">
            <v>4</v>
          </cell>
        </row>
        <row r="20">
          <cell r="E20">
            <v>14529772</v>
          </cell>
          <cell r="AK20">
            <v>2</v>
          </cell>
        </row>
        <row r="21">
          <cell r="E21">
            <v>14529774</v>
          </cell>
          <cell r="AK21">
            <v>1</v>
          </cell>
        </row>
        <row r="22">
          <cell r="E22">
            <v>14536672</v>
          </cell>
          <cell r="AK22">
            <v>5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>
            <v>14547279</v>
          </cell>
          <cell r="AK25">
            <v>2</v>
          </cell>
        </row>
        <row r="26">
          <cell r="E26">
            <v>14551153</v>
          </cell>
          <cell r="AK26">
            <v>2</v>
          </cell>
        </row>
        <row r="27">
          <cell r="E27">
            <v>14566418</v>
          </cell>
          <cell r="AK27">
            <v>4</v>
          </cell>
        </row>
        <row r="28">
          <cell r="E28">
            <v>14570930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>
            <v>14575662</v>
          </cell>
          <cell r="AK30">
            <v>3</v>
          </cell>
        </row>
        <row r="31">
          <cell r="E31">
            <v>14575663</v>
          </cell>
          <cell r="AK31">
            <v>1</v>
          </cell>
        </row>
        <row r="32">
          <cell r="E32">
            <v>14596317</v>
          </cell>
          <cell r="AK32">
            <v>1</v>
          </cell>
        </row>
        <row r="33">
          <cell r="E33">
            <v>14596318</v>
          </cell>
          <cell r="AK33">
            <v>3</v>
          </cell>
        </row>
        <row r="34">
          <cell r="E34">
            <v>14601423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</v>
          </cell>
          <cell r="AK38">
            <v>5</v>
          </cell>
        </row>
        <row r="39">
          <cell r="E39" t="str">
            <v>7117-38371</v>
          </cell>
          <cell r="AK39">
            <v>2</v>
          </cell>
        </row>
        <row r="40">
          <cell r="E40" t="str">
            <v>7117-38400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</v>
          </cell>
          <cell r="AK46">
            <v>8</v>
          </cell>
        </row>
        <row r="47">
          <cell r="E47" t="str">
            <v>7223-00020</v>
          </cell>
          <cell r="AK47">
            <v>4</v>
          </cell>
        </row>
        <row r="48">
          <cell r="E48" t="str">
            <v>8230-03560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</v>
          </cell>
          <cell r="AK55">
            <v>2</v>
          </cell>
        </row>
        <row r="56">
          <cell r="E56" t="str">
            <v>8230-14050</v>
          </cell>
          <cell r="AK56">
            <v>1</v>
          </cell>
        </row>
        <row r="57">
          <cell r="E57" t="str">
            <v>8230-21520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1</v>
          </cell>
        </row>
        <row r="62">
          <cell r="E62">
            <v>978129</v>
          </cell>
          <cell r="AK62">
            <v>431</v>
          </cell>
        </row>
        <row r="63">
          <cell r="E63">
            <v>993327</v>
          </cell>
          <cell r="AK63">
            <v>70</v>
          </cell>
        </row>
        <row r="64">
          <cell r="E64">
            <v>14882680</v>
          </cell>
          <cell r="AK64">
            <v>40</v>
          </cell>
        </row>
        <row r="65">
          <cell r="E65">
            <v>14882689</v>
          </cell>
          <cell r="AK65">
            <v>1</v>
          </cell>
        </row>
        <row r="66">
          <cell r="E66">
            <v>14882685</v>
          </cell>
          <cell r="AK66">
            <v>149</v>
          </cell>
        </row>
        <row r="67">
          <cell r="E67">
            <v>960259</v>
          </cell>
          <cell r="AK67">
            <v>0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1</v>
          </cell>
        </row>
        <row r="70">
          <cell r="E70">
            <v>14501846</v>
          </cell>
          <cell r="AK70">
            <v>3</v>
          </cell>
        </row>
        <row r="71">
          <cell r="E71">
            <v>14560205</v>
          </cell>
          <cell r="AK71">
            <v>24</v>
          </cell>
        </row>
        <row r="72">
          <cell r="E72">
            <v>14560206</v>
          </cell>
          <cell r="AK72">
            <v>48</v>
          </cell>
        </row>
        <row r="73">
          <cell r="E73">
            <v>14589129</v>
          </cell>
          <cell r="AK73">
            <v>22</v>
          </cell>
        </row>
        <row r="74">
          <cell r="E74">
            <v>14589131</v>
          </cell>
          <cell r="AK74">
            <v>5</v>
          </cell>
        </row>
        <row r="75">
          <cell r="E75">
            <v>14589136</v>
          </cell>
          <cell r="AK75">
            <v>0</v>
          </cell>
        </row>
        <row r="76">
          <cell r="E76">
            <v>14601385</v>
          </cell>
          <cell r="AK76">
            <v>3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</v>
          </cell>
          <cell r="AK80">
            <v>2</v>
          </cell>
        </row>
        <row r="81">
          <cell r="E81">
            <v>14533818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>
            <v>14511215</v>
          </cell>
          <cell r="AK87">
            <v>23</v>
          </cell>
        </row>
        <row r="88">
          <cell r="E88" t="str">
            <v>8048-00010</v>
          </cell>
          <cell r="AK88">
            <v>8</v>
          </cell>
        </row>
        <row r="89">
          <cell r="E89">
            <v>14513267</v>
          </cell>
          <cell r="AK89">
            <v>7</v>
          </cell>
        </row>
        <row r="90">
          <cell r="E90">
            <v>14594933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>
            <v>14528380</v>
          </cell>
          <cell r="AK95">
            <v>5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>
            <v>14881390</v>
          </cell>
          <cell r="AK99">
            <v>7</v>
          </cell>
        </row>
        <row r="100">
          <cell r="E100">
            <v>14575661</v>
          </cell>
          <cell r="AK100">
            <v>6</v>
          </cell>
        </row>
        <row r="101">
          <cell r="E101">
            <v>14598751</v>
          </cell>
          <cell r="AK101">
            <v>3</v>
          </cell>
        </row>
        <row r="102">
          <cell r="E102">
            <v>14883847</v>
          </cell>
          <cell r="AK102">
            <v>10</v>
          </cell>
        </row>
        <row r="103">
          <cell r="E103">
            <v>14667679</v>
          </cell>
          <cell r="AK103">
            <v>0</v>
          </cell>
        </row>
        <row r="104">
          <cell r="E104">
            <v>14506970</v>
          </cell>
          <cell r="AK104">
            <v>5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>
            <v>14566420</v>
          </cell>
          <cell r="AK108">
            <v>18</v>
          </cell>
        </row>
        <row r="109">
          <cell r="E109">
            <v>14640025</v>
          </cell>
          <cell r="AK109">
            <v>9</v>
          </cell>
        </row>
        <row r="110">
          <cell r="E110" t="str">
            <v>7223-00050</v>
          </cell>
          <cell r="AK110">
            <v>14</v>
          </cell>
        </row>
        <row r="111">
          <cell r="E111">
            <v>960254</v>
          </cell>
          <cell r="AK111">
            <v>21</v>
          </cell>
        </row>
        <row r="112">
          <cell r="E112">
            <v>967955</v>
          </cell>
          <cell r="AK112">
            <v>0</v>
          </cell>
        </row>
        <row r="113">
          <cell r="E113">
            <v>983527</v>
          </cell>
          <cell r="AK113">
            <v>67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>
            <v>990740</v>
          </cell>
          <cell r="AK116">
            <v>568</v>
          </cell>
        </row>
        <row r="117">
          <cell r="E117">
            <v>11110022</v>
          </cell>
          <cell r="AK117">
            <v>0</v>
          </cell>
        </row>
        <row r="118">
          <cell r="E118">
            <v>11110023</v>
          </cell>
          <cell r="AK118">
            <v>2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>
            <v>13949445</v>
          </cell>
          <cell r="AK122">
            <v>50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>
            <v>14506889</v>
          </cell>
          <cell r="AK125">
            <v>7</v>
          </cell>
        </row>
        <row r="126">
          <cell r="E126">
            <v>14506982</v>
          </cell>
          <cell r="AK126">
            <v>0</v>
          </cell>
        </row>
        <row r="127">
          <cell r="E127">
            <v>14509379</v>
          </cell>
          <cell r="AK127">
            <v>2</v>
          </cell>
        </row>
        <row r="128">
          <cell r="E128">
            <v>14514871</v>
          </cell>
          <cell r="AK128">
            <v>0</v>
          </cell>
        </row>
        <row r="129">
          <cell r="E129">
            <v>14514937</v>
          </cell>
          <cell r="AK129">
            <v>0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>
            <v>14523264</v>
          </cell>
          <cell r="AK132">
            <v>0</v>
          </cell>
        </row>
        <row r="133">
          <cell r="E133">
            <v>14524170</v>
          </cell>
          <cell r="AK133">
            <v>1</v>
          </cell>
        </row>
        <row r="134">
          <cell r="E134">
            <v>14524449</v>
          </cell>
          <cell r="AK134">
            <v>0</v>
          </cell>
        </row>
        <row r="135">
          <cell r="E135">
            <v>14526761</v>
          </cell>
          <cell r="AK135">
            <v>1</v>
          </cell>
        </row>
        <row r="136">
          <cell r="E136">
            <v>14528726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>
            <v>14529770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>
            <v>14725906</v>
          </cell>
          <cell r="AK142">
            <v>1</v>
          </cell>
        </row>
        <row r="143">
          <cell r="E143">
            <v>14534347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6</v>
          </cell>
        </row>
        <row r="147">
          <cell r="E147">
            <v>14541865</v>
          </cell>
          <cell r="AK147">
            <v>0</v>
          </cell>
        </row>
        <row r="148">
          <cell r="E148">
            <v>14547261</v>
          </cell>
          <cell r="AK148">
            <v>3</v>
          </cell>
        </row>
        <row r="149">
          <cell r="E149">
            <v>14547265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>
            <v>14547269</v>
          </cell>
          <cell r="AK151">
            <v>3</v>
          </cell>
        </row>
        <row r="152">
          <cell r="E152">
            <v>14547271</v>
          </cell>
          <cell r="AK152">
            <v>4</v>
          </cell>
        </row>
        <row r="153">
          <cell r="E153">
            <v>14547276</v>
          </cell>
          <cell r="AK153">
            <v>8</v>
          </cell>
        </row>
        <row r="154">
          <cell r="E154">
            <v>14547277</v>
          </cell>
          <cell r="AK154">
            <v>1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>
            <v>14562193</v>
          </cell>
          <cell r="AK159">
            <v>7</v>
          </cell>
        </row>
        <row r="160">
          <cell r="E160">
            <v>14566410</v>
          </cell>
          <cell r="AK160">
            <v>0</v>
          </cell>
        </row>
        <row r="161">
          <cell r="E161">
            <v>14566414</v>
          </cell>
          <cell r="AK161">
            <v>1</v>
          </cell>
        </row>
        <row r="162">
          <cell r="E162">
            <v>14566421</v>
          </cell>
          <cell r="AK162">
            <v>3</v>
          </cell>
        </row>
        <row r="163">
          <cell r="E163">
            <v>14566422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>
            <v>14566830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>
            <v>14570934</v>
          </cell>
          <cell r="AK167">
            <v>6</v>
          </cell>
        </row>
        <row r="168">
          <cell r="E168">
            <v>14571141</v>
          </cell>
          <cell r="AK168">
            <v>3</v>
          </cell>
        </row>
        <row r="169">
          <cell r="E169">
            <v>14588698</v>
          </cell>
          <cell r="AK169">
            <v>6</v>
          </cell>
        </row>
        <row r="170">
          <cell r="E170">
            <v>14588699</v>
          </cell>
          <cell r="AK170">
            <v>6</v>
          </cell>
        </row>
        <row r="171">
          <cell r="E171">
            <v>14589132</v>
          </cell>
          <cell r="AK171">
            <v>19</v>
          </cell>
        </row>
        <row r="172">
          <cell r="E172">
            <v>14589138</v>
          </cell>
          <cell r="AK172">
            <v>10</v>
          </cell>
        </row>
        <row r="173">
          <cell r="E173">
            <v>14594770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>
            <v>14596319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>
            <v>14600771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>
            <v>14627239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>
            <v>14881276</v>
          </cell>
          <cell r="AK188">
            <v>15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</v>
          </cell>
          <cell r="AK196">
            <v>11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</v>
          </cell>
          <cell r="AK204">
            <v>5</v>
          </cell>
        </row>
        <row r="205">
          <cell r="E205" t="str">
            <v>7118-30420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0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</v>
          </cell>
          <cell r="AK213">
            <v>2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</v>
          </cell>
          <cell r="AK216">
            <v>3</v>
          </cell>
        </row>
        <row r="217">
          <cell r="E217" t="str">
            <v>7273-10790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>
            <v>14628868</v>
          </cell>
          <cell r="AK220">
            <v>2</v>
          </cell>
        </row>
        <row r="221">
          <cell r="E221">
            <v>14627238</v>
          </cell>
          <cell r="AK221">
            <v>1</v>
          </cell>
        </row>
        <row r="222">
          <cell r="E222" t="str">
            <v>8230-15140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>
            <v>14570926</v>
          </cell>
          <cell r="AK224">
            <v>2</v>
          </cell>
        </row>
        <row r="225">
          <cell r="E225">
            <v>14531426</v>
          </cell>
          <cell r="AK225">
            <v>22</v>
          </cell>
        </row>
        <row r="226">
          <cell r="E226" t="str">
            <v>8230-21631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2</v>
          </cell>
        </row>
        <row r="234">
          <cell r="E234">
            <v>914469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>
            <v>20459961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0</v>
          </cell>
        </row>
        <row r="247">
          <cell r="E247">
            <v>14526158</v>
          </cell>
          <cell r="AK247">
            <v>0</v>
          </cell>
        </row>
        <row r="248">
          <cell r="E248">
            <v>14528381</v>
          </cell>
          <cell r="AK248">
            <v>4</v>
          </cell>
        </row>
        <row r="249">
          <cell r="E249">
            <v>14550165</v>
          </cell>
          <cell r="AK249">
            <v>0</v>
          </cell>
        </row>
        <row r="250">
          <cell r="E250">
            <v>14572802</v>
          </cell>
          <cell r="AK250">
            <v>0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>
            <v>15084140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>
            <v>20847667</v>
          </cell>
          <cell r="AK260">
            <v>3</v>
          </cell>
        </row>
        <row r="261">
          <cell r="E261">
            <v>14552686</v>
          </cell>
          <cell r="AK261">
            <v>5</v>
          </cell>
        </row>
        <row r="262">
          <cell r="E262">
            <v>14628867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1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>
            <v>14880692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>
            <v>14510173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>
            <v>14522909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>
            <v>14550884</v>
          </cell>
          <cell r="AK298">
            <v>3</v>
          </cell>
        </row>
        <row r="299">
          <cell r="E299">
            <v>14561585</v>
          </cell>
          <cell r="AK299">
            <v>4</v>
          </cell>
        </row>
        <row r="300">
          <cell r="E300">
            <v>14570933</v>
          </cell>
          <cell r="AK300">
            <v>8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>
            <v>997462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>
            <v>60110299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>
            <v>14622759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>
            <v>14566415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>
            <v>14618789</v>
          </cell>
          <cell r="AK339">
            <v>4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>
            <v>20450778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>
            <v>14566412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>
            <v>14508442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>
            <v>14722918</v>
          </cell>
          <cell r="AK381">
            <v>2</v>
          </cell>
        </row>
        <row r="382">
          <cell r="E382">
            <v>14595820</v>
          </cell>
          <cell r="AK382">
            <v>10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>
            <v>22819604</v>
          </cell>
          <cell r="AK385">
            <v>12</v>
          </cell>
        </row>
        <row r="386">
          <cell r="E386">
            <v>14533651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11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15</v>
          </cell>
        </row>
        <row r="396">
          <cell r="E396" t="str">
            <v>14530485 N</v>
          </cell>
          <cell r="AK396">
            <v>2</v>
          </cell>
        </row>
        <row r="397">
          <cell r="E397" t="str">
            <v>14531638 N</v>
          </cell>
          <cell r="AK397">
            <v>6</v>
          </cell>
        </row>
        <row r="398">
          <cell r="E398" t="str">
            <v>14531641 N</v>
          </cell>
          <cell r="AK398">
            <v>6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9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2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>
            <v>14566427</v>
          </cell>
          <cell r="AK431">
            <v>0</v>
          </cell>
        </row>
        <row r="432">
          <cell r="E432">
            <v>14569232</v>
          </cell>
          <cell r="AK432">
            <v>8</v>
          </cell>
        </row>
        <row r="433">
          <cell r="E433">
            <v>20459855</v>
          </cell>
          <cell r="AK433">
            <v>36</v>
          </cell>
        </row>
        <row r="434">
          <cell r="E434">
            <v>20849979</v>
          </cell>
          <cell r="AK434">
            <v>18</v>
          </cell>
        </row>
        <row r="435">
          <cell r="E435">
            <v>14683137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81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17</v>
          </cell>
        </row>
        <row r="449">
          <cell r="E449">
            <v>1542776</v>
          </cell>
          <cell r="AK449">
            <v>4</v>
          </cell>
        </row>
        <row r="450">
          <cell r="E450">
            <v>13969011</v>
          </cell>
          <cell r="AK450">
            <v>0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>
            <v>14566424</v>
          </cell>
          <cell r="AK453">
            <v>1</v>
          </cell>
        </row>
        <row r="454">
          <cell r="E454">
            <v>20799722</v>
          </cell>
          <cell r="AK454">
            <v>4</v>
          </cell>
        </row>
        <row r="455">
          <cell r="E455">
            <v>22089205</v>
          </cell>
          <cell r="AK455">
            <v>5</v>
          </cell>
        </row>
        <row r="456">
          <cell r="E456">
            <v>14514870</v>
          </cell>
          <cell r="AK456">
            <v>2</v>
          </cell>
        </row>
        <row r="457">
          <cell r="E457">
            <v>14550166</v>
          </cell>
          <cell r="AK457">
            <v>8</v>
          </cell>
        </row>
        <row r="458">
          <cell r="E458">
            <v>14550167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</v>
          </cell>
          <cell r="AK460">
            <v>1</v>
          </cell>
        </row>
        <row r="461">
          <cell r="E461" t="str">
            <v>8230-21550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4</v>
          </cell>
        </row>
        <row r="466">
          <cell r="E466" t="str">
            <v>9325-06012</v>
          </cell>
          <cell r="AK466">
            <v>13</v>
          </cell>
        </row>
        <row r="467">
          <cell r="E467">
            <v>14566416</v>
          </cell>
          <cell r="AK467">
            <v>1</v>
          </cell>
        </row>
        <row r="468">
          <cell r="E468">
            <v>20405729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>
            <v>20799587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13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7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14</v>
          </cell>
        </row>
        <row r="500">
          <cell r="E500" t="str">
            <v>14530130 N</v>
          </cell>
          <cell r="AK500">
            <v>7</v>
          </cell>
        </row>
        <row r="501">
          <cell r="E501" t="str">
            <v>21814758 N</v>
          </cell>
          <cell r="AK501">
            <v>4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2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>
            <v>20459837</v>
          </cell>
          <cell r="AK513">
            <v>5</v>
          </cell>
        </row>
        <row r="514">
          <cell r="E514">
            <v>21486084</v>
          </cell>
          <cell r="AK514">
            <v>10</v>
          </cell>
        </row>
        <row r="515">
          <cell r="E515">
            <v>21628356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>
            <v>14594707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>
            <v>14589140</v>
          </cell>
          <cell r="AK520">
            <v>1</v>
          </cell>
        </row>
        <row r="521">
          <cell r="E521">
            <v>60100002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>
            <v>14502645</v>
          </cell>
          <cell r="AK527">
            <v>2</v>
          </cell>
        </row>
        <row r="528">
          <cell r="E528">
            <v>14506786</v>
          </cell>
          <cell r="AK528">
            <v>0</v>
          </cell>
        </row>
        <row r="529">
          <cell r="E529">
            <v>14518349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>
            <v>14640027</v>
          </cell>
          <cell r="AK531">
            <v>2</v>
          </cell>
        </row>
        <row r="532">
          <cell r="E532">
            <v>60114013</v>
          </cell>
          <cell r="AK532">
            <v>2</v>
          </cell>
        </row>
        <row r="533">
          <cell r="E533">
            <v>21448082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>
            <v>22879098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>
            <v>14531325</v>
          </cell>
          <cell r="AK538">
            <v>3</v>
          </cell>
        </row>
        <row r="539">
          <cell r="E539">
            <v>14566432</v>
          </cell>
          <cell r="AK539">
            <v>10</v>
          </cell>
        </row>
        <row r="540">
          <cell r="E540">
            <v>60110006</v>
          </cell>
          <cell r="AK540">
            <v>73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>
            <v>14540730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>
            <v>21016539</v>
          </cell>
          <cell r="AK547">
            <v>24</v>
          </cell>
        </row>
        <row r="548">
          <cell r="E548">
            <v>21739319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>
            <v>14514330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4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14</v>
          </cell>
        </row>
        <row r="574">
          <cell r="E574" t="str">
            <v>14629275 N</v>
          </cell>
          <cell r="AK574">
            <v>5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7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>
            <v>14881279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>
            <v>14652324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27</v>
          </cell>
        </row>
        <row r="677">
          <cell r="E677" t="str">
            <v>16284724 N</v>
          </cell>
          <cell r="AK677">
            <v>11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9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>
            <v>14508321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>
            <v>14594697</v>
          </cell>
          <cell r="AK724">
            <v>6</v>
          </cell>
        </row>
        <row r="725">
          <cell r="E725">
            <v>14602566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>
            <v>14622108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>
            <v>16688307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>
            <v>14630764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>
            <v>14737841</v>
          </cell>
          <cell r="AK744">
            <v>3</v>
          </cell>
        </row>
        <row r="745">
          <cell r="E745">
            <v>993322</v>
          </cell>
          <cell r="AK745">
            <v>0</v>
          </cell>
        </row>
        <row r="746">
          <cell r="E746">
            <v>14550162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>
            <v>14691235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>
            <v>14538013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>
            <v>14567237</v>
          </cell>
          <cell r="AK769">
            <v>2</v>
          </cell>
        </row>
        <row r="770">
          <cell r="E770">
            <v>14713838</v>
          </cell>
          <cell r="AK770">
            <v>2</v>
          </cell>
        </row>
        <row r="771">
          <cell r="E771">
            <v>20405521</v>
          </cell>
          <cell r="AK771">
            <v>2</v>
          </cell>
        </row>
        <row r="772">
          <cell r="E772">
            <v>14531866</v>
          </cell>
          <cell r="AK772">
            <v>4</v>
          </cell>
        </row>
        <row r="773">
          <cell r="E773">
            <v>14550656</v>
          </cell>
          <cell r="AK773">
            <v>1</v>
          </cell>
        </row>
        <row r="774">
          <cell r="E774" t="str">
            <v>8038-00010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>
            <v>21108676</v>
          </cell>
          <cell r="AK790">
            <v>44</v>
          </cell>
        </row>
        <row r="791">
          <cell r="E791">
            <v>21801406</v>
          </cell>
          <cell r="AK791">
            <v>0</v>
          </cell>
        </row>
        <row r="792">
          <cell r="E792">
            <v>14507705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0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1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>
            <v>14591545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3</v>
          </cell>
        </row>
        <row r="819">
          <cell r="E819" t="str">
            <v>14535425-TK</v>
          </cell>
          <cell r="AK819">
            <v>8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3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1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 TK</v>
          </cell>
          <cell r="AK830">
            <v>0</v>
          </cell>
        </row>
        <row r="831">
          <cell r="E831" t="str">
            <v>14566431 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3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2</v>
          </cell>
        </row>
        <row r="836">
          <cell r="E836" t="str">
            <v>17214676 N</v>
          </cell>
          <cell r="AK836">
            <v>3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5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2</v>
          </cell>
        </row>
        <row r="857">
          <cell r="E857" t="str">
            <v>14575663-TK</v>
          </cell>
          <cell r="AK857">
            <v>2</v>
          </cell>
        </row>
        <row r="858">
          <cell r="E858" t="str">
            <v>14596318-TK</v>
          </cell>
          <cell r="AK858">
            <v>4</v>
          </cell>
        </row>
        <row r="859">
          <cell r="E859" t="str">
            <v>14541865-TK</v>
          </cell>
          <cell r="AK859">
            <v>3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2</v>
          </cell>
        </row>
        <row r="862">
          <cell r="E862" t="str">
            <v>14566433-TK</v>
          </cell>
          <cell r="AK862">
            <v>4</v>
          </cell>
        </row>
        <row r="863">
          <cell r="E863">
            <v>990519</v>
          </cell>
          <cell r="AK863">
            <v>28</v>
          </cell>
        </row>
        <row r="864">
          <cell r="E864">
            <v>22278501</v>
          </cell>
          <cell r="AK864">
            <v>132</v>
          </cell>
        </row>
        <row r="865">
          <cell r="E865">
            <v>997953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>
            <v>20459998</v>
          </cell>
          <cell r="AK869">
            <v>2</v>
          </cell>
        </row>
        <row r="870">
          <cell r="E870">
            <v>20798699</v>
          </cell>
          <cell r="AK870">
            <v>14</v>
          </cell>
        </row>
        <row r="871">
          <cell r="E871">
            <v>20970720</v>
          </cell>
          <cell r="AK871">
            <v>4</v>
          </cell>
        </row>
        <row r="872">
          <cell r="E872">
            <v>14693033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15</v>
          </cell>
        </row>
        <row r="876">
          <cell r="E876">
            <v>14654753</v>
          </cell>
          <cell r="AK876">
            <v>2</v>
          </cell>
        </row>
        <row r="877">
          <cell r="E877" t="str">
            <v>14547272-TK</v>
          </cell>
          <cell r="AK877">
            <v>2</v>
          </cell>
        </row>
        <row r="878">
          <cell r="E878" t="str">
            <v>14566423-TK</v>
          </cell>
          <cell r="AK878">
            <v>13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>
            <v>14880693</v>
          </cell>
          <cell r="AK882">
            <v>4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>
            <v>20450736</v>
          </cell>
          <cell r="AK885">
            <v>10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5</v>
          </cell>
        </row>
        <row r="898">
          <cell r="E898" t="str">
            <v>21291011N</v>
          </cell>
          <cell r="AK898">
            <v>2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14603661-BDZ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</v>
          </cell>
          <cell r="AK909">
            <v>5</v>
          </cell>
        </row>
        <row r="910">
          <cell r="E910">
            <v>14776946</v>
          </cell>
          <cell r="AK910">
            <v>8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0</v>
          </cell>
        </row>
        <row r="929">
          <cell r="E929" t="str">
            <v>14502011+14506666-K</v>
          </cell>
          <cell r="AK929">
            <v>1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0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111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56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>
            <v>0</v>
          </cell>
          <cell r="AK951">
            <v>0</v>
          </cell>
        </row>
      </sheetData>
      <sheetData sheetId="3"/>
      <sheetData sheetId="4" refreshError="1"/>
      <sheetData sheetId="5" refreshError="1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ving"/>
      <sheetName val="Issuing"/>
      <sheetName val="Balance (Stock Control)"/>
      <sheetName val="Sheet2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 Number</v>
          </cell>
          <cell r="AI2" t="str">
            <v>Closing Qty</v>
          </cell>
        </row>
        <row r="3">
          <cell r="E3">
            <v>0</v>
          </cell>
          <cell r="AI3">
            <v>0</v>
          </cell>
        </row>
        <row r="4">
          <cell r="E4" t="str">
            <v>RB 0409-6995</v>
          </cell>
          <cell r="AI4">
            <v>62</v>
          </cell>
        </row>
        <row r="5">
          <cell r="E5" t="str">
            <v>RB 0409-7000</v>
          </cell>
          <cell r="AI5">
            <v>20</v>
          </cell>
        </row>
        <row r="6">
          <cell r="E6" t="str">
            <v>RB 0409-7005</v>
          </cell>
          <cell r="AI6">
            <v>14</v>
          </cell>
        </row>
        <row r="7">
          <cell r="E7" t="str">
            <v>RB 0409-7010</v>
          </cell>
          <cell r="AI7">
            <v>14</v>
          </cell>
        </row>
        <row r="8">
          <cell r="E8" t="str">
            <v>RB 0409-7015</v>
          </cell>
          <cell r="AI8">
            <v>5</v>
          </cell>
        </row>
        <row r="9">
          <cell r="E9" t="str">
            <v>RB 0409-7020</v>
          </cell>
          <cell r="AI9">
            <v>5</v>
          </cell>
        </row>
        <row r="10">
          <cell r="E10" t="str">
            <v>7206-0435</v>
          </cell>
          <cell r="AI10">
            <v>6</v>
          </cell>
        </row>
        <row r="11">
          <cell r="E11" t="str">
            <v>L229PBC</v>
          </cell>
          <cell r="AI11">
            <v>0</v>
          </cell>
        </row>
        <row r="12">
          <cell r="E12" t="str">
            <v>7189-376L</v>
          </cell>
          <cell r="AI12">
            <v>2</v>
          </cell>
        </row>
        <row r="13">
          <cell r="E13" t="str">
            <v>7206-0379</v>
          </cell>
          <cell r="AI13">
            <v>0</v>
          </cell>
        </row>
        <row r="14">
          <cell r="E14" t="str">
            <v>BEBE4D24001</v>
          </cell>
          <cell r="AI14">
            <v>6</v>
          </cell>
        </row>
        <row r="15">
          <cell r="E15" t="str">
            <v>L221PBC</v>
          </cell>
          <cell r="AI15">
            <v>16</v>
          </cell>
        </row>
        <row r="16">
          <cell r="E16" t="str">
            <v>L215PBC</v>
          </cell>
          <cell r="AI16">
            <v>23</v>
          </cell>
        </row>
        <row r="17">
          <cell r="E17" t="str">
            <v>L216PBC</v>
          </cell>
          <cell r="AI17">
            <v>49</v>
          </cell>
        </row>
        <row r="18">
          <cell r="E18" t="str">
            <v>L222PBC</v>
          </cell>
          <cell r="AI18">
            <v>24</v>
          </cell>
        </row>
        <row r="19">
          <cell r="E19" t="str">
            <v>L240PBC</v>
          </cell>
          <cell r="AI19">
            <v>30</v>
          </cell>
        </row>
        <row r="20">
          <cell r="E20">
            <v>318383</v>
          </cell>
          <cell r="AI20">
            <v>14</v>
          </cell>
        </row>
        <row r="21">
          <cell r="E21" t="str">
            <v>318706(REM)</v>
          </cell>
          <cell r="AI21">
            <v>12</v>
          </cell>
        </row>
        <row r="22">
          <cell r="E22" t="str">
            <v>318844(REM)</v>
          </cell>
          <cell r="AI22">
            <v>6</v>
          </cell>
        </row>
        <row r="23">
          <cell r="E23">
            <v>3580762</v>
          </cell>
          <cell r="AI23">
            <v>6</v>
          </cell>
        </row>
        <row r="24">
          <cell r="E24">
            <v>4918801832</v>
          </cell>
          <cell r="AI24">
            <v>0</v>
          </cell>
        </row>
        <row r="25">
          <cell r="E25">
            <v>12709880017</v>
          </cell>
          <cell r="AI25">
            <v>4</v>
          </cell>
        </row>
        <row r="26">
          <cell r="E26">
            <v>56209880023</v>
          </cell>
          <cell r="AI26">
            <v>11</v>
          </cell>
        </row>
        <row r="27">
          <cell r="E27">
            <v>4521640016</v>
          </cell>
          <cell r="AI27">
            <v>9</v>
          </cell>
        </row>
        <row r="28">
          <cell r="E28">
            <v>4030821</v>
          </cell>
          <cell r="AI28">
            <v>6</v>
          </cell>
        </row>
        <row r="29">
          <cell r="E29" t="str">
            <v>VA440031</v>
          </cell>
          <cell r="AI29">
            <v>6</v>
          </cell>
        </row>
        <row r="30">
          <cell r="E30">
            <v>12707100000</v>
          </cell>
          <cell r="AI30">
            <v>0</v>
          </cell>
        </row>
        <row r="31">
          <cell r="E31">
            <v>318845</v>
          </cell>
          <cell r="AI31">
            <v>4</v>
          </cell>
        </row>
        <row r="32">
          <cell r="E32" t="str">
            <v>VA570090</v>
          </cell>
          <cell r="AI32">
            <v>1</v>
          </cell>
        </row>
        <row r="33">
          <cell r="E33" t="str">
            <v>7H15-6195</v>
          </cell>
          <cell r="AI33">
            <v>17</v>
          </cell>
        </row>
        <row r="34">
          <cell r="E34">
            <v>2839679</v>
          </cell>
          <cell r="AI34">
            <v>1</v>
          </cell>
        </row>
        <row r="35">
          <cell r="E35">
            <v>4033835</v>
          </cell>
          <cell r="AI35">
            <v>3</v>
          </cell>
        </row>
        <row r="36">
          <cell r="E36" t="str">
            <v>BEBE4C01101</v>
          </cell>
          <cell r="AI36">
            <v>0</v>
          </cell>
        </row>
        <row r="37">
          <cell r="E37" t="str">
            <v>7135-588</v>
          </cell>
          <cell r="AI37">
            <v>37</v>
          </cell>
        </row>
        <row r="38">
          <cell r="E38" t="str">
            <v>BEBE4C00101</v>
          </cell>
          <cell r="AI38">
            <v>0</v>
          </cell>
        </row>
        <row r="39">
          <cell r="E39">
            <v>4918880200</v>
          </cell>
          <cell r="AI39">
            <v>9</v>
          </cell>
        </row>
        <row r="40">
          <cell r="E40">
            <v>25087079</v>
          </cell>
          <cell r="AI40">
            <v>0</v>
          </cell>
        </row>
        <row r="41">
          <cell r="E41" t="str">
            <v>VA570031</v>
          </cell>
          <cell r="AI41">
            <v>1</v>
          </cell>
        </row>
        <row r="42">
          <cell r="E42" t="str">
            <v>11KB 51057 P2</v>
          </cell>
          <cell r="AI42">
            <v>0</v>
          </cell>
        </row>
        <row r="43">
          <cell r="E43" t="str">
            <v>481SL30</v>
          </cell>
          <cell r="AI43">
            <v>0</v>
          </cell>
        </row>
        <row r="44">
          <cell r="E44" t="str">
            <v>3MF 5114CP8</v>
          </cell>
          <cell r="AI44">
            <v>0</v>
          </cell>
        </row>
        <row r="45">
          <cell r="E45" t="str">
            <v>777318 0002</v>
          </cell>
          <cell r="AI45">
            <v>0</v>
          </cell>
        </row>
        <row r="46">
          <cell r="E46">
            <v>11447016</v>
          </cell>
          <cell r="AI46">
            <v>0</v>
          </cell>
        </row>
        <row r="47">
          <cell r="E47">
            <v>56207100001</v>
          </cell>
          <cell r="AI47">
            <v>5</v>
          </cell>
        </row>
        <row r="48">
          <cell r="E48" t="str">
            <v>SPZ 1937 (2 Ribs)</v>
          </cell>
          <cell r="AI48">
            <v>0</v>
          </cell>
        </row>
        <row r="49">
          <cell r="E49">
            <v>4031133</v>
          </cell>
          <cell r="AI49">
            <v>1</v>
          </cell>
        </row>
        <row r="50">
          <cell r="E50" t="str">
            <v>BEBE4D14101</v>
          </cell>
          <cell r="AI50">
            <v>6</v>
          </cell>
        </row>
        <row r="51">
          <cell r="E51" t="str">
            <v>L018PBC</v>
          </cell>
          <cell r="AI51">
            <v>4</v>
          </cell>
        </row>
        <row r="52">
          <cell r="E52" t="str">
            <v>4TNV98</v>
          </cell>
          <cell r="AI52">
            <v>0</v>
          </cell>
        </row>
        <row r="53">
          <cell r="E53" t="str">
            <v>VA570044</v>
          </cell>
          <cell r="AI53">
            <v>0</v>
          </cell>
        </row>
        <row r="54">
          <cell r="E54">
            <v>4031169</v>
          </cell>
          <cell r="AI54">
            <v>1</v>
          </cell>
        </row>
        <row r="55">
          <cell r="E55">
            <v>11589880000</v>
          </cell>
          <cell r="AI55">
            <v>6</v>
          </cell>
        </row>
        <row r="56">
          <cell r="E56">
            <v>28403730</v>
          </cell>
          <cell r="AI56">
            <v>21</v>
          </cell>
        </row>
        <row r="57">
          <cell r="E57" t="str">
            <v>VA430131</v>
          </cell>
          <cell r="AI57">
            <v>0</v>
          </cell>
        </row>
        <row r="58">
          <cell r="E58" t="str">
            <v>7H15-6261</v>
          </cell>
          <cell r="AI58">
            <v>12</v>
          </cell>
        </row>
        <row r="59">
          <cell r="E59" t="str">
            <v>SD7H15-S8227</v>
          </cell>
          <cell r="AI59">
            <v>2</v>
          </cell>
        </row>
        <row r="60">
          <cell r="E60" t="str">
            <v>7H15-6179</v>
          </cell>
          <cell r="AI60">
            <v>3</v>
          </cell>
        </row>
        <row r="61">
          <cell r="E61" t="str">
            <v>5H14-S6627</v>
          </cell>
          <cell r="AI61">
            <v>5</v>
          </cell>
        </row>
        <row r="62">
          <cell r="E62" t="str">
            <v>7H15-8291</v>
          </cell>
          <cell r="AI62">
            <v>2</v>
          </cell>
        </row>
        <row r="63">
          <cell r="E63" t="str">
            <v>7200-0053</v>
          </cell>
          <cell r="AI63">
            <v>66</v>
          </cell>
        </row>
        <row r="64">
          <cell r="E64" t="str">
            <v xml:space="preserve">7180-967L </v>
          </cell>
          <cell r="AI64">
            <v>1</v>
          </cell>
        </row>
        <row r="65">
          <cell r="E65" t="str">
            <v>5303 988 0551</v>
          </cell>
          <cell r="AI65">
            <v>0</v>
          </cell>
        </row>
        <row r="66">
          <cell r="E66" t="str">
            <v>294050-0019</v>
          </cell>
          <cell r="AI66">
            <v>2</v>
          </cell>
        </row>
        <row r="67">
          <cell r="E67" t="str">
            <v>7189-187L</v>
          </cell>
          <cell r="AI67">
            <v>2</v>
          </cell>
        </row>
        <row r="68">
          <cell r="E68" t="str">
            <v>7184-083L</v>
          </cell>
          <cell r="AI68">
            <v>2</v>
          </cell>
        </row>
        <row r="69">
          <cell r="E69" t="str">
            <v>7185-900T</v>
          </cell>
          <cell r="AI69">
            <v>0</v>
          </cell>
        </row>
        <row r="70">
          <cell r="E70" t="str">
            <v>4TNV88-BSBKCC</v>
          </cell>
          <cell r="AI70">
            <v>0</v>
          </cell>
        </row>
        <row r="71">
          <cell r="E71" t="str">
            <v>129935-51741</v>
          </cell>
          <cell r="AI71">
            <v>0</v>
          </cell>
        </row>
        <row r="72">
          <cell r="E72" t="str">
            <v>7189-340L</v>
          </cell>
          <cell r="AI72">
            <v>1</v>
          </cell>
        </row>
        <row r="73">
          <cell r="E73" t="str">
            <v>7189-420L</v>
          </cell>
          <cell r="AI73">
            <v>0</v>
          </cell>
        </row>
        <row r="74">
          <cell r="E74" t="str">
            <v>L210PBC</v>
          </cell>
          <cell r="AI74">
            <v>7</v>
          </cell>
        </row>
        <row r="75">
          <cell r="E75">
            <v>4035199</v>
          </cell>
          <cell r="AI75">
            <v>0</v>
          </cell>
        </row>
        <row r="76">
          <cell r="E76">
            <v>29543432</v>
          </cell>
          <cell r="AI76">
            <v>0</v>
          </cell>
        </row>
        <row r="77">
          <cell r="E77" t="str">
            <v>7200-0054</v>
          </cell>
          <cell r="AI77">
            <v>46</v>
          </cell>
        </row>
        <row r="78">
          <cell r="E78" t="str">
            <v>BEBE4D24002</v>
          </cell>
          <cell r="AI78">
            <v>0</v>
          </cell>
        </row>
        <row r="79">
          <cell r="E79" t="str">
            <v>437100-5810</v>
          </cell>
          <cell r="AI79">
            <v>0</v>
          </cell>
        </row>
        <row r="80">
          <cell r="E80" t="str">
            <v xml:space="preserve">119005-35151 </v>
          </cell>
          <cell r="AI80">
            <v>3</v>
          </cell>
        </row>
        <row r="81">
          <cell r="E81" t="str">
            <v>129907-55801</v>
          </cell>
          <cell r="AI81">
            <v>1</v>
          </cell>
        </row>
        <row r="82">
          <cell r="E82" t="str">
            <v xml:space="preserve">119934-01800 </v>
          </cell>
          <cell r="AI82">
            <v>1</v>
          </cell>
        </row>
        <row r="83">
          <cell r="E83" t="str">
            <v xml:space="preserve">120130-11860 </v>
          </cell>
          <cell r="AI83">
            <v>12</v>
          </cell>
        </row>
        <row r="84">
          <cell r="E84" t="str">
            <v xml:space="preserve">129001-02931 </v>
          </cell>
          <cell r="AI84">
            <v>15</v>
          </cell>
        </row>
        <row r="85">
          <cell r="E85" t="str">
            <v xml:space="preserve">129005-11100 </v>
          </cell>
          <cell r="AI85">
            <v>12</v>
          </cell>
        </row>
        <row r="86">
          <cell r="E86" t="str">
            <v xml:space="preserve">129005-22080 </v>
          </cell>
          <cell r="AI86">
            <v>12</v>
          </cell>
        </row>
        <row r="87">
          <cell r="E87" t="str">
            <v xml:space="preserve">129100-11112 </v>
          </cell>
          <cell r="AI87">
            <v>12</v>
          </cell>
        </row>
        <row r="88">
          <cell r="E88" t="str">
            <v xml:space="preserve">129100-23910 </v>
          </cell>
          <cell r="AI88">
            <v>12</v>
          </cell>
        </row>
        <row r="89">
          <cell r="E89" t="str">
            <v xml:space="preserve">129150-02931 </v>
          </cell>
          <cell r="AI89">
            <v>4</v>
          </cell>
        </row>
        <row r="90">
          <cell r="E90" t="str">
            <v xml:space="preserve">129150-11810 </v>
          </cell>
          <cell r="AI90">
            <v>8</v>
          </cell>
        </row>
        <row r="91">
          <cell r="E91" t="str">
            <v xml:space="preserve">129150-23601 </v>
          </cell>
          <cell r="AI91">
            <v>8</v>
          </cell>
        </row>
        <row r="92">
          <cell r="E92" t="str">
            <v xml:space="preserve">129150-32020 </v>
          </cell>
          <cell r="AI92">
            <v>2</v>
          </cell>
        </row>
        <row r="93">
          <cell r="E93" t="str">
            <v xml:space="preserve">129202-22300 </v>
          </cell>
          <cell r="AI93">
            <v>12</v>
          </cell>
        </row>
        <row r="94">
          <cell r="E94" t="str">
            <v xml:space="preserve">129631-92600 </v>
          </cell>
          <cell r="AI94">
            <v>0</v>
          </cell>
        </row>
        <row r="95">
          <cell r="E95" t="str">
            <v xml:space="preserve">129648-01780 </v>
          </cell>
          <cell r="AI95">
            <v>1</v>
          </cell>
        </row>
        <row r="96">
          <cell r="E96" t="str">
            <v xml:space="preserve">129795-02412 </v>
          </cell>
          <cell r="AI96">
            <v>1</v>
          </cell>
        </row>
        <row r="97">
          <cell r="E97" t="str">
            <v xml:space="preserve">129795-49551 </v>
          </cell>
          <cell r="AI97">
            <v>2</v>
          </cell>
        </row>
        <row r="98">
          <cell r="E98" t="str">
            <v xml:space="preserve">129938-42290 </v>
          </cell>
          <cell r="AI98">
            <v>2</v>
          </cell>
        </row>
        <row r="99">
          <cell r="E99" t="str">
            <v xml:space="preserve">22252-000260 </v>
          </cell>
          <cell r="AI99">
            <v>31</v>
          </cell>
        </row>
        <row r="100">
          <cell r="E100" t="str">
            <v>120130-22301</v>
          </cell>
          <cell r="AI100">
            <v>8</v>
          </cell>
        </row>
        <row r="101">
          <cell r="E101" t="str">
            <v>123907-11601</v>
          </cell>
          <cell r="AI101">
            <v>0</v>
          </cell>
        </row>
        <row r="102">
          <cell r="E102" t="str">
            <v xml:space="preserve">129900-02410 </v>
          </cell>
          <cell r="AI102">
            <v>2</v>
          </cell>
        </row>
        <row r="103">
          <cell r="E103" t="str">
            <v xml:space="preserve">129900-02931 </v>
          </cell>
          <cell r="AI103">
            <v>4</v>
          </cell>
        </row>
        <row r="104">
          <cell r="E104" t="str">
            <v xml:space="preserve">129900-23200 </v>
          </cell>
          <cell r="AI104">
            <v>16</v>
          </cell>
        </row>
        <row r="105">
          <cell r="E105" t="str">
            <v>129900-23601</v>
          </cell>
          <cell r="AI105">
            <v>4</v>
          </cell>
        </row>
        <row r="106">
          <cell r="E106" t="str">
            <v xml:space="preserve">129900-23911 </v>
          </cell>
          <cell r="AI106">
            <v>12</v>
          </cell>
        </row>
        <row r="107">
          <cell r="E107" t="str">
            <v xml:space="preserve">129908-18010 </v>
          </cell>
          <cell r="AI107">
            <v>1</v>
          </cell>
        </row>
        <row r="108">
          <cell r="E108" t="str">
            <v xml:space="preserve">129908-22080 </v>
          </cell>
          <cell r="AI108">
            <v>4</v>
          </cell>
        </row>
        <row r="109">
          <cell r="E109" t="str">
            <v xml:space="preserve">129908-92600 </v>
          </cell>
          <cell r="AI109">
            <v>1</v>
          </cell>
        </row>
        <row r="110">
          <cell r="E110" t="str">
            <v>129916-01790</v>
          </cell>
          <cell r="AI110">
            <v>0</v>
          </cell>
        </row>
        <row r="111">
          <cell r="E111" t="str">
            <v>129916-01800</v>
          </cell>
          <cell r="AI111">
            <v>1</v>
          </cell>
        </row>
        <row r="112">
          <cell r="E112" t="str">
            <v xml:space="preserve">129940-42320 </v>
          </cell>
          <cell r="AI112">
            <v>1</v>
          </cell>
        </row>
        <row r="113">
          <cell r="E113" t="str">
            <v>22252-000300</v>
          </cell>
          <cell r="AI113">
            <v>0</v>
          </cell>
        </row>
        <row r="114">
          <cell r="E114" t="str">
            <v xml:space="preserve">26306-080002 </v>
          </cell>
          <cell r="AI114">
            <v>8</v>
          </cell>
        </row>
        <row r="115">
          <cell r="E115" t="str">
            <v>729900-02801</v>
          </cell>
          <cell r="AI115">
            <v>5</v>
          </cell>
        </row>
        <row r="116">
          <cell r="E116" t="str">
            <v>729907-01560</v>
          </cell>
          <cell r="AI116">
            <v>0</v>
          </cell>
        </row>
        <row r="117">
          <cell r="E117" t="str">
            <v>325-3915</v>
          </cell>
          <cell r="AI117">
            <v>0</v>
          </cell>
        </row>
        <row r="118">
          <cell r="E118" t="str">
            <v>20R-8065</v>
          </cell>
          <cell r="AI118">
            <v>0</v>
          </cell>
        </row>
        <row r="119">
          <cell r="E119" t="str">
            <v>C9 INJ</v>
          </cell>
          <cell r="AI119">
            <v>0</v>
          </cell>
        </row>
        <row r="120">
          <cell r="E120" t="str">
            <v>1100mm</v>
          </cell>
          <cell r="AI120">
            <v>0</v>
          </cell>
        </row>
        <row r="121">
          <cell r="E121" t="str">
            <v>4 direction(XY)</v>
          </cell>
          <cell r="AI121">
            <v>0</v>
          </cell>
        </row>
        <row r="122">
          <cell r="E122">
            <v>3522778</v>
          </cell>
          <cell r="AI122">
            <v>0</v>
          </cell>
        </row>
        <row r="123">
          <cell r="E123">
            <v>3522900</v>
          </cell>
          <cell r="AI123">
            <v>0</v>
          </cell>
        </row>
        <row r="124">
          <cell r="E124" t="str">
            <v>129908-39410</v>
          </cell>
          <cell r="AI124">
            <v>0</v>
          </cell>
        </row>
        <row r="125">
          <cell r="E125" t="str">
            <v>RB 0408-7000</v>
          </cell>
          <cell r="AI125">
            <v>15</v>
          </cell>
        </row>
        <row r="126">
          <cell r="E126" t="str">
            <v>129933-11310</v>
          </cell>
          <cell r="AI126">
            <v>0</v>
          </cell>
        </row>
        <row r="127">
          <cell r="E127">
            <v>1884268</v>
          </cell>
          <cell r="AI127">
            <v>0</v>
          </cell>
        </row>
        <row r="128">
          <cell r="E128" t="str">
            <v>DLLA158P1096</v>
          </cell>
          <cell r="AI128">
            <v>8</v>
          </cell>
        </row>
        <row r="129">
          <cell r="E129">
            <v>1214446</v>
          </cell>
          <cell r="AI129">
            <v>22</v>
          </cell>
        </row>
        <row r="130">
          <cell r="E130">
            <v>1210455</v>
          </cell>
          <cell r="AI130">
            <v>12</v>
          </cell>
        </row>
        <row r="131">
          <cell r="E131">
            <v>15009989487</v>
          </cell>
          <cell r="AI131">
            <v>0</v>
          </cell>
        </row>
        <row r="132">
          <cell r="E132" t="str">
            <v>129907-01331</v>
          </cell>
          <cell r="AI132">
            <v>2</v>
          </cell>
        </row>
        <row r="133">
          <cell r="E133" t="str">
            <v>4TNV98-729967</v>
          </cell>
          <cell r="AI133">
            <v>0</v>
          </cell>
        </row>
        <row r="134">
          <cell r="E134" t="str">
            <v>DLLA158P854</v>
          </cell>
          <cell r="AI134">
            <v>0</v>
          </cell>
        </row>
        <row r="135">
          <cell r="E135" t="str">
            <v>7H15-8045</v>
          </cell>
          <cell r="AI135">
            <v>0</v>
          </cell>
        </row>
        <row r="136">
          <cell r="E136" t="str">
            <v>129935-51740, X5</v>
          </cell>
          <cell r="AI136">
            <v>2</v>
          </cell>
        </row>
        <row r="137">
          <cell r="E137" t="str">
            <v>129927-51741, X7</v>
          </cell>
          <cell r="AI137">
            <v>1</v>
          </cell>
        </row>
        <row r="138">
          <cell r="E138" t="str">
            <v>129900-02800</v>
          </cell>
          <cell r="AI138">
            <v>0</v>
          </cell>
        </row>
        <row r="139">
          <cell r="E139" t="str">
            <v>129900-02930</v>
          </cell>
          <cell r="AI139">
            <v>0</v>
          </cell>
        </row>
        <row r="140">
          <cell r="E140" t="str">
            <v>26106-080122</v>
          </cell>
          <cell r="AI140">
            <v>0</v>
          </cell>
        </row>
        <row r="141">
          <cell r="E141" t="str">
            <v>129900-23600</v>
          </cell>
          <cell r="AI141">
            <v>0</v>
          </cell>
        </row>
        <row r="142">
          <cell r="E142" t="str">
            <v>129906-22900</v>
          </cell>
          <cell r="AI142">
            <v>0</v>
          </cell>
        </row>
        <row r="143">
          <cell r="E143" t="str">
            <v>129150-35151</v>
          </cell>
          <cell r="AI143">
            <v>0</v>
          </cell>
        </row>
        <row r="144">
          <cell r="E144" t="str">
            <v>121850-49810</v>
          </cell>
          <cell r="AI144">
            <v>0</v>
          </cell>
        </row>
        <row r="145">
          <cell r="E145" t="str">
            <v>25132-004200</v>
          </cell>
          <cell r="AI145">
            <v>0</v>
          </cell>
        </row>
        <row r="146">
          <cell r="E146" t="str">
            <v>123907-55800</v>
          </cell>
          <cell r="AI146">
            <v>0</v>
          </cell>
        </row>
        <row r="147">
          <cell r="E147" t="str">
            <v>729906-92600</v>
          </cell>
          <cell r="AI147">
            <v>0</v>
          </cell>
        </row>
        <row r="148">
          <cell r="E148" t="str">
            <v>729906-92761</v>
          </cell>
          <cell r="AI148">
            <v>0</v>
          </cell>
        </row>
        <row r="149">
          <cell r="E149" t="str">
            <v>129900-32001</v>
          </cell>
          <cell r="AI149">
            <v>0</v>
          </cell>
        </row>
        <row r="150">
          <cell r="E150" t="str">
            <v>129907-11800</v>
          </cell>
          <cell r="AI150">
            <v>28</v>
          </cell>
        </row>
        <row r="151">
          <cell r="E151" t="str">
            <v>729906-22900</v>
          </cell>
          <cell r="AI151">
            <v>0</v>
          </cell>
        </row>
        <row r="152">
          <cell r="E152">
            <v>26290016441</v>
          </cell>
          <cell r="AI152">
            <v>0</v>
          </cell>
        </row>
        <row r="153">
          <cell r="E153">
            <v>4130000818</v>
          </cell>
          <cell r="AI153">
            <v>0</v>
          </cell>
        </row>
        <row r="154">
          <cell r="E154">
            <v>4130002196</v>
          </cell>
          <cell r="AI154">
            <v>0</v>
          </cell>
        </row>
        <row r="155">
          <cell r="E155" t="str">
            <v>L329PBC</v>
          </cell>
          <cell r="AI155">
            <v>0</v>
          </cell>
        </row>
        <row r="156">
          <cell r="E156">
            <v>6742713790</v>
          </cell>
          <cell r="AI156">
            <v>0</v>
          </cell>
        </row>
        <row r="157">
          <cell r="E157">
            <v>6742710020</v>
          </cell>
          <cell r="AI157">
            <v>0</v>
          </cell>
        </row>
        <row r="158">
          <cell r="E158">
            <v>6742013500</v>
          </cell>
          <cell r="AI158">
            <v>0</v>
          </cell>
        </row>
        <row r="159">
          <cell r="E159">
            <v>6742014120</v>
          </cell>
          <cell r="AI159">
            <v>0</v>
          </cell>
        </row>
        <row r="160">
          <cell r="E160" t="str">
            <v xml:space="preserve">6001811680/6001811580
</v>
          </cell>
          <cell r="AI160">
            <v>0</v>
          </cell>
        </row>
        <row r="161">
          <cell r="E161">
            <v>6742012450</v>
          </cell>
          <cell r="AI161">
            <v>0</v>
          </cell>
        </row>
        <row r="162">
          <cell r="E162">
            <v>7140728712</v>
          </cell>
          <cell r="AI162">
            <v>0</v>
          </cell>
        </row>
        <row r="163">
          <cell r="E163">
            <v>706301142</v>
          </cell>
          <cell r="AI163">
            <v>0</v>
          </cell>
        </row>
        <row r="164">
          <cell r="E164">
            <v>4214327920</v>
          </cell>
          <cell r="AI164">
            <v>0</v>
          </cell>
        </row>
        <row r="165">
          <cell r="E165">
            <v>4237013144</v>
          </cell>
          <cell r="AI165">
            <v>0</v>
          </cell>
        </row>
        <row r="166">
          <cell r="E166">
            <v>4237013154</v>
          </cell>
          <cell r="AI166">
            <v>0</v>
          </cell>
        </row>
        <row r="167">
          <cell r="E167">
            <v>209011490</v>
          </cell>
          <cell r="AI167">
            <v>0</v>
          </cell>
        </row>
        <row r="168">
          <cell r="E168">
            <v>921812219</v>
          </cell>
          <cell r="AI168">
            <v>0</v>
          </cell>
        </row>
        <row r="169">
          <cell r="E169">
            <v>4237013114</v>
          </cell>
          <cell r="AI169">
            <v>0</v>
          </cell>
        </row>
        <row r="170">
          <cell r="E170">
            <v>4234322911</v>
          </cell>
          <cell r="AI170">
            <v>0</v>
          </cell>
        </row>
        <row r="171">
          <cell r="E171">
            <v>4234322921</v>
          </cell>
          <cell r="AI171">
            <v>0</v>
          </cell>
        </row>
        <row r="172">
          <cell r="E172">
            <v>4234322942</v>
          </cell>
          <cell r="AI172">
            <v>0</v>
          </cell>
        </row>
        <row r="173">
          <cell r="E173">
            <v>6743611531</v>
          </cell>
          <cell r="AI173">
            <v>0</v>
          </cell>
        </row>
        <row r="174">
          <cell r="E174">
            <v>7009800005</v>
          </cell>
          <cell r="AI174">
            <v>0</v>
          </cell>
        </row>
        <row r="175">
          <cell r="E175">
            <v>31058</v>
          </cell>
          <cell r="AI175">
            <v>12</v>
          </cell>
        </row>
        <row r="176">
          <cell r="E176" t="str">
            <v>129604-51740</v>
          </cell>
          <cell r="AI176">
            <v>3</v>
          </cell>
        </row>
        <row r="177">
          <cell r="E177" t="str">
            <v>E3E57135-666</v>
          </cell>
          <cell r="AI177">
            <v>0</v>
          </cell>
        </row>
        <row r="178">
          <cell r="E178" t="str">
            <v>2.1519.117.0</v>
          </cell>
          <cell r="AI178">
            <v>0</v>
          </cell>
        </row>
        <row r="179">
          <cell r="E179" t="str">
            <v>129612-77940</v>
          </cell>
          <cell r="AI179">
            <v>0</v>
          </cell>
        </row>
        <row r="180">
          <cell r="E180" t="str">
            <v>129900-07900</v>
          </cell>
          <cell r="AI180">
            <v>0</v>
          </cell>
        </row>
        <row r="181">
          <cell r="E181" t="str">
            <v>129906-22910</v>
          </cell>
          <cell r="AI181">
            <v>4</v>
          </cell>
        </row>
        <row r="182">
          <cell r="E182" t="str">
            <v>129907-49620</v>
          </cell>
          <cell r="AI182">
            <v>0</v>
          </cell>
        </row>
        <row r="183">
          <cell r="E183" t="str">
            <v>121850-49811</v>
          </cell>
          <cell r="AI183">
            <v>0</v>
          </cell>
        </row>
        <row r="184">
          <cell r="E184" t="str">
            <v>119117-44760</v>
          </cell>
          <cell r="AI184">
            <v>0</v>
          </cell>
        </row>
        <row r="185">
          <cell r="E185" t="str">
            <v>26106-080802</v>
          </cell>
          <cell r="AI185">
            <v>0</v>
          </cell>
        </row>
        <row r="186">
          <cell r="E186" t="str">
            <v>129906-55700</v>
          </cell>
          <cell r="AI186">
            <v>0</v>
          </cell>
        </row>
        <row r="187">
          <cell r="E187" t="str">
            <v>129486-59551</v>
          </cell>
          <cell r="AI187">
            <v>0</v>
          </cell>
        </row>
        <row r="188">
          <cell r="E188" t="str">
            <v>719935-51380</v>
          </cell>
          <cell r="AI188">
            <v>0</v>
          </cell>
        </row>
        <row r="189">
          <cell r="E189" t="str">
            <v>3TNV88-BPYB</v>
          </cell>
          <cell r="AI189">
            <v>0</v>
          </cell>
        </row>
        <row r="190">
          <cell r="E190">
            <v>12709880018</v>
          </cell>
          <cell r="AI190">
            <v>0</v>
          </cell>
        </row>
        <row r="191">
          <cell r="E191">
            <v>4046100</v>
          </cell>
          <cell r="AI191">
            <v>0</v>
          </cell>
        </row>
        <row r="192">
          <cell r="E192" t="str">
            <v>095000-6700</v>
          </cell>
          <cell r="AI192">
            <v>0</v>
          </cell>
        </row>
        <row r="193">
          <cell r="E193" t="str">
            <v>129907-53000</v>
          </cell>
          <cell r="AI193">
            <v>0</v>
          </cell>
        </row>
        <row r="194">
          <cell r="E194">
            <v>316775</v>
          </cell>
          <cell r="AI194">
            <v>0</v>
          </cell>
        </row>
        <row r="195">
          <cell r="E195">
            <v>36158</v>
          </cell>
          <cell r="AI195">
            <v>0</v>
          </cell>
        </row>
        <row r="196">
          <cell r="E196" t="str">
            <v>254-4339 (Ex)</v>
          </cell>
          <cell r="AI196">
            <v>6</v>
          </cell>
        </row>
        <row r="197">
          <cell r="E197" t="str">
            <v>254-4339 (In)</v>
          </cell>
          <cell r="AI197">
            <v>6</v>
          </cell>
        </row>
        <row r="198">
          <cell r="E198" t="str">
            <v>F01G29U01R</v>
          </cell>
          <cell r="AI198">
            <v>0</v>
          </cell>
        </row>
        <row r="199">
          <cell r="E199" t="str">
            <v>7H15-8126</v>
          </cell>
          <cell r="AI199">
            <v>3</v>
          </cell>
        </row>
        <row r="200">
          <cell r="E200" t="str">
            <v>7H15-8227</v>
          </cell>
          <cell r="AI200">
            <v>1</v>
          </cell>
        </row>
        <row r="201">
          <cell r="E201" t="str">
            <v>129900-08931</v>
          </cell>
          <cell r="AI201">
            <v>2</v>
          </cell>
        </row>
        <row r="202">
          <cell r="E202" t="str">
            <v>25132-004150</v>
          </cell>
          <cell r="AI202">
            <v>1</v>
          </cell>
        </row>
        <row r="203">
          <cell r="E203">
            <v>34540</v>
          </cell>
          <cell r="AI203">
            <v>2</v>
          </cell>
        </row>
        <row r="204">
          <cell r="E204" t="str">
            <v>129640-53001</v>
          </cell>
          <cell r="AI204">
            <v>4</v>
          </cell>
        </row>
        <row r="205">
          <cell r="E205" t="str">
            <v>129906-53000</v>
          </cell>
          <cell r="AI205">
            <v>4</v>
          </cell>
        </row>
        <row r="206">
          <cell r="E206" t="str">
            <v>129672-53010</v>
          </cell>
          <cell r="AI206">
            <v>8</v>
          </cell>
        </row>
        <row r="207">
          <cell r="E207" t="str">
            <v>6742-01-2500</v>
          </cell>
          <cell r="AI207">
            <v>0</v>
          </cell>
        </row>
        <row r="208">
          <cell r="E208" t="str">
            <v>6742-01-2491</v>
          </cell>
          <cell r="AI208">
            <v>0</v>
          </cell>
        </row>
        <row r="209">
          <cell r="E209" t="str">
            <v>6732-21-4171</v>
          </cell>
          <cell r="AI209">
            <v>0</v>
          </cell>
        </row>
        <row r="210">
          <cell r="E210" t="str">
            <v>6741-61-2120</v>
          </cell>
          <cell r="AI210">
            <v>0</v>
          </cell>
        </row>
        <row r="211">
          <cell r="E211" t="str">
            <v>6746-71-1230</v>
          </cell>
          <cell r="AI211">
            <v>0</v>
          </cell>
        </row>
        <row r="212">
          <cell r="E212" t="str">
            <v>6732-81-8830</v>
          </cell>
          <cell r="AI212">
            <v>0</v>
          </cell>
        </row>
        <row r="213">
          <cell r="E213" t="str">
            <v>7180-819U</v>
          </cell>
          <cell r="AI213">
            <v>0</v>
          </cell>
        </row>
        <row r="214">
          <cell r="E214" t="str">
            <v>X9</v>
          </cell>
          <cell r="AI214">
            <v>1</v>
          </cell>
        </row>
        <row r="215">
          <cell r="E215">
            <v>12589880061</v>
          </cell>
          <cell r="AI215">
            <v>4</v>
          </cell>
        </row>
        <row r="216">
          <cell r="E216" t="str">
            <v>129907-55801N</v>
          </cell>
          <cell r="AI216">
            <v>0</v>
          </cell>
        </row>
        <row r="217">
          <cell r="E217" t="str">
            <v>750201011128</v>
          </cell>
          <cell r="AI217">
            <v>0</v>
          </cell>
        </row>
        <row r="218">
          <cell r="E218" t="str">
            <v>750201011065</v>
          </cell>
          <cell r="AI218">
            <v>0</v>
          </cell>
        </row>
        <row r="219">
          <cell r="E219" t="str">
            <v>750201011131</v>
          </cell>
          <cell r="AI219">
            <v>0</v>
          </cell>
        </row>
        <row r="220">
          <cell r="E220" t="str">
            <v>730403000186</v>
          </cell>
          <cell r="AI220">
            <v>0</v>
          </cell>
        </row>
        <row r="221">
          <cell r="E221" t="str">
            <v>730401000139</v>
          </cell>
          <cell r="AI221">
            <v>0</v>
          </cell>
        </row>
        <row r="222">
          <cell r="E222">
            <v>7400984865</v>
          </cell>
          <cell r="AI222">
            <v>0</v>
          </cell>
        </row>
        <row r="223">
          <cell r="E223">
            <v>7420817742</v>
          </cell>
          <cell r="AI223">
            <v>0</v>
          </cell>
        </row>
        <row r="224">
          <cell r="E224">
            <v>7420572441</v>
          </cell>
          <cell r="AI224">
            <v>0</v>
          </cell>
        </row>
        <row r="225">
          <cell r="E225">
            <v>7421517690</v>
          </cell>
          <cell r="AI225">
            <v>0</v>
          </cell>
        </row>
        <row r="226">
          <cell r="E226">
            <v>7421948261</v>
          </cell>
          <cell r="AI226">
            <v>0</v>
          </cell>
        </row>
        <row r="227">
          <cell r="E227">
            <v>7420867178</v>
          </cell>
          <cell r="AI227">
            <v>0</v>
          </cell>
        </row>
        <row r="228">
          <cell r="E228">
            <v>7421980753</v>
          </cell>
          <cell r="AI228">
            <v>0</v>
          </cell>
        </row>
        <row r="229">
          <cell r="E229">
            <v>7421347087</v>
          </cell>
          <cell r="AI229">
            <v>0</v>
          </cell>
        </row>
        <row r="230">
          <cell r="E230">
            <v>7421640559</v>
          </cell>
          <cell r="AI230">
            <v>0</v>
          </cell>
        </row>
        <row r="231">
          <cell r="E231">
            <v>7420804638</v>
          </cell>
          <cell r="AI231">
            <v>0</v>
          </cell>
        </row>
        <row r="232">
          <cell r="E232">
            <v>7422083486</v>
          </cell>
          <cell r="AI232">
            <v>0</v>
          </cell>
        </row>
        <row r="233">
          <cell r="E233">
            <v>7421313544</v>
          </cell>
          <cell r="AI233">
            <v>0</v>
          </cell>
        </row>
        <row r="234">
          <cell r="E234">
            <v>7422879255</v>
          </cell>
          <cell r="AI234">
            <v>0</v>
          </cell>
        </row>
        <row r="235">
          <cell r="E235">
            <v>7422879254</v>
          </cell>
          <cell r="AI235">
            <v>0</v>
          </cell>
        </row>
        <row r="236">
          <cell r="E236">
            <v>7420850506</v>
          </cell>
          <cell r="AI236">
            <v>0</v>
          </cell>
        </row>
        <row r="237">
          <cell r="E237">
            <v>7420933086</v>
          </cell>
          <cell r="AI237">
            <v>0</v>
          </cell>
        </row>
        <row r="238">
          <cell r="E238">
            <v>7420781146</v>
          </cell>
          <cell r="AI238">
            <v>0</v>
          </cell>
        </row>
        <row r="239">
          <cell r="E239">
            <v>7420707685</v>
          </cell>
          <cell r="AI239">
            <v>0</v>
          </cell>
        </row>
        <row r="240">
          <cell r="E240">
            <v>7422206133</v>
          </cell>
          <cell r="AI240">
            <v>0</v>
          </cell>
        </row>
        <row r="241">
          <cell r="E241">
            <v>7421940615</v>
          </cell>
          <cell r="AI241">
            <v>0</v>
          </cell>
        </row>
        <row r="242">
          <cell r="E242">
            <v>7421482601</v>
          </cell>
          <cell r="AI242">
            <v>0</v>
          </cell>
        </row>
        <row r="243">
          <cell r="E243">
            <v>7421415427</v>
          </cell>
          <cell r="AI243">
            <v>0</v>
          </cell>
        </row>
        <row r="244">
          <cell r="E244">
            <v>7420430678</v>
          </cell>
          <cell r="AI244">
            <v>0</v>
          </cell>
        </row>
        <row r="245">
          <cell r="E245">
            <v>7420479636</v>
          </cell>
          <cell r="AI245">
            <v>0</v>
          </cell>
        </row>
        <row r="246">
          <cell r="E246">
            <v>7421503575</v>
          </cell>
          <cell r="AI246">
            <v>0</v>
          </cell>
        </row>
        <row r="247">
          <cell r="E247">
            <v>7420551483</v>
          </cell>
          <cell r="AI247">
            <v>0</v>
          </cell>
        </row>
        <row r="248">
          <cell r="E248">
            <v>7420584639</v>
          </cell>
          <cell r="AI248">
            <v>0</v>
          </cell>
        </row>
        <row r="249">
          <cell r="E249">
            <v>7400990950</v>
          </cell>
          <cell r="AI249">
            <v>0</v>
          </cell>
        </row>
        <row r="250">
          <cell r="E250">
            <v>7422275090</v>
          </cell>
          <cell r="AI250">
            <v>0</v>
          </cell>
        </row>
        <row r="251">
          <cell r="E251">
            <v>7422100459</v>
          </cell>
          <cell r="AI251">
            <v>0</v>
          </cell>
        </row>
        <row r="252">
          <cell r="E252">
            <v>7420851842</v>
          </cell>
          <cell r="AI252">
            <v>0</v>
          </cell>
        </row>
        <row r="253">
          <cell r="E253">
            <v>7420844736</v>
          </cell>
          <cell r="AI253">
            <v>0</v>
          </cell>
        </row>
        <row r="254">
          <cell r="E254">
            <v>7422275838</v>
          </cell>
          <cell r="AI254">
            <v>0</v>
          </cell>
        </row>
        <row r="255">
          <cell r="E255">
            <v>7422374837</v>
          </cell>
          <cell r="AI255">
            <v>0</v>
          </cell>
        </row>
        <row r="256">
          <cell r="E256">
            <v>7420882218</v>
          </cell>
          <cell r="AI256">
            <v>0</v>
          </cell>
        </row>
        <row r="257">
          <cell r="E257">
            <v>7423114226</v>
          </cell>
          <cell r="AI257">
            <v>0</v>
          </cell>
        </row>
        <row r="258">
          <cell r="E258">
            <v>7423114217</v>
          </cell>
          <cell r="AI258">
            <v>0</v>
          </cell>
        </row>
        <row r="259">
          <cell r="E259">
            <v>7423044513</v>
          </cell>
          <cell r="AI259">
            <v>0</v>
          </cell>
        </row>
        <row r="260">
          <cell r="E260">
            <v>7400992065</v>
          </cell>
          <cell r="AI260">
            <v>0</v>
          </cell>
        </row>
        <row r="261">
          <cell r="E261">
            <v>7403161258</v>
          </cell>
          <cell r="AI261">
            <v>0</v>
          </cell>
        </row>
        <row r="262">
          <cell r="E262">
            <v>7420524936</v>
          </cell>
          <cell r="AI262">
            <v>0</v>
          </cell>
        </row>
        <row r="263">
          <cell r="E263">
            <v>7400276948</v>
          </cell>
          <cell r="AI263">
            <v>0</v>
          </cell>
        </row>
        <row r="264">
          <cell r="E264">
            <v>7421261987</v>
          </cell>
          <cell r="AI264">
            <v>0</v>
          </cell>
        </row>
        <row r="265">
          <cell r="E265" t="str">
            <v>YDLLA159P175</v>
          </cell>
          <cell r="AI265">
            <v>8</v>
          </cell>
        </row>
        <row r="266">
          <cell r="E266" t="str">
            <v>129907-01331(L)</v>
          </cell>
          <cell r="AI266">
            <v>0</v>
          </cell>
        </row>
        <row r="267">
          <cell r="E267">
            <v>3592102</v>
          </cell>
          <cell r="AI267">
            <v>0</v>
          </cell>
        </row>
        <row r="268">
          <cell r="E268" t="str">
            <v>129907-22050(L)</v>
          </cell>
          <cell r="AI268">
            <v>0</v>
          </cell>
        </row>
        <row r="269">
          <cell r="E269" t="str">
            <v>129992-75010</v>
          </cell>
          <cell r="AI269">
            <v>0</v>
          </cell>
        </row>
        <row r="270">
          <cell r="E270" t="str">
            <v>129927-75901</v>
          </cell>
          <cell r="AI270">
            <v>0</v>
          </cell>
        </row>
        <row r="271">
          <cell r="E271" t="str">
            <v>6207-81-8210</v>
          </cell>
          <cell r="AI271">
            <v>0</v>
          </cell>
        </row>
        <row r="272">
          <cell r="E272" t="str">
            <v>0.015.0185.4</v>
          </cell>
          <cell r="AI272">
            <v>0</v>
          </cell>
        </row>
        <row r="273">
          <cell r="E273" t="str">
            <v>129907-55810</v>
          </cell>
          <cell r="AI273">
            <v>3</v>
          </cell>
        </row>
        <row r="274">
          <cell r="E274" t="str">
            <v>129242-55730</v>
          </cell>
          <cell r="AI274">
            <v>1</v>
          </cell>
        </row>
        <row r="275">
          <cell r="E275">
            <v>610800030035</v>
          </cell>
          <cell r="AI275">
            <v>4</v>
          </cell>
        </row>
        <row r="276">
          <cell r="E276">
            <v>610800050050</v>
          </cell>
          <cell r="AI276">
            <v>24</v>
          </cell>
        </row>
        <row r="277">
          <cell r="E277">
            <v>610800060191</v>
          </cell>
          <cell r="AI277">
            <v>0</v>
          </cell>
        </row>
        <row r="278">
          <cell r="E278">
            <v>90011620005</v>
          </cell>
          <cell r="AI278">
            <v>4</v>
          </cell>
        </row>
        <row r="279">
          <cell r="E279">
            <v>680340065</v>
          </cell>
          <cell r="AI279">
            <v>0</v>
          </cell>
        </row>
        <row r="280">
          <cell r="E280">
            <v>61800060172</v>
          </cell>
          <cell r="AI280">
            <v>0</v>
          </cell>
        </row>
        <row r="281">
          <cell r="E281">
            <v>610800070130</v>
          </cell>
          <cell r="AI281">
            <v>0</v>
          </cell>
        </row>
        <row r="282">
          <cell r="E282">
            <v>610800070381</v>
          </cell>
          <cell r="AI282">
            <v>2</v>
          </cell>
        </row>
        <row r="283">
          <cell r="E283">
            <v>610800030020</v>
          </cell>
          <cell r="AI283">
            <v>6</v>
          </cell>
        </row>
        <row r="284">
          <cell r="E284">
            <v>610800060204</v>
          </cell>
          <cell r="AI284">
            <v>0</v>
          </cell>
        </row>
        <row r="285">
          <cell r="E285">
            <v>610800080534</v>
          </cell>
          <cell r="AI285">
            <v>0</v>
          </cell>
        </row>
        <row r="286">
          <cell r="E286">
            <v>610800080533</v>
          </cell>
          <cell r="AI286">
            <v>0</v>
          </cell>
        </row>
        <row r="287">
          <cell r="E287">
            <v>1001745482</v>
          </cell>
          <cell r="AI287">
            <v>0</v>
          </cell>
        </row>
        <row r="288">
          <cell r="E288">
            <v>610800070196</v>
          </cell>
          <cell r="AI288">
            <v>0</v>
          </cell>
        </row>
        <row r="289">
          <cell r="E289">
            <v>1000442627</v>
          </cell>
          <cell r="AI289">
            <v>0</v>
          </cell>
        </row>
        <row r="290">
          <cell r="E290">
            <v>1002413041</v>
          </cell>
          <cell r="AI290">
            <v>2</v>
          </cell>
        </row>
        <row r="291">
          <cell r="E291">
            <v>610800150098</v>
          </cell>
          <cell r="AI291">
            <v>0</v>
          </cell>
        </row>
        <row r="292">
          <cell r="E292">
            <v>610800070306</v>
          </cell>
          <cell r="AI292">
            <v>0</v>
          </cell>
        </row>
        <row r="293">
          <cell r="E293">
            <v>610800110554</v>
          </cell>
          <cell r="AI293">
            <v>0</v>
          </cell>
        </row>
        <row r="294">
          <cell r="E294">
            <v>610800110006</v>
          </cell>
          <cell r="AI294">
            <v>0</v>
          </cell>
        </row>
        <row r="295">
          <cell r="E295">
            <v>610800110005</v>
          </cell>
          <cell r="AI295">
            <v>0</v>
          </cell>
        </row>
        <row r="296">
          <cell r="E296">
            <v>612600080200</v>
          </cell>
          <cell r="AI296">
            <v>2</v>
          </cell>
        </row>
        <row r="297">
          <cell r="E297">
            <v>610800110406</v>
          </cell>
          <cell r="AI297">
            <v>2</v>
          </cell>
        </row>
        <row r="298">
          <cell r="E298">
            <v>610800040023</v>
          </cell>
          <cell r="AI298">
            <v>1</v>
          </cell>
        </row>
        <row r="299">
          <cell r="E299">
            <v>610800040013</v>
          </cell>
          <cell r="AI299">
            <v>24</v>
          </cell>
        </row>
        <row r="300">
          <cell r="E300">
            <v>610800010010</v>
          </cell>
          <cell r="AI300">
            <v>0</v>
          </cell>
        </row>
        <row r="301">
          <cell r="E301">
            <v>610800010009</v>
          </cell>
          <cell r="AI301">
            <v>0</v>
          </cell>
        </row>
        <row r="302">
          <cell r="E302">
            <v>610800010017</v>
          </cell>
          <cell r="AI302">
            <v>7</v>
          </cell>
        </row>
        <row r="303">
          <cell r="E303">
            <v>610800010015</v>
          </cell>
          <cell r="AI303">
            <v>7</v>
          </cell>
        </row>
        <row r="304">
          <cell r="E304">
            <v>610800010018</v>
          </cell>
          <cell r="AI304">
            <v>0</v>
          </cell>
        </row>
        <row r="305">
          <cell r="E305">
            <v>13023360</v>
          </cell>
          <cell r="AI305">
            <v>2</v>
          </cell>
        </row>
        <row r="306">
          <cell r="E306">
            <v>1002836764</v>
          </cell>
          <cell r="AI306">
            <v>0</v>
          </cell>
        </row>
        <row r="307">
          <cell r="E307">
            <v>610800010037</v>
          </cell>
          <cell r="AI307">
            <v>0</v>
          </cell>
        </row>
        <row r="308">
          <cell r="E308">
            <v>610800040229</v>
          </cell>
          <cell r="AI308">
            <v>0</v>
          </cell>
        </row>
        <row r="309">
          <cell r="E309">
            <v>610800030008</v>
          </cell>
          <cell r="AI309">
            <v>6</v>
          </cell>
        </row>
        <row r="310">
          <cell r="E310">
            <v>610800030009</v>
          </cell>
          <cell r="AI310">
            <v>6</v>
          </cell>
        </row>
        <row r="311">
          <cell r="E311">
            <v>610800030012</v>
          </cell>
          <cell r="AI311">
            <v>5</v>
          </cell>
        </row>
        <row r="312">
          <cell r="E312">
            <v>610800030010</v>
          </cell>
          <cell r="AI312">
            <v>5</v>
          </cell>
        </row>
        <row r="313">
          <cell r="E313">
            <v>610800030011</v>
          </cell>
          <cell r="AI313">
            <v>5</v>
          </cell>
        </row>
        <row r="314">
          <cell r="E314">
            <v>610800130286</v>
          </cell>
          <cell r="AI314">
            <v>1</v>
          </cell>
        </row>
        <row r="315">
          <cell r="E315">
            <v>610800050049</v>
          </cell>
          <cell r="AI315">
            <v>24</v>
          </cell>
        </row>
        <row r="316">
          <cell r="E316">
            <v>610800060233</v>
          </cell>
          <cell r="AI316">
            <v>1</v>
          </cell>
        </row>
        <row r="317">
          <cell r="E317">
            <v>90017510039</v>
          </cell>
          <cell r="AI317">
            <v>1</v>
          </cell>
        </row>
        <row r="318">
          <cell r="E318">
            <v>610800010322</v>
          </cell>
          <cell r="AI318">
            <v>2</v>
          </cell>
        </row>
        <row r="319">
          <cell r="E319">
            <v>610800010503</v>
          </cell>
          <cell r="AI319">
            <v>4</v>
          </cell>
        </row>
        <row r="320">
          <cell r="E320" t="str">
            <v>610800010206</v>
          </cell>
          <cell r="AI320">
            <v>0</v>
          </cell>
        </row>
        <row r="321">
          <cell r="E321">
            <v>1000345339</v>
          </cell>
          <cell r="AI321">
            <v>6</v>
          </cell>
        </row>
        <row r="322">
          <cell r="E322">
            <v>610800070242</v>
          </cell>
          <cell r="AI322">
            <v>1</v>
          </cell>
        </row>
        <row r="323">
          <cell r="E323">
            <v>1002487165</v>
          </cell>
          <cell r="AI323">
            <v>1</v>
          </cell>
        </row>
        <row r="324">
          <cell r="E324">
            <v>90011410004</v>
          </cell>
          <cell r="AI324">
            <v>0</v>
          </cell>
        </row>
        <row r="325">
          <cell r="E325" t="str">
            <v>610800060215</v>
          </cell>
          <cell r="AI325">
            <v>0</v>
          </cell>
        </row>
        <row r="326">
          <cell r="E326" t="str">
            <v>610800060317</v>
          </cell>
          <cell r="AI326">
            <v>0</v>
          </cell>
        </row>
        <row r="327">
          <cell r="E327">
            <v>90011420001</v>
          </cell>
          <cell r="AI327">
            <v>0</v>
          </cell>
        </row>
        <row r="328">
          <cell r="E328">
            <v>90011410005</v>
          </cell>
          <cell r="AI328">
            <v>0</v>
          </cell>
        </row>
        <row r="329">
          <cell r="E329" t="str">
            <v>612639000086</v>
          </cell>
          <cell r="AI329">
            <v>0</v>
          </cell>
        </row>
        <row r="330">
          <cell r="E330">
            <v>90003888470</v>
          </cell>
          <cell r="AI330">
            <v>0</v>
          </cell>
        </row>
        <row r="331">
          <cell r="E331" t="str">
            <v>612600110282</v>
          </cell>
          <cell r="AI331">
            <v>0</v>
          </cell>
        </row>
        <row r="332">
          <cell r="E332" t="str">
            <v>610800040028</v>
          </cell>
          <cell r="AI332">
            <v>0</v>
          </cell>
        </row>
        <row r="333">
          <cell r="E333" t="str">
            <v>612600115514</v>
          </cell>
          <cell r="AI333">
            <v>0</v>
          </cell>
        </row>
        <row r="334">
          <cell r="E334" t="str">
            <v>610800110464</v>
          </cell>
          <cell r="AI334">
            <v>0</v>
          </cell>
        </row>
        <row r="335">
          <cell r="E335">
            <v>188250083</v>
          </cell>
          <cell r="AI335">
            <v>0</v>
          </cell>
        </row>
        <row r="336">
          <cell r="E336">
            <v>61460070014</v>
          </cell>
          <cell r="AI336">
            <v>0</v>
          </cell>
        </row>
        <row r="337">
          <cell r="E337" t="str">
            <v>610800040324</v>
          </cell>
          <cell r="AI337">
            <v>0</v>
          </cell>
        </row>
        <row r="338">
          <cell r="E338" t="str">
            <v>610800040006</v>
          </cell>
          <cell r="AI338">
            <v>0</v>
          </cell>
        </row>
        <row r="339">
          <cell r="E339" t="str">
            <v>610800040009</v>
          </cell>
          <cell r="AI339">
            <v>0</v>
          </cell>
        </row>
        <row r="340">
          <cell r="E340">
            <v>1000750100</v>
          </cell>
          <cell r="AI340">
            <v>0</v>
          </cell>
        </row>
        <row r="341">
          <cell r="E341">
            <v>90003813523</v>
          </cell>
          <cell r="AI341">
            <v>0</v>
          </cell>
        </row>
        <row r="342">
          <cell r="E342">
            <v>90003888452</v>
          </cell>
          <cell r="AI342">
            <v>0</v>
          </cell>
        </row>
        <row r="343">
          <cell r="E343" t="str">
            <v>610800010014</v>
          </cell>
          <cell r="AI343">
            <v>0</v>
          </cell>
        </row>
        <row r="344">
          <cell r="E344">
            <v>1000424655</v>
          </cell>
          <cell r="AI344">
            <v>0</v>
          </cell>
        </row>
        <row r="345">
          <cell r="E345">
            <v>1000442956</v>
          </cell>
          <cell r="AI345">
            <v>0</v>
          </cell>
        </row>
        <row r="346">
          <cell r="E346" t="str">
            <v>027222106</v>
          </cell>
          <cell r="AI346">
            <v>3</v>
          </cell>
        </row>
        <row r="347">
          <cell r="E347" t="str">
            <v>8144 N</v>
          </cell>
          <cell r="AI347">
            <v>0</v>
          </cell>
        </row>
        <row r="348">
          <cell r="E348" t="str">
            <v>RE 64354</v>
          </cell>
          <cell r="AI348">
            <v>0</v>
          </cell>
        </row>
        <row r="349">
          <cell r="E349" t="str">
            <v>J221-23A-200010-CNC</v>
          </cell>
          <cell r="AI349">
            <v>0</v>
          </cell>
        </row>
        <row r="350">
          <cell r="E350" t="str">
            <v>2.1599.454.0</v>
          </cell>
          <cell r="AI350">
            <v>0</v>
          </cell>
        </row>
        <row r="351">
          <cell r="E351" t="str">
            <v>J213-33D-418000</v>
          </cell>
          <cell r="AI351">
            <v>0</v>
          </cell>
        </row>
        <row r="352">
          <cell r="E352" t="str">
            <v>0.065.1450.0/30</v>
          </cell>
          <cell r="AI352">
            <v>0</v>
          </cell>
        </row>
        <row r="353">
          <cell r="E353">
            <v>263</v>
          </cell>
          <cell r="AI353">
            <v>0</v>
          </cell>
        </row>
        <row r="354">
          <cell r="E354">
            <v>6020</v>
          </cell>
          <cell r="AI354">
            <v>0</v>
          </cell>
        </row>
        <row r="355">
          <cell r="E355" t="str">
            <v>J221-23A-010000</v>
          </cell>
          <cell r="AI355">
            <v>0</v>
          </cell>
        </row>
        <row r="356">
          <cell r="E356" t="str">
            <v>YB60000065</v>
          </cell>
          <cell r="AI356">
            <v>0</v>
          </cell>
        </row>
        <row r="357">
          <cell r="E357" t="str">
            <v>YB60000066</v>
          </cell>
          <cell r="AI357">
            <v>0</v>
          </cell>
        </row>
        <row r="358">
          <cell r="E358" t="str">
            <v>360-081-030-015</v>
          </cell>
          <cell r="AI358">
            <v>0</v>
          </cell>
        </row>
        <row r="359">
          <cell r="E359">
            <v>3034572</v>
          </cell>
          <cell r="AI359">
            <v>0</v>
          </cell>
        </row>
        <row r="360">
          <cell r="E360" t="str">
            <v>RE 515501</v>
          </cell>
          <cell r="AI360">
            <v>0</v>
          </cell>
        </row>
        <row r="361">
          <cell r="E361">
            <v>90003901314</v>
          </cell>
          <cell r="AI361">
            <v>1</v>
          </cell>
        </row>
        <row r="362">
          <cell r="E362">
            <v>1003241084</v>
          </cell>
          <cell r="AI362">
            <v>0</v>
          </cell>
        </row>
        <row r="363">
          <cell r="E363" t="str">
            <v>129900-77040</v>
          </cell>
          <cell r="AI363">
            <v>1</v>
          </cell>
        </row>
        <row r="364">
          <cell r="E364" t="str">
            <v>129961-77200</v>
          </cell>
          <cell r="AI364">
            <v>1</v>
          </cell>
        </row>
        <row r="365">
          <cell r="E365">
            <v>4089711</v>
          </cell>
          <cell r="AI365">
            <v>0</v>
          </cell>
        </row>
        <row r="366">
          <cell r="E366">
            <v>4996707</v>
          </cell>
          <cell r="AI366">
            <v>1</v>
          </cell>
        </row>
        <row r="367">
          <cell r="E367" t="str">
            <v>124411-01780</v>
          </cell>
          <cell r="AI367">
            <v>1</v>
          </cell>
        </row>
        <row r="368">
          <cell r="E368" t="str">
            <v>129927-25920</v>
          </cell>
          <cell r="AI368">
            <v>2</v>
          </cell>
        </row>
        <row r="369">
          <cell r="E369" t="str">
            <v>129906-22090</v>
          </cell>
          <cell r="AI369">
            <v>4</v>
          </cell>
        </row>
        <row r="370">
          <cell r="E370" t="str">
            <v>129150-35170</v>
          </cell>
          <cell r="AI370">
            <v>1</v>
          </cell>
        </row>
        <row r="371">
          <cell r="E371" t="str">
            <v>729907-92940</v>
          </cell>
          <cell r="AI371">
            <v>0</v>
          </cell>
        </row>
        <row r="372">
          <cell r="E372" t="str">
            <v>129907-11100</v>
          </cell>
          <cell r="AI372">
            <v>16</v>
          </cell>
        </row>
        <row r="373">
          <cell r="E373" t="str">
            <v>129907-11110</v>
          </cell>
          <cell r="AI373">
            <v>0</v>
          </cell>
        </row>
        <row r="374">
          <cell r="E374" t="str">
            <v>129928-22080</v>
          </cell>
          <cell r="AI374">
            <v>4</v>
          </cell>
        </row>
        <row r="375">
          <cell r="E375" t="str">
            <v>25132-004100</v>
          </cell>
          <cell r="AI375">
            <v>2</v>
          </cell>
        </row>
        <row r="376">
          <cell r="E376" t="str">
            <v>119802-55801</v>
          </cell>
          <cell r="AI376">
            <v>2</v>
          </cell>
        </row>
        <row r="377">
          <cell r="E377" t="str">
            <v>729150-92920</v>
          </cell>
          <cell r="AI377">
            <v>1</v>
          </cell>
        </row>
        <row r="378">
          <cell r="E378" t="str">
            <v>129795-01780</v>
          </cell>
          <cell r="AI378">
            <v>1</v>
          </cell>
        </row>
        <row r="379">
          <cell r="E379" t="str">
            <v>119802-25071</v>
          </cell>
          <cell r="AI379">
            <v>1</v>
          </cell>
        </row>
        <row r="380">
          <cell r="E380" t="str">
            <v>129155-49801</v>
          </cell>
          <cell r="AI380">
            <v>1</v>
          </cell>
        </row>
        <row r="381">
          <cell r="E381" t="str">
            <v>171008-77410</v>
          </cell>
          <cell r="AI381">
            <v>2</v>
          </cell>
        </row>
        <row r="382">
          <cell r="E382" t="str">
            <v>123501-79240</v>
          </cell>
          <cell r="AI382">
            <v>2</v>
          </cell>
        </row>
        <row r="383">
          <cell r="E383" t="str">
            <v>119620-79200</v>
          </cell>
          <cell r="AI383">
            <v>1</v>
          </cell>
        </row>
        <row r="384">
          <cell r="E384" t="str">
            <v>129423-77710</v>
          </cell>
          <cell r="AI384">
            <v>1</v>
          </cell>
        </row>
        <row r="385">
          <cell r="E385" t="str">
            <v>129612-42350</v>
          </cell>
          <cell r="AI385">
            <v>1</v>
          </cell>
        </row>
        <row r="386">
          <cell r="E386">
            <v>3758345</v>
          </cell>
          <cell r="AI386">
            <v>0</v>
          </cell>
        </row>
        <row r="387">
          <cell r="E387">
            <v>3748479</v>
          </cell>
          <cell r="AI387">
            <v>0</v>
          </cell>
        </row>
        <row r="388">
          <cell r="E388">
            <v>1154223</v>
          </cell>
          <cell r="AI388">
            <v>0</v>
          </cell>
        </row>
        <row r="389">
          <cell r="E389">
            <v>3044196</v>
          </cell>
          <cell r="AI389">
            <v>0</v>
          </cell>
        </row>
        <row r="390">
          <cell r="E390">
            <v>369</v>
          </cell>
          <cell r="AI390">
            <v>0</v>
          </cell>
        </row>
        <row r="391">
          <cell r="E391" t="str">
            <v>No.10</v>
          </cell>
          <cell r="AI391">
            <v>0</v>
          </cell>
        </row>
        <row r="392">
          <cell r="E392">
            <v>1007079352</v>
          </cell>
          <cell r="AI392">
            <v>0</v>
          </cell>
        </row>
        <row r="393">
          <cell r="E393">
            <v>90012290001</v>
          </cell>
          <cell r="AI393">
            <v>0</v>
          </cell>
        </row>
        <row r="394">
          <cell r="E394">
            <v>13033590</v>
          </cell>
          <cell r="AI394">
            <v>0</v>
          </cell>
        </row>
        <row r="395">
          <cell r="E395">
            <v>13023364</v>
          </cell>
          <cell r="AI395">
            <v>0</v>
          </cell>
        </row>
        <row r="396">
          <cell r="E396">
            <v>1003241080</v>
          </cell>
          <cell r="AI396">
            <v>0</v>
          </cell>
        </row>
        <row r="397">
          <cell r="E397">
            <v>1003241062</v>
          </cell>
          <cell r="AI397">
            <v>0</v>
          </cell>
        </row>
        <row r="398">
          <cell r="E398" t="str">
            <v>610800110008</v>
          </cell>
          <cell r="AI398">
            <v>0</v>
          </cell>
        </row>
        <row r="399">
          <cell r="E399" t="str">
            <v>612630060836</v>
          </cell>
          <cell r="AI399">
            <v>0</v>
          </cell>
        </row>
        <row r="400">
          <cell r="E400" t="str">
            <v>612639000032</v>
          </cell>
          <cell r="AI400">
            <v>0</v>
          </cell>
        </row>
        <row r="401">
          <cell r="E401" t="str">
            <v>6126000040269</v>
          </cell>
          <cell r="AI401">
            <v>0</v>
          </cell>
        </row>
        <row r="402">
          <cell r="E402" t="str">
            <v>610800010022</v>
          </cell>
          <cell r="AI402">
            <v>0</v>
          </cell>
        </row>
        <row r="403">
          <cell r="E403">
            <v>1003616419</v>
          </cell>
          <cell r="AI403">
            <v>0</v>
          </cell>
        </row>
        <row r="404">
          <cell r="E404">
            <v>61080008006</v>
          </cell>
          <cell r="AI404">
            <v>0</v>
          </cell>
        </row>
        <row r="405">
          <cell r="E405">
            <v>1000082956</v>
          </cell>
          <cell r="AI405">
            <v>0</v>
          </cell>
        </row>
        <row r="406">
          <cell r="E406">
            <v>1000082958</v>
          </cell>
          <cell r="AI406">
            <v>0</v>
          </cell>
        </row>
        <row r="407">
          <cell r="E407" t="str">
            <v>610800081110</v>
          </cell>
          <cell r="AI407">
            <v>0</v>
          </cell>
        </row>
        <row r="408">
          <cell r="E408">
            <v>1119238</v>
          </cell>
          <cell r="AI408">
            <v>0</v>
          </cell>
        </row>
        <row r="409">
          <cell r="E409" t="str">
            <v>610800114041</v>
          </cell>
          <cell r="AI409">
            <v>0</v>
          </cell>
        </row>
        <row r="410">
          <cell r="E410" t="str">
            <v>610800110417</v>
          </cell>
          <cell r="AI410">
            <v>0</v>
          </cell>
        </row>
        <row r="411">
          <cell r="E411">
            <v>90011400016</v>
          </cell>
          <cell r="AI411">
            <v>0</v>
          </cell>
        </row>
        <row r="412">
          <cell r="E412">
            <v>90011400062</v>
          </cell>
          <cell r="AI412">
            <v>0</v>
          </cell>
        </row>
        <row r="413">
          <cell r="E413">
            <v>90011400033</v>
          </cell>
          <cell r="AI413">
            <v>0</v>
          </cell>
        </row>
        <row r="414">
          <cell r="E414" t="str">
            <v>610800010040</v>
          </cell>
          <cell r="AI414">
            <v>0</v>
          </cell>
        </row>
        <row r="415">
          <cell r="E415" t="str">
            <v>610800040128</v>
          </cell>
          <cell r="AI415">
            <v>0</v>
          </cell>
        </row>
        <row r="416">
          <cell r="E416" t="str">
            <v>610800040155</v>
          </cell>
          <cell r="AI416">
            <v>0</v>
          </cell>
        </row>
        <row r="417">
          <cell r="E417" t="str">
            <v>610800040107</v>
          </cell>
          <cell r="AI417">
            <v>0</v>
          </cell>
        </row>
        <row r="418">
          <cell r="E418" t="str">
            <v>610800040063</v>
          </cell>
          <cell r="AI418">
            <v>0</v>
          </cell>
        </row>
        <row r="419">
          <cell r="E419" t="str">
            <v>610800110508</v>
          </cell>
          <cell r="AI419">
            <v>0</v>
          </cell>
        </row>
        <row r="420">
          <cell r="E420" t="str">
            <v>610800010072</v>
          </cell>
          <cell r="AI420">
            <v>0</v>
          </cell>
        </row>
        <row r="421">
          <cell r="E421" t="str">
            <v>610800010249</v>
          </cell>
          <cell r="AI421">
            <v>0</v>
          </cell>
        </row>
        <row r="422">
          <cell r="E422" t="str">
            <v>610800060235</v>
          </cell>
          <cell r="AI422">
            <v>0</v>
          </cell>
        </row>
        <row r="423">
          <cell r="E423" t="str">
            <v>90003932023</v>
          </cell>
          <cell r="AI423">
            <v>0</v>
          </cell>
        </row>
        <row r="424">
          <cell r="E424" t="str">
            <v>610800080654</v>
          </cell>
          <cell r="AI424">
            <v>0</v>
          </cell>
        </row>
        <row r="425">
          <cell r="E425" t="str">
            <v>DLLA150P979</v>
          </cell>
          <cell r="AI425">
            <v>0</v>
          </cell>
        </row>
        <row r="426">
          <cell r="E426" t="str">
            <v>294-4585</v>
          </cell>
          <cell r="AI426">
            <v>0</v>
          </cell>
        </row>
        <row r="427">
          <cell r="E427" t="str">
            <v>BEBE4C08001</v>
          </cell>
          <cell r="AI427">
            <v>1</v>
          </cell>
        </row>
        <row r="428">
          <cell r="E428" t="str">
            <v>104130-1001</v>
          </cell>
          <cell r="AI428">
            <v>0</v>
          </cell>
        </row>
        <row r="429">
          <cell r="E429" t="str">
            <v>S-369</v>
          </cell>
          <cell r="AI429">
            <v>0</v>
          </cell>
        </row>
        <row r="430">
          <cell r="E430" t="str">
            <v>SB-369</v>
          </cell>
          <cell r="AI430">
            <v>0</v>
          </cell>
        </row>
        <row r="431">
          <cell r="E431" t="str">
            <v>I-369</v>
          </cell>
          <cell r="AI431">
            <v>0</v>
          </cell>
        </row>
        <row r="432">
          <cell r="E432" t="str">
            <v>Cs-369</v>
          </cell>
          <cell r="AI432">
            <v>0</v>
          </cell>
        </row>
        <row r="433">
          <cell r="E433" t="str">
            <v>3076489-PSG</v>
          </cell>
          <cell r="AI433">
            <v>0</v>
          </cell>
        </row>
        <row r="434">
          <cell r="E434" t="str">
            <v>V-369</v>
          </cell>
          <cell r="AI434">
            <v>0</v>
          </cell>
        </row>
        <row r="435">
          <cell r="E435" t="str">
            <v>CC-369</v>
          </cell>
          <cell r="AI435">
            <v>0</v>
          </cell>
        </row>
        <row r="436">
          <cell r="E436" t="str">
            <v>2768307000-CE3</v>
          </cell>
          <cell r="AI436">
            <v>0</v>
          </cell>
        </row>
        <row r="437">
          <cell r="E437" t="str">
            <v>BH6AD100R</v>
          </cell>
          <cell r="AI437">
            <v>0</v>
          </cell>
        </row>
        <row r="438">
          <cell r="E438" t="str">
            <v>2921190-0322-BDZ</v>
          </cell>
          <cell r="AI438">
            <v>0</v>
          </cell>
        </row>
        <row r="439">
          <cell r="E439" t="str">
            <v>2924530-0454-BDZ</v>
          </cell>
          <cell r="AI439">
            <v>0</v>
          </cell>
        </row>
        <row r="440">
          <cell r="E440" t="str">
            <v>295380-1742-BDZ</v>
          </cell>
          <cell r="AI440">
            <v>0</v>
          </cell>
        </row>
        <row r="441">
          <cell r="E441" t="str">
            <v>294380-0424-BDZ</v>
          </cell>
          <cell r="AI441">
            <v>0</v>
          </cell>
        </row>
        <row r="442">
          <cell r="E442" t="str">
            <v>2924530-0468-BDZ</v>
          </cell>
          <cell r="AI442">
            <v>0</v>
          </cell>
        </row>
        <row r="443">
          <cell r="E443" t="str">
            <v>37A00AA-124-BDZ</v>
          </cell>
          <cell r="AI443">
            <v>0</v>
          </cell>
        </row>
        <row r="444">
          <cell r="E444" t="str">
            <v>750007000263-CEIII</v>
          </cell>
          <cell r="AI444">
            <v>0</v>
          </cell>
        </row>
        <row r="445">
          <cell r="E445" t="str">
            <v>114142-0311-BDZ</v>
          </cell>
          <cell r="AI445">
            <v>0</v>
          </cell>
        </row>
        <row r="446">
          <cell r="E446" t="str">
            <v>4654988-BDZ</v>
          </cell>
          <cell r="AI446">
            <v>0</v>
          </cell>
        </row>
        <row r="447">
          <cell r="E447" t="str">
            <v>2924250-0190-BDZ</v>
          </cell>
          <cell r="AI447">
            <v>0</v>
          </cell>
        </row>
        <row r="448">
          <cell r="E448" t="str">
            <v>2953802877-BDZ</v>
          </cell>
          <cell r="AI448">
            <v>0</v>
          </cell>
        </row>
        <row r="449">
          <cell r="E449" t="str">
            <v>2924110-0037-BDZ</v>
          </cell>
          <cell r="AI449">
            <v>0</v>
          </cell>
        </row>
        <row r="450">
          <cell r="E450" t="str">
            <v>PNUP311RC3-BDZ</v>
          </cell>
          <cell r="AI450">
            <v>0</v>
          </cell>
        </row>
        <row r="451">
          <cell r="E451" t="str">
            <v>PAJ50480a-HSC-BDZ</v>
          </cell>
          <cell r="AI451">
            <v>0</v>
          </cell>
        </row>
        <row r="452">
          <cell r="E452" t="str">
            <v>PNUP307R-1-BDZ</v>
          </cell>
          <cell r="AI452">
            <v>0</v>
          </cell>
        </row>
        <row r="453">
          <cell r="E453" t="str">
            <v>PAJ502809B-BDZ</v>
          </cell>
          <cell r="AI453">
            <v>0</v>
          </cell>
        </row>
        <row r="454">
          <cell r="E454" t="str">
            <v>MP369728-BDZ</v>
          </cell>
          <cell r="AI454">
            <v>0</v>
          </cell>
        </row>
        <row r="455">
          <cell r="E455" t="str">
            <v>FP369758-BDZ</v>
          </cell>
          <cell r="AI455">
            <v>0</v>
          </cell>
        </row>
        <row r="456">
          <cell r="E456">
            <v>262</v>
          </cell>
          <cell r="AI456">
            <v>37</v>
          </cell>
        </row>
        <row r="457">
          <cell r="E457" t="str">
            <v>1154158471-CNC</v>
          </cell>
          <cell r="AI457">
            <v>0</v>
          </cell>
        </row>
        <row r="458">
          <cell r="E458" t="str">
            <v>R-369</v>
          </cell>
          <cell r="AI458">
            <v>0</v>
          </cell>
        </row>
        <row r="459">
          <cell r="E459" t="str">
            <v>1876183290-BDZ</v>
          </cell>
          <cell r="AI459">
            <v>0</v>
          </cell>
        </row>
        <row r="460">
          <cell r="E460" t="str">
            <v>8976034144-BDZ</v>
          </cell>
          <cell r="AI460">
            <v>0</v>
          </cell>
        </row>
        <row r="461">
          <cell r="E461" t="str">
            <v>SE210</v>
          </cell>
          <cell r="AI461">
            <v>0</v>
          </cell>
        </row>
        <row r="462">
          <cell r="E462" t="str">
            <v>RE515501</v>
          </cell>
          <cell r="AI462">
            <v>0</v>
          </cell>
        </row>
        <row r="463">
          <cell r="E463">
            <v>610800060198</v>
          </cell>
          <cell r="AI463">
            <v>0</v>
          </cell>
        </row>
        <row r="464">
          <cell r="E464">
            <v>610800040354</v>
          </cell>
          <cell r="AI464">
            <v>0</v>
          </cell>
        </row>
        <row r="465">
          <cell r="E465">
            <v>61800110045</v>
          </cell>
          <cell r="AI465">
            <v>0</v>
          </cell>
        </row>
        <row r="466">
          <cell r="E466">
            <v>190320035</v>
          </cell>
          <cell r="AI466">
            <v>0</v>
          </cell>
        </row>
        <row r="467">
          <cell r="E467">
            <v>61560110226</v>
          </cell>
          <cell r="AI467">
            <v>0</v>
          </cell>
        </row>
        <row r="468">
          <cell r="E468">
            <v>610800040021</v>
          </cell>
          <cell r="AI468">
            <v>0</v>
          </cell>
        </row>
        <row r="469">
          <cell r="E469">
            <v>90003962019</v>
          </cell>
          <cell r="AI469">
            <v>0</v>
          </cell>
        </row>
        <row r="470">
          <cell r="E470">
            <v>610800060338</v>
          </cell>
          <cell r="AI470">
            <v>0</v>
          </cell>
        </row>
        <row r="471">
          <cell r="E471">
            <v>90017010004</v>
          </cell>
          <cell r="AI471">
            <v>0</v>
          </cell>
        </row>
        <row r="472">
          <cell r="E472">
            <v>90017010007</v>
          </cell>
          <cell r="AI472">
            <v>0</v>
          </cell>
        </row>
        <row r="473">
          <cell r="E473">
            <v>612630120004</v>
          </cell>
          <cell r="AI473">
            <v>0</v>
          </cell>
        </row>
        <row r="474">
          <cell r="E474">
            <v>90013550016</v>
          </cell>
          <cell r="AI474">
            <v>0</v>
          </cell>
        </row>
        <row r="475">
          <cell r="E475">
            <v>0</v>
          </cell>
          <cell r="AI475">
            <v>0</v>
          </cell>
        </row>
        <row r="476">
          <cell r="E476">
            <v>0</v>
          </cell>
          <cell r="AI476">
            <v>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6"/>
  <sheetViews>
    <sheetView showGridLines="0" topLeftCell="A58" zoomScale="118" zoomScaleNormal="118" workbookViewId="0">
      <selection activeCell="C69" sqref="C69"/>
    </sheetView>
  </sheetViews>
  <sheetFormatPr defaultRowHeight="14.25" x14ac:dyDescent="0.2"/>
  <cols>
    <col min="1" max="1" width="4.85546875" style="16" customWidth="1"/>
    <col min="2" max="2" width="26" style="16" customWidth="1"/>
    <col min="3" max="3" width="19" style="12" bestFit="1" customWidth="1"/>
    <col min="4" max="4" width="14.5703125" style="12" customWidth="1"/>
    <col min="5" max="5" width="9.140625" style="12" customWidth="1"/>
    <col min="6" max="6" width="14.5703125" style="12" bestFit="1" customWidth="1"/>
    <col min="7" max="7" width="18.28515625" style="14" customWidth="1"/>
    <col min="8" max="8" width="11.140625" style="7" customWidth="1"/>
    <col min="9" max="11" width="9.140625" style="7"/>
    <col min="12" max="12" width="14.85546875" style="7" bestFit="1" customWidth="1"/>
    <col min="13" max="13" width="18.5703125" style="7" bestFit="1" customWidth="1"/>
    <col min="14" max="14" width="11.140625" style="7" bestFit="1" customWidth="1"/>
    <col min="15" max="15" width="13.28515625" style="7" bestFit="1" customWidth="1"/>
    <col min="16" max="16" width="14.140625" style="7" bestFit="1" customWidth="1"/>
    <col min="17" max="16384" width="9.140625" style="7"/>
  </cols>
  <sheetData>
    <row r="1" spans="1:15" ht="19.5" customHeight="1" x14ac:dyDescent="0.2">
      <c r="A1" s="15" t="s">
        <v>9</v>
      </c>
      <c r="C1" s="17" t="s">
        <v>174</v>
      </c>
    </row>
    <row r="2" spans="1:15" ht="19.5" customHeight="1" x14ac:dyDescent="0.2">
      <c r="A2" s="18" t="s">
        <v>3</v>
      </c>
      <c r="B2" s="19"/>
      <c r="C2" s="2" t="s">
        <v>14</v>
      </c>
      <c r="D2" s="20"/>
      <c r="E2" s="21"/>
      <c r="F2" s="21"/>
      <c r="G2" s="21"/>
    </row>
    <row r="3" spans="1:15" ht="19.5" customHeight="1" x14ac:dyDescent="0.2">
      <c r="A3" s="18" t="s">
        <v>4</v>
      </c>
      <c r="B3" s="19"/>
      <c r="C3" s="2" t="s">
        <v>20</v>
      </c>
      <c r="D3" s="20"/>
      <c r="E3" s="21"/>
      <c r="F3" s="21"/>
      <c r="G3" s="21"/>
    </row>
    <row r="4" spans="1:15" ht="19.5" customHeight="1" x14ac:dyDescent="0.2">
      <c r="A4" s="18" t="s">
        <v>5</v>
      </c>
      <c r="B4" s="19"/>
      <c r="C4" s="3">
        <v>18976</v>
      </c>
      <c r="D4" s="20"/>
      <c r="E4" s="22"/>
      <c r="F4" s="22"/>
      <c r="G4" s="23"/>
    </row>
    <row r="5" spans="1:15" ht="19.5" customHeight="1" x14ac:dyDescent="0.2">
      <c r="A5" s="18" t="s">
        <v>6</v>
      </c>
      <c r="B5" s="19"/>
      <c r="C5" s="3">
        <v>15403.9</v>
      </c>
      <c r="D5" s="20"/>
      <c r="E5" s="19"/>
      <c r="F5" s="19"/>
      <c r="G5" s="24"/>
    </row>
    <row r="6" spans="1:15" ht="19.5" customHeight="1" x14ac:dyDescent="0.2">
      <c r="A6" s="18" t="s">
        <v>10</v>
      </c>
      <c r="B6" s="19"/>
      <c r="C6" s="1">
        <v>45105</v>
      </c>
      <c r="D6" s="25"/>
      <c r="E6" s="19"/>
      <c r="F6" s="19"/>
      <c r="G6" s="24"/>
      <c r="I6" s="26"/>
      <c r="J6" s="26"/>
    </row>
    <row r="7" spans="1:15" ht="19.5" customHeight="1" x14ac:dyDescent="0.2">
      <c r="A7" s="18" t="s">
        <v>11</v>
      </c>
      <c r="B7" s="19"/>
      <c r="C7" s="4" t="s">
        <v>21</v>
      </c>
      <c r="D7" s="25"/>
      <c r="E7" s="19"/>
      <c r="F7" s="19"/>
      <c r="G7" s="24"/>
      <c r="I7" s="26"/>
      <c r="J7" s="26"/>
    </row>
    <row r="8" spans="1:15" ht="19.5" customHeight="1" x14ac:dyDescent="0.2">
      <c r="A8" s="18" t="s">
        <v>12</v>
      </c>
      <c r="B8" s="19"/>
      <c r="C8" s="6">
        <v>11161327</v>
      </c>
      <c r="D8" s="25"/>
      <c r="E8" s="19"/>
      <c r="F8" s="19"/>
      <c r="G8" s="24"/>
      <c r="I8" s="26"/>
      <c r="J8" s="26"/>
    </row>
    <row r="9" spans="1:15" ht="19.5" customHeight="1" x14ac:dyDescent="0.2">
      <c r="A9" s="9" t="s">
        <v>0</v>
      </c>
      <c r="B9" s="9" t="s">
        <v>8</v>
      </c>
      <c r="C9" s="9" t="s">
        <v>1</v>
      </c>
      <c r="D9" s="9" t="s">
        <v>7</v>
      </c>
      <c r="E9" s="9" t="s">
        <v>2</v>
      </c>
      <c r="F9" s="10" t="s">
        <v>15</v>
      </c>
      <c r="G9" s="27" t="s">
        <v>13</v>
      </c>
      <c r="H9" s="28"/>
      <c r="I9" s="28"/>
      <c r="J9" s="28"/>
      <c r="K9" s="28"/>
      <c r="L9" s="28"/>
      <c r="M9" s="28"/>
      <c r="N9" s="28"/>
      <c r="O9" s="8"/>
    </row>
    <row r="10" spans="1:15" ht="15" customHeight="1" x14ac:dyDescent="0.25">
      <c r="A10" s="13">
        <v>1</v>
      </c>
      <c r="B10" s="13" t="s">
        <v>16</v>
      </c>
      <c r="C10" s="5" t="s">
        <v>111</v>
      </c>
      <c r="D10" s="33"/>
      <c r="E10" s="5">
        <v>2</v>
      </c>
      <c r="F10" s="30" t="s">
        <v>173</v>
      </c>
      <c r="G10" s="36"/>
      <c r="H10" s="28"/>
      <c r="I10" s="28"/>
      <c r="J10" s="28"/>
      <c r="K10" s="28"/>
      <c r="L10" s="28"/>
      <c r="M10" s="28"/>
      <c r="N10" s="28"/>
      <c r="O10" s="8"/>
    </row>
    <row r="11" spans="1:15" ht="15" customHeight="1" x14ac:dyDescent="0.25">
      <c r="A11" s="13">
        <v>2</v>
      </c>
      <c r="B11" s="13" t="s">
        <v>22</v>
      </c>
      <c r="C11" s="32" t="s">
        <v>112</v>
      </c>
      <c r="D11" s="32"/>
      <c r="E11" s="32">
        <v>10</v>
      </c>
      <c r="F11" s="30" t="s">
        <v>173</v>
      </c>
      <c r="G11" s="37" t="s">
        <v>133</v>
      </c>
      <c r="H11" s="28"/>
      <c r="I11" s="28"/>
      <c r="J11" s="28"/>
      <c r="K11" s="28"/>
      <c r="L11" s="28"/>
      <c r="M11" s="28"/>
      <c r="N11" s="28"/>
      <c r="O11" s="8"/>
    </row>
    <row r="12" spans="1:15" ht="15" customHeight="1" x14ac:dyDescent="0.25">
      <c r="A12" s="13">
        <v>3</v>
      </c>
      <c r="B12" s="13" t="s">
        <v>23</v>
      </c>
      <c r="C12" s="5">
        <v>14528381</v>
      </c>
      <c r="D12" s="34"/>
      <c r="E12" s="5">
        <v>2</v>
      </c>
      <c r="F12" s="30" t="s">
        <v>173</v>
      </c>
      <c r="G12" s="34"/>
      <c r="H12" s="28"/>
      <c r="I12" s="28"/>
      <c r="J12" s="28"/>
      <c r="K12" s="28"/>
      <c r="L12" s="28"/>
      <c r="M12" s="28"/>
      <c r="N12" s="28"/>
      <c r="O12" s="8"/>
    </row>
    <row r="13" spans="1:15" ht="15" customHeight="1" x14ac:dyDescent="0.25">
      <c r="A13" s="13">
        <v>4</v>
      </c>
      <c r="B13" s="13" t="s">
        <v>23</v>
      </c>
      <c r="C13" s="5">
        <v>14528380</v>
      </c>
      <c r="D13" s="5"/>
      <c r="E13" s="5">
        <v>2</v>
      </c>
      <c r="F13" s="30" t="s">
        <v>173</v>
      </c>
      <c r="G13" s="38"/>
      <c r="H13" s="28"/>
      <c r="I13" s="28"/>
      <c r="J13" s="28"/>
      <c r="K13" s="28"/>
      <c r="L13" s="28"/>
      <c r="M13" s="28"/>
      <c r="N13" s="28"/>
      <c r="O13" s="8"/>
    </row>
    <row r="14" spans="1:15" ht="15" customHeight="1" x14ac:dyDescent="0.25">
      <c r="A14" s="13">
        <v>5</v>
      </c>
      <c r="B14" s="13" t="s">
        <v>24</v>
      </c>
      <c r="C14" s="5">
        <v>17457469</v>
      </c>
      <c r="D14" s="32"/>
      <c r="E14" s="5">
        <v>1</v>
      </c>
      <c r="F14" s="30" t="s">
        <v>173</v>
      </c>
      <c r="G14" s="37"/>
      <c r="H14" s="28"/>
      <c r="I14" s="28"/>
      <c r="J14" s="28"/>
      <c r="K14" s="28"/>
      <c r="L14" s="28"/>
      <c r="M14" s="28"/>
      <c r="N14" s="28"/>
      <c r="O14" s="8"/>
    </row>
    <row r="15" spans="1:15" ht="15" customHeight="1" x14ac:dyDescent="0.25">
      <c r="A15" s="13">
        <v>6</v>
      </c>
      <c r="B15" s="13" t="s">
        <v>19</v>
      </c>
      <c r="C15" s="5">
        <v>14578415</v>
      </c>
      <c r="D15" s="32"/>
      <c r="E15" s="5">
        <v>1</v>
      </c>
      <c r="F15" s="30" t="s">
        <v>173</v>
      </c>
      <c r="G15" s="37" t="s">
        <v>134</v>
      </c>
      <c r="H15" s="28"/>
      <c r="I15" s="28"/>
      <c r="J15" s="28"/>
      <c r="K15" s="28"/>
      <c r="L15" s="28"/>
      <c r="M15" s="28"/>
      <c r="N15" s="28"/>
      <c r="O15" s="8"/>
    </row>
    <row r="16" spans="1:15" ht="15" customHeight="1" x14ac:dyDescent="0.25">
      <c r="A16" s="13">
        <v>7</v>
      </c>
      <c r="B16" s="13" t="s">
        <v>19</v>
      </c>
      <c r="C16" s="5">
        <v>14578414</v>
      </c>
      <c r="D16" s="32">
        <v>14595186</v>
      </c>
      <c r="E16" s="5">
        <v>1</v>
      </c>
      <c r="F16" s="30" t="s">
        <v>173</v>
      </c>
      <c r="G16" s="37" t="s">
        <v>134</v>
      </c>
      <c r="H16" s="28"/>
      <c r="I16" s="28"/>
      <c r="J16" s="28"/>
      <c r="K16" s="28"/>
      <c r="L16" s="28"/>
      <c r="M16" s="28"/>
      <c r="N16" s="28"/>
      <c r="O16" s="8"/>
    </row>
    <row r="17" spans="1:15" ht="15" customHeight="1" x14ac:dyDescent="0.25">
      <c r="A17" s="13">
        <v>8</v>
      </c>
      <c r="B17" s="13" t="s">
        <v>25</v>
      </c>
      <c r="C17" s="5">
        <v>20805349</v>
      </c>
      <c r="D17" s="32"/>
      <c r="E17" s="5">
        <v>1</v>
      </c>
      <c r="F17" s="30" t="s">
        <v>173</v>
      </c>
      <c r="G17" s="37"/>
      <c r="H17" s="28"/>
      <c r="I17" s="28"/>
      <c r="J17" s="28"/>
      <c r="K17" s="28"/>
      <c r="L17" s="28"/>
      <c r="M17" s="28"/>
      <c r="N17" s="28"/>
      <c r="O17" s="8"/>
    </row>
    <row r="18" spans="1:15" ht="15" customHeight="1" x14ac:dyDescent="0.25">
      <c r="A18" s="13">
        <v>9</v>
      </c>
      <c r="B18" s="13" t="s">
        <v>26</v>
      </c>
      <c r="C18" s="5">
        <v>14537348</v>
      </c>
      <c r="D18" s="32"/>
      <c r="E18" s="5">
        <v>1</v>
      </c>
      <c r="F18" s="30" t="s">
        <v>173</v>
      </c>
      <c r="G18" s="37"/>
      <c r="H18" s="28"/>
      <c r="I18" s="28"/>
      <c r="J18" s="28"/>
      <c r="K18" s="28"/>
      <c r="L18" s="28"/>
      <c r="M18" s="28"/>
      <c r="N18" s="28"/>
      <c r="O18" s="8"/>
    </row>
    <row r="19" spans="1:15" ht="15" customHeight="1" x14ac:dyDescent="0.25">
      <c r="A19" s="13">
        <v>10</v>
      </c>
      <c r="B19" s="13" t="s">
        <v>27</v>
      </c>
      <c r="C19" s="5">
        <v>960259</v>
      </c>
      <c r="D19" s="32"/>
      <c r="E19" s="5">
        <v>3</v>
      </c>
      <c r="F19" s="30" t="s">
        <v>173</v>
      </c>
      <c r="G19" s="37"/>
      <c r="H19" s="28"/>
      <c r="I19" s="28"/>
      <c r="J19" s="28"/>
      <c r="K19" s="28"/>
      <c r="L19" s="28"/>
      <c r="M19" s="28"/>
      <c r="N19" s="28"/>
      <c r="O19" s="8"/>
    </row>
    <row r="20" spans="1:15" ht="15" customHeight="1" x14ac:dyDescent="0.25">
      <c r="A20" s="13">
        <v>11</v>
      </c>
      <c r="B20" s="13" t="s">
        <v>26</v>
      </c>
      <c r="C20" s="5">
        <v>14532260</v>
      </c>
      <c r="D20" s="32"/>
      <c r="E20" s="5">
        <v>1</v>
      </c>
      <c r="F20" s="30" t="s">
        <v>173</v>
      </c>
      <c r="G20" s="37"/>
      <c r="H20" s="28"/>
      <c r="I20" s="28"/>
      <c r="J20" s="28"/>
      <c r="K20" s="28"/>
      <c r="L20" s="28"/>
      <c r="M20" s="28"/>
      <c r="N20" s="28"/>
      <c r="O20" s="8"/>
    </row>
    <row r="21" spans="1:15" ht="15" customHeight="1" x14ac:dyDescent="0.25">
      <c r="A21" s="13">
        <v>12</v>
      </c>
      <c r="B21" s="13" t="s">
        <v>28</v>
      </c>
      <c r="C21" s="5">
        <v>14550602</v>
      </c>
      <c r="D21" s="32"/>
      <c r="E21" s="5">
        <v>1</v>
      </c>
      <c r="F21" s="30" t="s">
        <v>173</v>
      </c>
      <c r="G21" s="37" t="s">
        <v>135</v>
      </c>
      <c r="H21" s="28"/>
      <c r="I21" s="28"/>
      <c r="J21" s="28"/>
      <c r="K21" s="28"/>
      <c r="L21" s="28"/>
      <c r="M21" s="28"/>
      <c r="N21" s="28"/>
      <c r="O21" s="8"/>
    </row>
    <row r="22" spans="1:15" ht="15" customHeight="1" x14ac:dyDescent="0.25">
      <c r="A22" s="13">
        <v>13</v>
      </c>
      <c r="B22" s="13" t="s">
        <v>28</v>
      </c>
      <c r="C22" s="5">
        <v>14550601</v>
      </c>
      <c r="D22" s="32">
        <v>14618831</v>
      </c>
      <c r="E22" s="5">
        <v>1</v>
      </c>
      <c r="F22" s="30" t="s">
        <v>173</v>
      </c>
      <c r="G22" s="37" t="s">
        <v>136</v>
      </c>
      <c r="H22" s="28"/>
      <c r="I22" s="28"/>
      <c r="J22" s="28"/>
      <c r="K22" s="28"/>
      <c r="L22" s="28"/>
      <c r="M22" s="28"/>
      <c r="N22" s="28"/>
      <c r="O22" s="8"/>
    </row>
    <row r="23" spans="1:15" ht="15" customHeight="1" x14ac:dyDescent="0.25">
      <c r="A23" s="13">
        <v>14</v>
      </c>
      <c r="B23" s="13" t="s">
        <v>28</v>
      </c>
      <c r="C23" s="5">
        <v>21602040</v>
      </c>
      <c r="D23" s="32"/>
      <c r="E23" s="5">
        <v>1</v>
      </c>
      <c r="F23" s="30" t="s">
        <v>173</v>
      </c>
      <c r="G23" s="37" t="s">
        <v>137</v>
      </c>
      <c r="H23" s="28"/>
      <c r="I23" s="28"/>
      <c r="J23" s="28"/>
      <c r="K23" s="28"/>
      <c r="L23" s="28"/>
      <c r="M23" s="28"/>
      <c r="N23" s="28"/>
      <c r="O23" s="8"/>
    </row>
    <row r="24" spans="1:15" ht="15" customHeight="1" x14ac:dyDescent="0.25">
      <c r="A24" s="13">
        <v>15</v>
      </c>
      <c r="B24" s="13" t="s">
        <v>29</v>
      </c>
      <c r="C24" s="5">
        <v>21359390</v>
      </c>
      <c r="D24" s="32"/>
      <c r="E24" s="5">
        <v>1</v>
      </c>
      <c r="F24" s="30" t="s">
        <v>173</v>
      </c>
      <c r="G24" s="37" t="s">
        <v>138</v>
      </c>
      <c r="H24" s="28"/>
      <c r="I24" s="28"/>
      <c r="J24" s="28"/>
      <c r="K24" s="28"/>
      <c r="L24" s="28"/>
      <c r="M24" s="28"/>
      <c r="N24" s="28"/>
      <c r="O24" s="8"/>
    </row>
    <row r="25" spans="1:15" ht="15" customHeight="1" x14ac:dyDescent="0.25">
      <c r="A25" s="13">
        <v>16</v>
      </c>
      <c r="B25" s="13" t="s">
        <v>30</v>
      </c>
      <c r="C25" s="5">
        <v>993816</v>
      </c>
      <c r="D25" s="32"/>
      <c r="E25" s="5">
        <v>1</v>
      </c>
      <c r="F25" s="30" t="s">
        <v>173</v>
      </c>
      <c r="G25" s="37"/>
      <c r="H25" s="28"/>
      <c r="I25" s="28"/>
      <c r="J25" s="28"/>
      <c r="K25" s="28"/>
      <c r="L25" s="28"/>
      <c r="M25" s="28"/>
      <c r="N25" s="28"/>
      <c r="O25" s="8"/>
    </row>
    <row r="26" spans="1:15" ht="15" customHeight="1" x14ac:dyDescent="0.25">
      <c r="A26" s="13">
        <v>17</v>
      </c>
      <c r="B26" s="13" t="s">
        <v>31</v>
      </c>
      <c r="C26" s="5">
        <v>13969011</v>
      </c>
      <c r="D26" s="32"/>
      <c r="E26" s="5">
        <v>20</v>
      </c>
      <c r="F26" s="30" t="s">
        <v>173</v>
      </c>
      <c r="G26" s="37" t="s">
        <v>139</v>
      </c>
      <c r="H26" s="28"/>
      <c r="I26" s="28"/>
      <c r="J26" s="28"/>
      <c r="K26" s="28"/>
      <c r="L26" s="28"/>
      <c r="M26" s="28"/>
      <c r="N26" s="28"/>
      <c r="O26" s="8"/>
    </row>
    <row r="27" spans="1:15" ht="15" customHeight="1" x14ac:dyDescent="0.25">
      <c r="A27" s="13">
        <v>18</v>
      </c>
      <c r="B27" s="13" t="s">
        <v>19</v>
      </c>
      <c r="C27" s="5">
        <v>14554023</v>
      </c>
      <c r="D27" s="32">
        <v>14635531</v>
      </c>
      <c r="E27" s="5">
        <v>1</v>
      </c>
      <c r="F27" s="30" t="s">
        <v>173</v>
      </c>
      <c r="G27" s="37" t="s">
        <v>140</v>
      </c>
      <c r="H27" s="28"/>
      <c r="I27" s="28"/>
      <c r="J27" s="28"/>
      <c r="K27" s="28"/>
      <c r="L27" s="28"/>
      <c r="M27" s="28"/>
      <c r="N27" s="28"/>
      <c r="O27" s="8"/>
    </row>
    <row r="28" spans="1:15" ht="15" customHeight="1" x14ac:dyDescent="0.25">
      <c r="A28" s="13">
        <v>19</v>
      </c>
      <c r="B28" s="13" t="s">
        <v>32</v>
      </c>
      <c r="C28" s="5">
        <v>11110702</v>
      </c>
      <c r="D28" s="32"/>
      <c r="E28" s="5">
        <v>1</v>
      </c>
      <c r="F28" s="30" t="s">
        <v>173</v>
      </c>
      <c r="G28" s="37"/>
      <c r="H28" s="28"/>
      <c r="I28" s="28"/>
      <c r="J28" s="28"/>
      <c r="K28" s="28"/>
      <c r="L28" s="28"/>
      <c r="M28" s="28"/>
      <c r="N28" s="28"/>
      <c r="O28" s="8"/>
    </row>
    <row r="29" spans="1:15" ht="15" customHeight="1" x14ac:dyDescent="0.25">
      <c r="A29" s="13">
        <v>20</v>
      </c>
      <c r="B29" s="13" t="s">
        <v>33</v>
      </c>
      <c r="C29" s="5">
        <v>11110683</v>
      </c>
      <c r="D29" s="32"/>
      <c r="E29" s="5">
        <v>1</v>
      </c>
      <c r="F29" s="30" t="s">
        <v>173</v>
      </c>
      <c r="G29" s="37"/>
      <c r="H29" s="28"/>
      <c r="I29" s="28"/>
      <c r="J29" s="28"/>
      <c r="K29" s="28"/>
      <c r="L29" s="28"/>
      <c r="M29" s="28"/>
      <c r="N29" s="28"/>
      <c r="O29" s="8"/>
    </row>
    <row r="30" spans="1:15" ht="15" customHeight="1" x14ac:dyDescent="0.25">
      <c r="A30" s="13">
        <v>21</v>
      </c>
      <c r="B30" s="13" t="s">
        <v>34</v>
      </c>
      <c r="C30" s="5">
        <v>11110737</v>
      </c>
      <c r="D30" s="32"/>
      <c r="E30" s="5">
        <v>1</v>
      </c>
      <c r="F30" s="30" t="s">
        <v>173</v>
      </c>
      <c r="G30" s="37"/>
      <c r="H30" s="28"/>
      <c r="I30" s="28"/>
      <c r="J30" s="28"/>
      <c r="K30" s="28"/>
      <c r="L30" s="28"/>
      <c r="M30" s="28"/>
      <c r="N30" s="28"/>
      <c r="O30" s="8"/>
    </row>
    <row r="31" spans="1:15" ht="15" customHeight="1" x14ac:dyDescent="0.25">
      <c r="A31" s="13">
        <v>22</v>
      </c>
      <c r="B31" s="13" t="s">
        <v>35</v>
      </c>
      <c r="C31" s="5">
        <v>14621335</v>
      </c>
      <c r="D31" s="32">
        <v>14622354</v>
      </c>
      <c r="E31" s="5">
        <v>1</v>
      </c>
      <c r="F31" s="30" t="s">
        <v>173</v>
      </c>
      <c r="G31" s="37"/>
      <c r="H31" s="28"/>
      <c r="I31" s="28"/>
      <c r="J31" s="28"/>
      <c r="K31" s="28"/>
      <c r="L31" s="28"/>
      <c r="M31" s="28"/>
      <c r="N31" s="28"/>
      <c r="O31" s="8"/>
    </row>
    <row r="32" spans="1:15" ht="15" customHeight="1" x14ac:dyDescent="0.25">
      <c r="A32" s="13">
        <v>23</v>
      </c>
      <c r="B32" s="13" t="s">
        <v>19</v>
      </c>
      <c r="C32" s="34">
        <v>14572802</v>
      </c>
      <c r="D32" s="35"/>
      <c r="E32" s="34">
        <v>1</v>
      </c>
      <c r="F32" s="30" t="s">
        <v>173</v>
      </c>
      <c r="G32" s="39" t="s">
        <v>141</v>
      </c>
      <c r="H32" s="28"/>
      <c r="I32" s="28"/>
      <c r="J32" s="28"/>
      <c r="K32" s="28"/>
      <c r="L32" s="28"/>
      <c r="M32" s="28"/>
      <c r="N32" s="28"/>
      <c r="O32" s="8"/>
    </row>
    <row r="33" spans="1:15" ht="15" customHeight="1" x14ac:dyDescent="0.25">
      <c r="A33" s="13">
        <v>24</v>
      </c>
      <c r="B33" s="13" t="s">
        <v>36</v>
      </c>
      <c r="C33" s="5">
        <v>11110023</v>
      </c>
      <c r="D33" s="32"/>
      <c r="E33" s="5">
        <v>1</v>
      </c>
      <c r="F33" s="30" t="s">
        <v>173</v>
      </c>
      <c r="G33" s="37"/>
      <c r="H33" s="28"/>
      <c r="I33" s="28"/>
      <c r="J33" s="28"/>
      <c r="K33" s="28"/>
      <c r="L33" s="28"/>
      <c r="M33" s="28"/>
      <c r="N33" s="28"/>
      <c r="O33" s="8"/>
    </row>
    <row r="34" spans="1:15" ht="15" customHeight="1" x14ac:dyDescent="0.25">
      <c r="A34" s="13">
        <v>25</v>
      </c>
      <c r="B34" s="13" t="s">
        <v>37</v>
      </c>
      <c r="C34" s="5">
        <v>11110022</v>
      </c>
      <c r="D34" s="32"/>
      <c r="E34" s="5">
        <v>1</v>
      </c>
      <c r="F34" s="30" t="s">
        <v>173</v>
      </c>
      <c r="G34" s="37"/>
      <c r="H34" s="28"/>
      <c r="I34" s="28"/>
      <c r="J34" s="28"/>
      <c r="K34" s="28"/>
      <c r="L34" s="28"/>
      <c r="M34" s="28"/>
      <c r="N34" s="28"/>
      <c r="O34" s="8"/>
    </row>
    <row r="35" spans="1:15" ht="15" customHeight="1" x14ac:dyDescent="0.25">
      <c r="A35" s="13">
        <v>26</v>
      </c>
      <c r="B35" s="13" t="s">
        <v>38</v>
      </c>
      <c r="C35" s="5">
        <v>14881527</v>
      </c>
      <c r="D35" s="32"/>
      <c r="E35" s="5">
        <v>1</v>
      </c>
      <c r="F35" s="30" t="s">
        <v>173</v>
      </c>
      <c r="G35" s="37" t="s">
        <v>142</v>
      </c>
      <c r="H35" s="28"/>
      <c r="I35" s="28"/>
      <c r="J35" s="28"/>
      <c r="K35" s="28"/>
      <c r="L35" s="28"/>
      <c r="M35" s="28"/>
      <c r="N35" s="28"/>
      <c r="O35" s="8"/>
    </row>
    <row r="36" spans="1:15" ht="15" customHeight="1" x14ac:dyDescent="0.25">
      <c r="A36" s="13">
        <v>27</v>
      </c>
      <c r="B36" s="13" t="s">
        <v>39</v>
      </c>
      <c r="C36" s="5" t="s">
        <v>113</v>
      </c>
      <c r="D36" s="32"/>
      <c r="E36" s="5">
        <v>1</v>
      </c>
      <c r="F36" s="30" t="s">
        <v>173</v>
      </c>
      <c r="G36" s="37" t="s">
        <v>143</v>
      </c>
      <c r="H36" s="28"/>
      <c r="I36" s="28"/>
      <c r="J36" s="28"/>
      <c r="K36" s="28"/>
      <c r="L36" s="28"/>
      <c r="M36" s="28"/>
      <c r="N36" s="28"/>
      <c r="O36" s="8"/>
    </row>
    <row r="37" spans="1:15" ht="15" customHeight="1" x14ac:dyDescent="0.25">
      <c r="A37" s="13">
        <v>28</v>
      </c>
      <c r="B37" s="13" t="s">
        <v>40</v>
      </c>
      <c r="C37" s="5">
        <v>17214676</v>
      </c>
      <c r="D37" s="32"/>
      <c r="E37" s="31">
        <v>1</v>
      </c>
      <c r="F37" s="30" t="s">
        <v>173</v>
      </c>
      <c r="G37" s="37"/>
      <c r="H37" s="28"/>
      <c r="I37" s="28"/>
      <c r="J37" s="28"/>
      <c r="K37" s="28"/>
      <c r="L37" s="28"/>
      <c r="M37" s="28"/>
      <c r="N37" s="28"/>
      <c r="O37" s="8"/>
    </row>
    <row r="38" spans="1:15" ht="15" customHeight="1" x14ac:dyDescent="0.25">
      <c r="A38" s="13">
        <v>29</v>
      </c>
      <c r="B38" s="13" t="s">
        <v>41</v>
      </c>
      <c r="C38" s="5">
        <v>11039846</v>
      </c>
      <c r="D38" s="32"/>
      <c r="E38" s="5">
        <v>3</v>
      </c>
      <c r="F38" s="30" t="s">
        <v>173</v>
      </c>
      <c r="G38" s="37"/>
      <c r="H38" s="28"/>
      <c r="I38" s="28"/>
      <c r="J38" s="28"/>
      <c r="K38" s="28"/>
      <c r="L38" s="28"/>
      <c r="M38" s="28"/>
      <c r="N38" s="28"/>
      <c r="O38" s="8"/>
    </row>
    <row r="39" spans="1:15" ht="15" customHeight="1" x14ac:dyDescent="0.25">
      <c r="A39" s="13">
        <v>30</v>
      </c>
      <c r="B39" s="13" t="s">
        <v>17</v>
      </c>
      <c r="C39" s="5">
        <v>14702253</v>
      </c>
      <c r="D39" s="32"/>
      <c r="E39" s="5">
        <v>1</v>
      </c>
      <c r="F39" s="30" t="s">
        <v>173</v>
      </c>
      <c r="G39" s="37"/>
      <c r="H39" s="28"/>
      <c r="I39" s="28"/>
      <c r="J39" s="28"/>
      <c r="K39" s="28"/>
      <c r="L39" s="28"/>
      <c r="M39" s="28"/>
      <c r="N39" s="28"/>
      <c r="O39" s="8"/>
    </row>
    <row r="40" spans="1:15" ht="15" customHeight="1" x14ac:dyDescent="0.25">
      <c r="A40" s="13">
        <v>31</v>
      </c>
      <c r="B40" s="13" t="s">
        <v>17</v>
      </c>
      <c r="C40" s="5">
        <v>14702254</v>
      </c>
      <c r="D40" s="32"/>
      <c r="E40" s="5">
        <v>1</v>
      </c>
      <c r="F40" s="30" t="s">
        <v>173</v>
      </c>
      <c r="G40" s="37"/>
      <c r="H40" s="28"/>
      <c r="I40" s="28"/>
      <c r="J40" s="28"/>
      <c r="K40" s="28"/>
      <c r="L40" s="28"/>
      <c r="M40" s="28"/>
      <c r="N40" s="28"/>
      <c r="O40" s="8"/>
    </row>
    <row r="41" spans="1:15" ht="15" customHeight="1" x14ac:dyDescent="0.25">
      <c r="A41" s="13">
        <v>32</v>
      </c>
      <c r="B41" s="13" t="s">
        <v>42</v>
      </c>
      <c r="C41" s="5">
        <v>14629275</v>
      </c>
      <c r="D41" s="32"/>
      <c r="E41" s="5">
        <v>1</v>
      </c>
      <c r="F41" s="30" t="s">
        <v>173</v>
      </c>
      <c r="G41" s="37"/>
      <c r="H41" s="28"/>
      <c r="I41" s="28"/>
      <c r="J41" s="28"/>
      <c r="K41" s="28"/>
      <c r="L41" s="28"/>
      <c r="M41" s="28"/>
      <c r="N41" s="28"/>
      <c r="O41" s="8"/>
    </row>
    <row r="42" spans="1:15" ht="15" customHeight="1" x14ac:dyDescent="0.25">
      <c r="A42" s="13">
        <v>33</v>
      </c>
      <c r="B42" s="5" t="s">
        <v>43</v>
      </c>
      <c r="C42" s="5">
        <v>14562193</v>
      </c>
      <c r="D42" s="32"/>
      <c r="E42" s="5">
        <v>2</v>
      </c>
      <c r="F42" s="30" t="s">
        <v>173</v>
      </c>
      <c r="G42" s="37"/>
      <c r="H42" s="28"/>
      <c r="I42" s="28"/>
      <c r="J42" s="28"/>
      <c r="K42" s="28"/>
      <c r="L42" s="28"/>
      <c r="M42" s="28"/>
      <c r="N42" s="28"/>
      <c r="O42" s="8"/>
    </row>
    <row r="43" spans="1:15" ht="15" customHeight="1" x14ac:dyDescent="0.25">
      <c r="A43" s="13">
        <v>34</v>
      </c>
      <c r="B43" s="5" t="s">
        <v>44</v>
      </c>
      <c r="C43" s="5">
        <v>14522412</v>
      </c>
      <c r="D43" s="32">
        <v>14630975</v>
      </c>
      <c r="E43" s="31">
        <v>1</v>
      </c>
      <c r="F43" s="30" t="s">
        <v>173</v>
      </c>
      <c r="G43" s="37"/>
      <c r="H43" s="28"/>
      <c r="I43" s="28"/>
      <c r="J43" s="28"/>
      <c r="K43" s="28"/>
      <c r="L43" s="28"/>
      <c r="M43" s="28"/>
      <c r="N43" s="28"/>
      <c r="O43" s="8"/>
    </row>
    <row r="44" spans="1:15" ht="15" customHeight="1" x14ac:dyDescent="0.25">
      <c r="A44" s="13">
        <v>35</v>
      </c>
      <c r="B44" s="5" t="s">
        <v>45</v>
      </c>
      <c r="C44" s="5">
        <v>14508629</v>
      </c>
      <c r="D44" s="32"/>
      <c r="E44" s="5">
        <v>1</v>
      </c>
      <c r="F44" s="30" t="s">
        <v>173</v>
      </c>
      <c r="G44" s="37"/>
      <c r="H44" s="28"/>
      <c r="I44" s="28"/>
      <c r="J44" s="28"/>
      <c r="K44" s="28"/>
      <c r="L44" s="28"/>
      <c r="M44" s="28"/>
      <c r="N44" s="28"/>
      <c r="O44" s="8"/>
    </row>
    <row r="45" spans="1:15" ht="15" customHeight="1" x14ac:dyDescent="0.25">
      <c r="A45" s="13">
        <v>36</v>
      </c>
      <c r="B45" s="29" t="s">
        <v>46</v>
      </c>
      <c r="C45" s="32">
        <v>14531641</v>
      </c>
      <c r="D45" s="32"/>
      <c r="E45" s="32">
        <v>1</v>
      </c>
      <c r="F45" s="30" t="s">
        <v>173</v>
      </c>
      <c r="G45" s="37"/>
      <c r="H45" s="28"/>
      <c r="I45" s="28"/>
      <c r="J45" s="28"/>
      <c r="K45" s="28"/>
      <c r="L45" s="28"/>
      <c r="M45" s="28"/>
      <c r="N45" s="28"/>
      <c r="O45" s="8"/>
    </row>
    <row r="46" spans="1:15" ht="15" customHeight="1" x14ac:dyDescent="0.25">
      <c r="A46" s="13">
        <v>37</v>
      </c>
      <c r="B46" s="29" t="s">
        <v>47</v>
      </c>
      <c r="C46" s="32">
        <v>14595820</v>
      </c>
      <c r="D46" s="32"/>
      <c r="E46" s="32">
        <v>1</v>
      </c>
      <c r="F46" s="30" t="s">
        <v>173</v>
      </c>
      <c r="G46" s="37" t="s">
        <v>144</v>
      </c>
      <c r="H46" s="28"/>
      <c r="I46" s="28"/>
      <c r="J46" s="28"/>
      <c r="K46" s="28"/>
      <c r="L46" s="28"/>
      <c r="M46" s="28"/>
      <c r="N46" s="28"/>
      <c r="O46" s="8"/>
    </row>
    <row r="47" spans="1:15" ht="15" customHeight="1" x14ac:dyDescent="0.25">
      <c r="A47" s="13">
        <v>38</v>
      </c>
      <c r="B47" s="31" t="s">
        <v>47</v>
      </c>
      <c r="C47" s="32">
        <v>14531638</v>
      </c>
      <c r="D47" s="32"/>
      <c r="E47" s="32">
        <v>1</v>
      </c>
      <c r="F47" s="30" t="s">
        <v>173</v>
      </c>
      <c r="G47" s="37" t="s">
        <v>145</v>
      </c>
      <c r="H47" s="28"/>
      <c r="I47" s="28"/>
      <c r="J47" s="28"/>
      <c r="K47" s="28"/>
      <c r="L47" s="28"/>
      <c r="M47" s="28"/>
      <c r="N47" s="28"/>
      <c r="O47" s="8"/>
    </row>
    <row r="48" spans="1:15" ht="15" customHeight="1" x14ac:dyDescent="0.25">
      <c r="A48" s="13">
        <v>39</v>
      </c>
      <c r="B48" s="31" t="s">
        <v>47</v>
      </c>
      <c r="C48" s="32">
        <v>14530485</v>
      </c>
      <c r="D48" s="32"/>
      <c r="E48" s="32">
        <v>1</v>
      </c>
      <c r="F48" s="30" t="s">
        <v>173</v>
      </c>
      <c r="G48" s="37" t="s">
        <v>146</v>
      </c>
      <c r="H48" s="28"/>
      <c r="I48" s="28"/>
      <c r="J48" s="28"/>
      <c r="K48" s="28"/>
      <c r="L48" s="28"/>
      <c r="M48" s="28"/>
      <c r="N48" s="28"/>
      <c r="O48" s="8"/>
    </row>
    <row r="49" spans="1:15" ht="15" customHeight="1" x14ac:dyDescent="0.25">
      <c r="A49" s="13">
        <v>40</v>
      </c>
      <c r="B49" s="5" t="s">
        <v>48</v>
      </c>
      <c r="C49" s="32">
        <v>14636301</v>
      </c>
      <c r="D49" s="32">
        <v>14390065</v>
      </c>
      <c r="E49" s="32">
        <v>1</v>
      </c>
      <c r="F49" s="30" t="s">
        <v>173</v>
      </c>
      <c r="G49" s="37" t="s">
        <v>147</v>
      </c>
      <c r="H49" s="28"/>
      <c r="I49" s="28"/>
      <c r="J49" s="28"/>
      <c r="K49" s="28"/>
      <c r="L49" s="28"/>
      <c r="M49" s="28"/>
      <c r="N49" s="28"/>
      <c r="O49" s="8"/>
    </row>
    <row r="50" spans="1:15" ht="15" customHeight="1" x14ac:dyDescent="0.25">
      <c r="A50" s="13">
        <v>41</v>
      </c>
      <c r="B50" s="5" t="s">
        <v>49</v>
      </c>
      <c r="C50" s="32">
        <v>60100000</v>
      </c>
      <c r="D50" s="32"/>
      <c r="E50" s="32">
        <v>1</v>
      </c>
      <c r="F50" s="30" t="s">
        <v>173</v>
      </c>
      <c r="G50" s="37" t="s">
        <v>148</v>
      </c>
      <c r="H50" s="28"/>
      <c r="I50" s="28"/>
      <c r="J50" s="28"/>
      <c r="K50" s="28"/>
      <c r="L50" s="28"/>
      <c r="M50" s="28"/>
      <c r="N50" s="28"/>
      <c r="O50" s="8"/>
    </row>
    <row r="51" spans="1:15" ht="15" customHeight="1" x14ac:dyDescent="0.25">
      <c r="A51" s="13">
        <v>42</v>
      </c>
      <c r="B51" s="5" t="s">
        <v>50</v>
      </c>
      <c r="C51" s="32">
        <v>14514871</v>
      </c>
      <c r="D51" s="32"/>
      <c r="E51" s="32">
        <v>1</v>
      </c>
      <c r="F51" s="30" t="s">
        <v>173</v>
      </c>
      <c r="G51" s="37" t="s">
        <v>149</v>
      </c>
      <c r="H51" s="28"/>
      <c r="I51" s="28"/>
      <c r="J51" s="28"/>
      <c r="K51" s="28"/>
      <c r="L51" s="28"/>
      <c r="M51" s="28"/>
      <c r="N51" s="28"/>
      <c r="O51" s="8"/>
    </row>
    <row r="52" spans="1:15" ht="15" customHeight="1" x14ac:dyDescent="0.25">
      <c r="A52" s="13">
        <v>43</v>
      </c>
      <c r="B52" s="5" t="s">
        <v>51</v>
      </c>
      <c r="C52" s="32">
        <v>14647526</v>
      </c>
      <c r="D52" s="32"/>
      <c r="E52" s="32">
        <v>1</v>
      </c>
      <c r="F52" s="30" t="s">
        <v>173</v>
      </c>
      <c r="G52" s="37"/>
      <c r="H52" s="28"/>
      <c r="I52" s="28"/>
      <c r="J52" s="28"/>
      <c r="K52" s="28"/>
      <c r="L52" s="28"/>
      <c r="M52" s="28"/>
      <c r="N52" s="28"/>
      <c r="O52" s="8"/>
    </row>
    <row r="53" spans="1:15" ht="15" customHeight="1" x14ac:dyDescent="0.25">
      <c r="A53" s="13">
        <v>44</v>
      </c>
      <c r="B53" s="5" t="s">
        <v>52</v>
      </c>
      <c r="C53" s="32">
        <v>14570110</v>
      </c>
      <c r="D53" s="32"/>
      <c r="E53" s="32">
        <v>2</v>
      </c>
      <c r="F53" s="30" t="s">
        <v>173</v>
      </c>
      <c r="G53" s="37"/>
      <c r="H53" s="28"/>
      <c r="I53" s="28"/>
      <c r="J53" s="28"/>
      <c r="K53" s="28"/>
      <c r="L53" s="28"/>
      <c r="M53" s="28"/>
      <c r="N53" s="28"/>
      <c r="O53" s="8"/>
    </row>
    <row r="54" spans="1:15" ht="15" customHeight="1" x14ac:dyDescent="0.25">
      <c r="A54" s="13">
        <v>45</v>
      </c>
      <c r="B54" s="5" t="s">
        <v>53</v>
      </c>
      <c r="C54" s="32">
        <v>14532543</v>
      </c>
      <c r="D54" s="32"/>
      <c r="E54" s="32">
        <v>4</v>
      </c>
      <c r="F54" s="30" t="s">
        <v>173</v>
      </c>
      <c r="G54" s="37"/>
      <c r="H54" s="28"/>
      <c r="I54" s="28"/>
      <c r="J54" s="28"/>
      <c r="K54" s="28"/>
      <c r="L54" s="28"/>
      <c r="M54" s="28"/>
      <c r="N54" s="28"/>
      <c r="O54" s="8"/>
    </row>
    <row r="55" spans="1:15" ht="15" customHeight="1" x14ac:dyDescent="0.25">
      <c r="A55" s="13">
        <v>46</v>
      </c>
      <c r="B55" s="5" t="s">
        <v>54</v>
      </c>
      <c r="C55" s="32">
        <v>14533880</v>
      </c>
      <c r="D55" s="32"/>
      <c r="E55" s="32">
        <v>2</v>
      </c>
      <c r="F55" s="30" t="s">
        <v>173</v>
      </c>
      <c r="G55" s="37"/>
      <c r="H55" s="28"/>
      <c r="I55" s="28"/>
      <c r="J55" s="28"/>
      <c r="K55" s="28"/>
      <c r="L55" s="28"/>
      <c r="M55" s="28"/>
      <c r="N55" s="28"/>
      <c r="O55" s="8"/>
    </row>
    <row r="56" spans="1:15" ht="15" customHeight="1" x14ac:dyDescent="0.25">
      <c r="A56" s="13">
        <v>47</v>
      </c>
      <c r="B56" s="5" t="s">
        <v>55</v>
      </c>
      <c r="C56" s="32">
        <v>14532373</v>
      </c>
      <c r="D56" s="32"/>
      <c r="E56" s="32">
        <v>100</v>
      </c>
      <c r="F56" s="30" t="s">
        <v>173</v>
      </c>
      <c r="G56" s="37"/>
      <c r="H56" s="28"/>
      <c r="I56" s="28"/>
      <c r="J56" s="28"/>
      <c r="K56" s="28"/>
      <c r="L56" s="28"/>
      <c r="M56" s="28"/>
      <c r="N56" s="28"/>
      <c r="O56" s="8"/>
    </row>
    <row r="57" spans="1:15" ht="15" customHeight="1" x14ac:dyDescent="0.25">
      <c r="A57" s="13">
        <v>48</v>
      </c>
      <c r="B57" s="5" t="s">
        <v>175</v>
      </c>
      <c r="C57" s="32">
        <v>14880552</v>
      </c>
      <c r="D57" s="32"/>
      <c r="E57" s="32">
        <v>400</v>
      </c>
      <c r="F57" s="30" t="s">
        <v>173</v>
      </c>
      <c r="G57" s="37"/>
      <c r="H57" s="28"/>
      <c r="I57" s="28"/>
      <c r="J57" s="28"/>
      <c r="K57" s="28"/>
      <c r="L57" s="28"/>
      <c r="M57" s="28"/>
      <c r="N57" s="28"/>
      <c r="O57" s="8"/>
    </row>
    <row r="58" spans="1:15" ht="15" customHeight="1" x14ac:dyDescent="0.25">
      <c r="A58" s="13">
        <v>49</v>
      </c>
      <c r="B58" s="5" t="s">
        <v>176</v>
      </c>
      <c r="C58" s="32">
        <v>14663702</v>
      </c>
      <c r="D58" s="32"/>
      <c r="E58" s="32">
        <v>400</v>
      </c>
      <c r="F58" s="30" t="s">
        <v>173</v>
      </c>
      <c r="G58" s="37"/>
      <c r="H58" s="28"/>
      <c r="I58" s="28"/>
      <c r="J58" s="28"/>
      <c r="K58" s="28"/>
      <c r="L58" s="28"/>
      <c r="M58" s="28"/>
      <c r="N58" s="28"/>
      <c r="O58" s="8"/>
    </row>
    <row r="59" spans="1:15" ht="15" customHeight="1" x14ac:dyDescent="0.25">
      <c r="A59" s="13">
        <v>50</v>
      </c>
      <c r="B59" s="5" t="s">
        <v>56</v>
      </c>
      <c r="C59" s="32">
        <v>14570780</v>
      </c>
      <c r="D59" s="32"/>
      <c r="E59" s="32">
        <v>4</v>
      </c>
      <c r="F59" s="30" t="s">
        <v>173</v>
      </c>
      <c r="G59" s="37"/>
      <c r="H59" s="28"/>
      <c r="I59" s="28"/>
      <c r="J59" s="28"/>
      <c r="K59" s="28"/>
      <c r="L59" s="28"/>
      <c r="M59" s="28"/>
      <c r="N59" s="28"/>
      <c r="O59" s="8"/>
    </row>
    <row r="60" spans="1:15" ht="15" customHeight="1" x14ac:dyDescent="0.25">
      <c r="A60" s="13">
        <v>51</v>
      </c>
      <c r="B60" s="5" t="s">
        <v>57</v>
      </c>
      <c r="C60" s="32">
        <v>990518</v>
      </c>
      <c r="D60" s="32"/>
      <c r="E60" s="32">
        <v>16</v>
      </c>
      <c r="F60" s="30" t="s">
        <v>173</v>
      </c>
      <c r="G60" s="37"/>
      <c r="H60" s="28"/>
      <c r="I60" s="28"/>
      <c r="J60" s="28"/>
      <c r="K60" s="28"/>
      <c r="L60" s="28"/>
      <c r="M60" s="28"/>
      <c r="N60" s="28"/>
      <c r="O60" s="8"/>
    </row>
    <row r="61" spans="1:15" ht="15" customHeight="1" x14ac:dyDescent="0.25">
      <c r="A61" s="13">
        <v>52</v>
      </c>
      <c r="B61" s="5" t="s">
        <v>58</v>
      </c>
      <c r="C61" s="32">
        <v>14722571</v>
      </c>
      <c r="D61" s="32"/>
      <c r="E61" s="32">
        <v>2</v>
      </c>
      <c r="F61" s="30" t="s">
        <v>173</v>
      </c>
      <c r="G61" s="37"/>
      <c r="H61" s="28"/>
      <c r="I61" s="28"/>
      <c r="J61" s="28"/>
      <c r="K61" s="28"/>
      <c r="L61" s="28"/>
      <c r="M61" s="28"/>
      <c r="N61" s="28"/>
      <c r="O61" s="8"/>
    </row>
    <row r="62" spans="1:15" ht="15" customHeight="1" x14ac:dyDescent="0.25">
      <c r="A62" s="13">
        <v>53</v>
      </c>
      <c r="B62" s="5" t="s">
        <v>59</v>
      </c>
      <c r="C62" s="32" t="s">
        <v>114</v>
      </c>
      <c r="D62" s="32"/>
      <c r="E62" s="32">
        <v>2</v>
      </c>
      <c r="F62" s="30" t="s">
        <v>173</v>
      </c>
      <c r="G62" s="37" t="s">
        <v>150</v>
      </c>
      <c r="H62" s="28"/>
      <c r="I62" s="28"/>
      <c r="J62" s="28"/>
      <c r="K62" s="28"/>
      <c r="L62" s="28"/>
      <c r="M62" s="28"/>
      <c r="N62" s="28"/>
      <c r="O62" s="8"/>
    </row>
    <row r="63" spans="1:15" ht="15" customHeight="1" x14ac:dyDescent="0.25">
      <c r="A63" s="13">
        <v>54</v>
      </c>
      <c r="B63" s="5" t="s">
        <v>60</v>
      </c>
      <c r="C63" s="32">
        <v>14545576</v>
      </c>
      <c r="D63" s="32"/>
      <c r="E63" s="32">
        <v>4</v>
      </c>
      <c r="F63" s="30" t="s">
        <v>173</v>
      </c>
      <c r="G63" s="37"/>
      <c r="H63" s="28"/>
      <c r="I63" s="28"/>
      <c r="J63" s="28"/>
      <c r="K63" s="28"/>
      <c r="L63" s="28"/>
      <c r="M63" s="28"/>
      <c r="N63" s="28"/>
      <c r="O63" s="8"/>
    </row>
    <row r="64" spans="1:15" ht="15" customHeight="1" x14ac:dyDescent="0.25">
      <c r="A64" s="13">
        <v>55</v>
      </c>
      <c r="B64" s="5" t="s">
        <v>61</v>
      </c>
      <c r="C64" s="32">
        <v>990520</v>
      </c>
      <c r="D64" s="32"/>
      <c r="E64" s="32">
        <v>4</v>
      </c>
      <c r="F64" s="30" t="s">
        <v>173</v>
      </c>
      <c r="G64" s="37"/>
      <c r="H64" s="28"/>
      <c r="I64" s="28"/>
      <c r="J64" s="28"/>
      <c r="K64" s="28"/>
      <c r="L64" s="28"/>
      <c r="M64" s="28"/>
      <c r="N64" s="28"/>
      <c r="O64" s="8"/>
    </row>
    <row r="65" spans="1:15" ht="15" customHeight="1" x14ac:dyDescent="0.25">
      <c r="A65" s="13">
        <v>56</v>
      </c>
      <c r="B65" s="5" t="s">
        <v>60</v>
      </c>
      <c r="C65" s="32">
        <v>14566801</v>
      </c>
      <c r="D65" s="32"/>
      <c r="E65" s="32">
        <v>18</v>
      </c>
      <c r="F65" s="30" t="s">
        <v>173</v>
      </c>
      <c r="G65" s="37"/>
      <c r="H65" s="28"/>
      <c r="I65" s="28"/>
      <c r="J65" s="28"/>
      <c r="K65" s="28"/>
      <c r="L65" s="28"/>
      <c r="M65" s="28"/>
      <c r="N65" s="28"/>
      <c r="O65" s="8"/>
    </row>
    <row r="66" spans="1:15" ht="15" customHeight="1" x14ac:dyDescent="0.25">
      <c r="A66" s="13">
        <v>57</v>
      </c>
      <c r="B66" s="11" t="s">
        <v>57</v>
      </c>
      <c r="C66" s="32">
        <v>997477</v>
      </c>
      <c r="D66" s="32"/>
      <c r="E66" s="32">
        <v>72</v>
      </c>
      <c r="F66" s="30" t="s">
        <v>173</v>
      </c>
      <c r="G66" s="37"/>
      <c r="H66" s="28"/>
      <c r="I66" s="28"/>
      <c r="J66" s="28"/>
      <c r="K66" s="28"/>
      <c r="L66" s="28"/>
      <c r="M66" s="28"/>
      <c r="N66" s="28"/>
      <c r="O66" s="8"/>
    </row>
    <row r="67" spans="1:15" ht="15" customHeight="1" x14ac:dyDescent="0.25">
      <c r="A67" s="13">
        <v>58</v>
      </c>
      <c r="B67" s="11" t="s">
        <v>57</v>
      </c>
      <c r="C67" s="32">
        <v>60110356</v>
      </c>
      <c r="D67" s="32"/>
      <c r="E67" s="32">
        <v>8</v>
      </c>
      <c r="F67" s="30" t="s">
        <v>173</v>
      </c>
      <c r="G67" s="37"/>
      <c r="H67" s="28"/>
      <c r="I67" s="28"/>
      <c r="J67" s="28"/>
      <c r="K67" s="28"/>
      <c r="L67" s="28"/>
      <c r="M67" s="28"/>
      <c r="N67" s="28"/>
      <c r="O67" s="8"/>
    </row>
    <row r="68" spans="1:15" ht="15" customHeight="1" x14ac:dyDescent="0.25">
      <c r="A68" s="13">
        <v>59</v>
      </c>
      <c r="B68" s="11" t="s">
        <v>62</v>
      </c>
      <c r="C68" s="32">
        <v>14881276</v>
      </c>
      <c r="D68" s="32"/>
      <c r="E68" s="32">
        <v>1</v>
      </c>
      <c r="F68" s="30" t="s">
        <v>173</v>
      </c>
      <c r="G68" s="37" t="s">
        <v>151</v>
      </c>
      <c r="H68" s="28"/>
      <c r="I68" s="28"/>
      <c r="J68" s="28"/>
      <c r="K68" s="28"/>
      <c r="L68" s="28"/>
      <c r="M68" s="28"/>
      <c r="N68" s="28"/>
      <c r="O68" s="8"/>
    </row>
    <row r="69" spans="1:15" ht="15" customHeight="1" x14ac:dyDescent="0.25">
      <c r="A69" s="13">
        <v>60</v>
      </c>
      <c r="B69" s="11" t="s">
        <v>63</v>
      </c>
      <c r="C69" s="32">
        <v>15082742</v>
      </c>
      <c r="D69" s="32"/>
      <c r="E69" s="32">
        <v>1</v>
      </c>
      <c r="F69" s="30" t="s">
        <v>173</v>
      </c>
      <c r="G69" s="37"/>
      <c r="H69" s="28"/>
      <c r="I69" s="28"/>
      <c r="J69" s="28"/>
      <c r="K69" s="28"/>
      <c r="L69" s="28"/>
      <c r="M69" s="28"/>
      <c r="N69" s="28"/>
      <c r="O69" s="8"/>
    </row>
    <row r="70" spans="1:15" ht="15" customHeight="1" x14ac:dyDescent="0.25">
      <c r="A70" s="13">
        <v>61</v>
      </c>
      <c r="B70" s="11" t="s">
        <v>64</v>
      </c>
      <c r="C70" s="32">
        <v>14602245</v>
      </c>
      <c r="D70" s="32"/>
      <c r="E70" s="32">
        <v>1</v>
      </c>
      <c r="F70" s="30" t="s">
        <v>173</v>
      </c>
      <c r="G70" s="37"/>
      <c r="H70" s="28"/>
      <c r="I70" s="28"/>
      <c r="J70" s="28"/>
      <c r="K70" s="28"/>
      <c r="L70" s="28"/>
      <c r="M70" s="28"/>
      <c r="N70" s="28"/>
      <c r="O70" s="8"/>
    </row>
    <row r="71" spans="1:15" ht="15" customHeight="1" x14ac:dyDescent="0.25">
      <c r="A71" s="13">
        <v>62</v>
      </c>
      <c r="B71" s="11" t="s">
        <v>19</v>
      </c>
      <c r="C71" s="32">
        <v>14600017</v>
      </c>
      <c r="D71" s="32"/>
      <c r="E71" s="32">
        <v>1</v>
      </c>
      <c r="F71" s="30" t="s">
        <v>173</v>
      </c>
      <c r="G71" s="37" t="s">
        <v>151</v>
      </c>
      <c r="H71" s="28"/>
      <c r="I71" s="28"/>
      <c r="J71" s="28"/>
      <c r="K71" s="28"/>
      <c r="L71" s="28"/>
      <c r="M71" s="28"/>
      <c r="N71" s="28"/>
      <c r="O71" s="8"/>
    </row>
    <row r="72" spans="1:15" ht="15" customHeight="1" x14ac:dyDescent="0.25">
      <c r="A72" s="13">
        <v>63</v>
      </c>
      <c r="B72" s="11" t="s">
        <v>19</v>
      </c>
      <c r="C72" s="32">
        <v>14600016</v>
      </c>
      <c r="D72" s="32"/>
      <c r="E72" s="32">
        <v>1</v>
      </c>
      <c r="F72" s="30" t="s">
        <v>173</v>
      </c>
      <c r="G72" s="37" t="s">
        <v>151</v>
      </c>
      <c r="H72" s="28"/>
      <c r="I72" s="28"/>
      <c r="J72" s="28"/>
      <c r="K72" s="28"/>
      <c r="L72" s="28"/>
      <c r="M72" s="28"/>
      <c r="N72" s="28"/>
      <c r="O72" s="8"/>
    </row>
    <row r="73" spans="1:15" ht="15" customHeight="1" x14ac:dyDescent="0.25">
      <c r="A73" s="13">
        <v>64</v>
      </c>
      <c r="B73" s="11" t="s">
        <v>19</v>
      </c>
      <c r="C73" s="32">
        <v>14599908</v>
      </c>
      <c r="D73" s="32">
        <v>14620392</v>
      </c>
      <c r="E73" s="32">
        <v>1</v>
      </c>
      <c r="F73" s="30" t="s">
        <v>173</v>
      </c>
      <c r="G73" s="37" t="s">
        <v>151</v>
      </c>
      <c r="H73" s="28"/>
      <c r="I73" s="28"/>
      <c r="J73" s="28"/>
      <c r="K73" s="28"/>
      <c r="L73" s="28"/>
      <c r="M73" s="28"/>
      <c r="N73" s="28"/>
      <c r="O73" s="8"/>
    </row>
    <row r="74" spans="1:15" ht="15" customHeight="1" x14ac:dyDescent="0.25">
      <c r="A74" s="13">
        <v>65</v>
      </c>
      <c r="B74" s="11" t="s">
        <v>65</v>
      </c>
      <c r="C74" s="32">
        <v>14503269</v>
      </c>
      <c r="D74" s="32"/>
      <c r="E74" s="32">
        <v>1</v>
      </c>
      <c r="F74" s="30" t="s">
        <v>173</v>
      </c>
      <c r="G74" s="37" t="s">
        <v>151</v>
      </c>
    </row>
    <row r="75" spans="1:15" ht="15" customHeight="1" x14ac:dyDescent="0.25">
      <c r="A75" s="13">
        <v>66</v>
      </c>
      <c r="B75" s="11" t="s">
        <v>65</v>
      </c>
      <c r="C75" s="32">
        <v>14689735</v>
      </c>
      <c r="D75" s="32"/>
      <c r="E75" s="32">
        <v>1</v>
      </c>
      <c r="F75" s="30" t="s">
        <v>173</v>
      </c>
      <c r="G75" s="37"/>
    </row>
    <row r="76" spans="1:15" ht="15" customHeight="1" x14ac:dyDescent="0.25">
      <c r="A76" s="13">
        <v>67</v>
      </c>
      <c r="B76" s="11" t="s">
        <v>66</v>
      </c>
      <c r="C76" s="32">
        <v>14697658</v>
      </c>
      <c r="D76" s="32"/>
      <c r="E76" s="32">
        <v>1</v>
      </c>
      <c r="F76" s="30" t="s">
        <v>173</v>
      </c>
      <c r="G76" s="37"/>
    </row>
    <row r="77" spans="1:15" ht="15" customHeight="1" x14ac:dyDescent="0.25">
      <c r="A77" s="13">
        <v>68</v>
      </c>
      <c r="B77" s="11" t="s">
        <v>67</v>
      </c>
      <c r="C77" s="32">
        <v>14630785</v>
      </c>
      <c r="D77" s="32"/>
      <c r="E77" s="32">
        <v>2</v>
      </c>
      <c r="F77" s="30" t="s">
        <v>173</v>
      </c>
      <c r="G77" s="37"/>
    </row>
    <row r="78" spans="1:15" ht="15" customHeight="1" x14ac:dyDescent="0.25">
      <c r="A78" s="13">
        <v>69</v>
      </c>
      <c r="B78" s="11" t="s">
        <v>27</v>
      </c>
      <c r="C78" s="32">
        <v>980102</v>
      </c>
      <c r="D78" s="32"/>
      <c r="E78" s="32">
        <v>1</v>
      </c>
      <c r="F78" s="30" t="s">
        <v>173</v>
      </c>
      <c r="G78" s="37" t="s">
        <v>152</v>
      </c>
    </row>
    <row r="79" spans="1:15" ht="15" customHeight="1" x14ac:dyDescent="0.25">
      <c r="A79" s="13">
        <v>70</v>
      </c>
      <c r="B79" s="11" t="s">
        <v>27</v>
      </c>
      <c r="C79" s="32">
        <v>960254</v>
      </c>
      <c r="D79" s="32"/>
      <c r="E79" s="32">
        <v>1</v>
      </c>
      <c r="F79" s="30" t="s">
        <v>173</v>
      </c>
      <c r="G79" s="37"/>
    </row>
    <row r="80" spans="1:15" ht="15" customHeight="1" x14ac:dyDescent="0.25">
      <c r="A80" s="13">
        <v>71</v>
      </c>
      <c r="B80" s="11" t="s">
        <v>68</v>
      </c>
      <c r="C80" s="32">
        <v>14509379</v>
      </c>
      <c r="D80" s="32"/>
      <c r="E80" s="32">
        <v>1</v>
      </c>
      <c r="F80" s="30" t="s">
        <v>173</v>
      </c>
      <c r="G80" s="37"/>
    </row>
    <row r="81" spans="1:7" ht="15" customHeight="1" x14ac:dyDescent="0.25">
      <c r="A81" s="13">
        <v>72</v>
      </c>
      <c r="B81" s="11" t="s">
        <v>26</v>
      </c>
      <c r="C81" s="32">
        <v>14531866</v>
      </c>
      <c r="D81" s="32"/>
      <c r="E81" s="32">
        <v>1</v>
      </c>
      <c r="F81" s="30" t="s">
        <v>173</v>
      </c>
      <c r="G81" s="37"/>
    </row>
    <row r="82" spans="1:7" ht="15" customHeight="1" x14ac:dyDescent="0.25">
      <c r="A82" s="13">
        <v>73</v>
      </c>
      <c r="B82" s="11" t="s">
        <v>69</v>
      </c>
      <c r="C82" s="32">
        <v>14561585</v>
      </c>
      <c r="D82" s="32"/>
      <c r="E82" s="32">
        <v>1</v>
      </c>
      <c r="F82" s="30" t="s">
        <v>173</v>
      </c>
      <c r="G82" s="37"/>
    </row>
    <row r="83" spans="1:7" ht="15" customHeight="1" x14ac:dyDescent="0.25">
      <c r="A83" s="13">
        <v>74</v>
      </c>
      <c r="B83" s="11" t="s">
        <v>70</v>
      </c>
      <c r="C83" s="32">
        <v>14725906</v>
      </c>
      <c r="D83" s="32"/>
      <c r="E83" s="32">
        <v>1</v>
      </c>
      <c r="F83" s="30" t="s">
        <v>173</v>
      </c>
      <c r="G83" s="37"/>
    </row>
    <row r="84" spans="1:7" ht="15" x14ac:dyDescent="0.25">
      <c r="A84" s="13">
        <v>75</v>
      </c>
      <c r="B84" s="13" t="s">
        <v>71</v>
      </c>
      <c r="C84" s="32">
        <v>14531109</v>
      </c>
      <c r="D84" s="32"/>
      <c r="E84" s="32">
        <v>1</v>
      </c>
      <c r="F84" s="30" t="s">
        <v>173</v>
      </c>
      <c r="G84" s="37"/>
    </row>
    <row r="85" spans="1:7" ht="15" x14ac:dyDescent="0.25">
      <c r="A85" s="13">
        <v>76</v>
      </c>
      <c r="B85" s="13" t="s">
        <v>27</v>
      </c>
      <c r="C85" s="32">
        <v>14882685</v>
      </c>
      <c r="D85" s="32"/>
      <c r="E85" s="32">
        <v>30</v>
      </c>
      <c r="F85" s="30" t="s">
        <v>173</v>
      </c>
      <c r="G85" s="37"/>
    </row>
    <row r="86" spans="1:7" ht="15" x14ac:dyDescent="0.25">
      <c r="A86" s="13">
        <v>77</v>
      </c>
      <c r="B86" s="13" t="s">
        <v>27</v>
      </c>
      <c r="C86" s="32">
        <v>978129</v>
      </c>
      <c r="D86" s="32"/>
      <c r="E86" s="32">
        <v>50</v>
      </c>
      <c r="F86" s="30" t="s">
        <v>173</v>
      </c>
      <c r="G86" s="37"/>
    </row>
    <row r="87" spans="1:7" ht="15" x14ac:dyDescent="0.25">
      <c r="A87" s="13">
        <v>78</v>
      </c>
      <c r="B87" s="13" t="s">
        <v>71</v>
      </c>
      <c r="C87" s="32">
        <v>14618789</v>
      </c>
      <c r="D87" s="32"/>
      <c r="E87" s="32">
        <v>2</v>
      </c>
      <c r="F87" s="30" t="s">
        <v>173</v>
      </c>
      <c r="G87" s="37"/>
    </row>
    <row r="88" spans="1:7" ht="15" x14ac:dyDescent="0.25">
      <c r="A88" s="13">
        <v>79</v>
      </c>
      <c r="B88" s="13" t="s">
        <v>27</v>
      </c>
      <c r="C88" s="32">
        <v>993327</v>
      </c>
      <c r="D88" s="32"/>
      <c r="E88" s="32">
        <v>1</v>
      </c>
      <c r="F88" s="30" t="s">
        <v>173</v>
      </c>
      <c r="G88" s="37" t="s">
        <v>153</v>
      </c>
    </row>
    <row r="89" spans="1:7" ht="15" x14ac:dyDescent="0.25">
      <c r="A89" s="13">
        <v>80</v>
      </c>
      <c r="B89" s="13" t="s">
        <v>27</v>
      </c>
      <c r="C89" s="32">
        <v>949239</v>
      </c>
      <c r="D89" s="34">
        <v>990743</v>
      </c>
      <c r="E89" s="34">
        <v>4</v>
      </c>
      <c r="F89" s="30" t="s">
        <v>173</v>
      </c>
      <c r="G89" s="37" t="s">
        <v>154</v>
      </c>
    </row>
    <row r="90" spans="1:7" ht="15" x14ac:dyDescent="0.25">
      <c r="A90" s="13">
        <v>81</v>
      </c>
      <c r="B90" s="13" t="s">
        <v>72</v>
      </c>
      <c r="C90" s="32">
        <v>14526761</v>
      </c>
      <c r="D90" s="32"/>
      <c r="E90" s="32">
        <v>4</v>
      </c>
      <c r="F90" s="30" t="s">
        <v>173</v>
      </c>
      <c r="G90" s="37" t="s">
        <v>155</v>
      </c>
    </row>
    <row r="91" spans="1:7" ht="15" x14ac:dyDescent="0.25">
      <c r="A91" s="13">
        <v>82</v>
      </c>
      <c r="B91" s="13" t="s">
        <v>73</v>
      </c>
      <c r="C91" s="32">
        <v>14531072</v>
      </c>
      <c r="D91" s="32"/>
      <c r="E91" s="32">
        <v>1</v>
      </c>
      <c r="F91" s="30" t="s">
        <v>173</v>
      </c>
      <c r="G91" s="37" t="s">
        <v>155</v>
      </c>
    </row>
    <row r="92" spans="1:7" ht="15" x14ac:dyDescent="0.25">
      <c r="A92" s="13">
        <v>83</v>
      </c>
      <c r="B92" s="13" t="s">
        <v>27</v>
      </c>
      <c r="C92" s="32">
        <v>967955</v>
      </c>
      <c r="D92" s="32"/>
      <c r="E92" s="32">
        <v>1</v>
      </c>
      <c r="F92" s="30" t="s">
        <v>173</v>
      </c>
      <c r="G92" s="37" t="s">
        <v>156</v>
      </c>
    </row>
    <row r="93" spans="1:7" ht="15" x14ac:dyDescent="0.25">
      <c r="A93" s="13">
        <v>84</v>
      </c>
      <c r="B93" s="13" t="s">
        <v>74</v>
      </c>
      <c r="C93" s="32">
        <v>14881390</v>
      </c>
      <c r="D93" s="32"/>
      <c r="E93" s="32">
        <v>1</v>
      </c>
      <c r="F93" s="30" t="s">
        <v>173</v>
      </c>
      <c r="G93" s="37" t="s">
        <v>156</v>
      </c>
    </row>
    <row r="94" spans="1:7" ht="15" x14ac:dyDescent="0.25">
      <c r="A94" s="13">
        <v>85</v>
      </c>
      <c r="B94" s="13" t="s">
        <v>75</v>
      </c>
      <c r="C94" s="32">
        <v>14883765</v>
      </c>
      <c r="D94" s="32"/>
      <c r="E94" s="32">
        <v>4</v>
      </c>
      <c r="F94" s="30" t="s">
        <v>173</v>
      </c>
      <c r="G94" s="37" t="s">
        <v>156</v>
      </c>
    </row>
    <row r="95" spans="1:7" ht="15" x14ac:dyDescent="0.25">
      <c r="A95" s="13">
        <v>86</v>
      </c>
      <c r="B95" s="13" t="s">
        <v>27</v>
      </c>
      <c r="C95" s="32">
        <v>983505</v>
      </c>
      <c r="D95" s="32"/>
      <c r="E95" s="32">
        <v>30</v>
      </c>
      <c r="F95" s="30" t="s">
        <v>173</v>
      </c>
      <c r="G95" s="37" t="s">
        <v>157</v>
      </c>
    </row>
    <row r="96" spans="1:7" ht="15" x14ac:dyDescent="0.25">
      <c r="A96" s="13">
        <v>87</v>
      </c>
      <c r="B96" s="13" t="s">
        <v>27</v>
      </c>
      <c r="C96" s="32">
        <v>983502</v>
      </c>
      <c r="D96" s="32"/>
      <c r="E96" s="32">
        <v>30</v>
      </c>
      <c r="F96" s="30" t="s">
        <v>173</v>
      </c>
      <c r="G96" s="37" t="s">
        <v>158</v>
      </c>
    </row>
    <row r="97" spans="1:7" ht="15" x14ac:dyDescent="0.25">
      <c r="A97" s="13">
        <v>88</v>
      </c>
      <c r="B97" s="13" t="s">
        <v>76</v>
      </c>
      <c r="C97" s="32">
        <v>993320</v>
      </c>
      <c r="D97" s="32"/>
      <c r="E97" s="32">
        <v>30</v>
      </c>
      <c r="F97" s="30" t="s">
        <v>173</v>
      </c>
      <c r="G97" s="37"/>
    </row>
    <row r="98" spans="1:7" ht="15" x14ac:dyDescent="0.25">
      <c r="A98" s="13">
        <v>89</v>
      </c>
      <c r="B98" s="13" t="s">
        <v>76</v>
      </c>
      <c r="C98" s="32">
        <v>14524170</v>
      </c>
      <c r="D98" s="32"/>
      <c r="E98" s="32">
        <v>1</v>
      </c>
      <c r="F98" s="30" t="s">
        <v>173</v>
      </c>
      <c r="G98" s="37" t="s">
        <v>159</v>
      </c>
    </row>
    <row r="99" spans="1:7" ht="15" x14ac:dyDescent="0.25">
      <c r="A99" s="13">
        <v>90</v>
      </c>
      <c r="B99" s="13" t="s">
        <v>59</v>
      </c>
      <c r="C99" s="32">
        <v>14619355</v>
      </c>
      <c r="D99" s="32"/>
      <c r="E99" s="32">
        <v>1</v>
      </c>
      <c r="F99" s="30" t="s">
        <v>173</v>
      </c>
      <c r="G99" s="37"/>
    </row>
    <row r="100" spans="1:7" ht="15" x14ac:dyDescent="0.25">
      <c r="A100" s="13">
        <v>91</v>
      </c>
      <c r="B100" s="13" t="s">
        <v>77</v>
      </c>
      <c r="C100" s="32">
        <v>14588698</v>
      </c>
      <c r="D100" s="32"/>
      <c r="E100" s="32">
        <v>4</v>
      </c>
      <c r="F100" s="30" t="s">
        <v>173</v>
      </c>
      <c r="G100" s="37"/>
    </row>
    <row r="101" spans="1:7" ht="15" x14ac:dyDescent="0.25">
      <c r="A101" s="13">
        <v>92</v>
      </c>
      <c r="B101" s="13" t="s">
        <v>77</v>
      </c>
      <c r="C101" s="32">
        <v>14588699</v>
      </c>
      <c r="D101" s="32"/>
      <c r="E101" s="32">
        <v>4</v>
      </c>
      <c r="F101" s="30" t="s">
        <v>173</v>
      </c>
      <c r="G101" s="37"/>
    </row>
    <row r="102" spans="1:7" ht="15" x14ac:dyDescent="0.25">
      <c r="A102" s="13">
        <v>93</v>
      </c>
      <c r="B102" s="13" t="s">
        <v>78</v>
      </c>
      <c r="C102" s="32" t="s">
        <v>115</v>
      </c>
      <c r="D102" s="32"/>
      <c r="E102" s="32">
        <v>2</v>
      </c>
      <c r="F102" s="30" t="s">
        <v>173</v>
      </c>
      <c r="G102" s="37" t="s">
        <v>160</v>
      </c>
    </row>
    <row r="103" spans="1:7" ht="15" x14ac:dyDescent="0.25">
      <c r="A103" s="13">
        <v>94</v>
      </c>
      <c r="B103" s="13" t="s">
        <v>79</v>
      </c>
      <c r="C103" s="32" t="s">
        <v>116</v>
      </c>
      <c r="D103" s="32"/>
      <c r="E103" s="32">
        <v>2</v>
      </c>
      <c r="F103" s="30" t="s">
        <v>173</v>
      </c>
      <c r="G103" s="37" t="s">
        <v>160</v>
      </c>
    </row>
    <row r="104" spans="1:7" ht="15" x14ac:dyDescent="0.25">
      <c r="A104" s="13">
        <v>95</v>
      </c>
      <c r="B104" s="13" t="s">
        <v>80</v>
      </c>
      <c r="C104" s="32">
        <v>11706002</v>
      </c>
      <c r="D104" s="32"/>
      <c r="E104" s="32">
        <v>2</v>
      </c>
      <c r="F104" s="30" t="s">
        <v>173</v>
      </c>
      <c r="G104" s="37" t="s">
        <v>161</v>
      </c>
    </row>
    <row r="105" spans="1:7" ht="15" x14ac:dyDescent="0.25">
      <c r="A105" s="13">
        <v>96</v>
      </c>
      <c r="B105" s="13" t="s">
        <v>65</v>
      </c>
      <c r="C105" s="32">
        <v>14523264</v>
      </c>
      <c r="D105" s="32"/>
      <c r="E105" s="32">
        <v>1</v>
      </c>
      <c r="F105" s="30" t="s">
        <v>173</v>
      </c>
      <c r="G105" s="37" t="s">
        <v>162</v>
      </c>
    </row>
    <row r="106" spans="1:7" ht="15" x14ac:dyDescent="0.25">
      <c r="A106" s="13">
        <v>97</v>
      </c>
      <c r="B106" s="13" t="s">
        <v>81</v>
      </c>
      <c r="C106" s="32"/>
      <c r="D106" s="32"/>
      <c r="E106" s="32">
        <v>5</v>
      </c>
      <c r="F106" s="30" t="s">
        <v>173</v>
      </c>
      <c r="G106" s="37"/>
    </row>
    <row r="107" spans="1:7" ht="15" x14ac:dyDescent="0.25">
      <c r="A107" s="13">
        <v>98</v>
      </c>
      <c r="B107" s="13" t="s">
        <v>82</v>
      </c>
      <c r="C107" s="32">
        <v>14880693</v>
      </c>
      <c r="D107" s="32"/>
      <c r="E107" s="32">
        <v>5</v>
      </c>
      <c r="F107" s="30" t="s">
        <v>173</v>
      </c>
      <c r="G107" s="37" t="s">
        <v>163</v>
      </c>
    </row>
    <row r="108" spans="1:7" ht="15" x14ac:dyDescent="0.25">
      <c r="A108" s="13">
        <v>99</v>
      </c>
      <c r="B108" s="13" t="s">
        <v>83</v>
      </c>
      <c r="C108" s="32" t="s">
        <v>117</v>
      </c>
      <c r="D108" s="32"/>
      <c r="E108" s="32">
        <v>3</v>
      </c>
      <c r="F108" s="30" t="s">
        <v>173</v>
      </c>
      <c r="G108" s="37" t="s">
        <v>164</v>
      </c>
    </row>
    <row r="109" spans="1:7" ht="15" x14ac:dyDescent="0.25">
      <c r="A109" s="13">
        <v>100</v>
      </c>
      <c r="B109" s="13" t="s">
        <v>84</v>
      </c>
      <c r="C109" s="32"/>
      <c r="D109" s="32"/>
      <c r="E109" s="32">
        <v>10</v>
      </c>
      <c r="F109" s="30" t="s">
        <v>173</v>
      </c>
      <c r="G109" s="37" t="s">
        <v>133</v>
      </c>
    </row>
    <row r="110" spans="1:7" ht="15" x14ac:dyDescent="0.25">
      <c r="A110" s="13">
        <v>101</v>
      </c>
      <c r="B110" s="13" t="s">
        <v>85</v>
      </c>
      <c r="C110" s="32" t="s">
        <v>118</v>
      </c>
      <c r="D110" s="32"/>
      <c r="E110" s="32" t="s">
        <v>124</v>
      </c>
      <c r="F110" s="30" t="s">
        <v>173</v>
      </c>
      <c r="G110" s="37"/>
    </row>
    <row r="111" spans="1:7" ht="15" x14ac:dyDescent="0.25">
      <c r="A111" s="13">
        <v>102</v>
      </c>
      <c r="B111" s="13" t="s">
        <v>86</v>
      </c>
      <c r="C111" s="32" t="s">
        <v>119</v>
      </c>
      <c r="D111" s="32"/>
      <c r="E111" s="32" t="s">
        <v>125</v>
      </c>
      <c r="F111" s="30" t="s">
        <v>173</v>
      </c>
      <c r="G111" s="37"/>
    </row>
    <row r="112" spans="1:7" ht="15" x14ac:dyDescent="0.25">
      <c r="A112" s="13">
        <v>103</v>
      </c>
      <c r="B112" s="13" t="s">
        <v>87</v>
      </c>
      <c r="C112" s="32" t="s">
        <v>120</v>
      </c>
      <c r="D112" s="32"/>
      <c r="E112" s="32" t="s">
        <v>126</v>
      </c>
      <c r="F112" s="30" t="s">
        <v>173</v>
      </c>
      <c r="G112" s="37"/>
    </row>
    <row r="113" spans="1:7" ht="15" x14ac:dyDescent="0.25">
      <c r="A113" s="13">
        <v>104</v>
      </c>
      <c r="B113" s="13" t="s">
        <v>88</v>
      </c>
      <c r="C113" s="32"/>
      <c r="D113" s="32"/>
      <c r="E113" s="32" t="s">
        <v>127</v>
      </c>
      <c r="F113" s="30" t="s">
        <v>173</v>
      </c>
      <c r="G113" s="37"/>
    </row>
    <row r="114" spans="1:7" ht="15" x14ac:dyDescent="0.25">
      <c r="A114" s="13">
        <v>105</v>
      </c>
      <c r="B114" s="13" t="s">
        <v>18</v>
      </c>
      <c r="C114" s="32"/>
      <c r="D114" s="32"/>
      <c r="E114" s="32" t="s">
        <v>128</v>
      </c>
      <c r="F114" s="30" t="s">
        <v>173</v>
      </c>
      <c r="G114" s="37"/>
    </row>
    <row r="115" spans="1:7" ht="15" x14ac:dyDescent="0.25">
      <c r="A115" s="13">
        <v>106</v>
      </c>
      <c r="B115" s="13" t="s">
        <v>89</v>
      </c>
      <c r="C115" s="32" t="s">
        <v>121</v>
      </c>
      <c r="D115" s="32"/>
      <c r="E115" s="32" t="s">
        <v>129</v>
      </c>
      <c r="F115" s="30" t="s">
        <v>173</v>
      </c>
      <c r="G115" s="37"/>
    </row>
    <row r="116" spans="1:7" ht="15" x14ac:dyDescent="0.25">
      <c r="A116" s="13">
        <v>107</v>
      </c>
      <c r="B116" s="13" t="s">
        <v>90</v>
      </c>
      <c r="C116" s="32"/>
      <c r="D116" s="32"/>
      <c r="E116" s="32" t="s">
        <v>130</v>
      </c>
      <c r="F116" s="30" t="s">
        <v>173</v>
      </c>
      <c r="G116" s="37"/>
    </row>
    <row r="117" spans="1:7" ht="15" x14ac:dyDescent="0.25">
      <c r="A117" s="13">
        <v>108</v>
      </c>
      <c r="B117" s="13" t="s">
        <v>91</v>
      </c>
      <c r="C117" s="32" t="s">
        <v>122</v>
      </c>
      <c r="D117" s="32"/>
      <c r="E117" s="32" t="s">
        <v>131</v>
      </c>
      <c r="F117" s="30" t="s">
        <v>173</v>
      </c>
      <c r="G117" s="37" t="s">
        <v>133</v>
      </c>
    </row>
    <row r="118" spans="1:7" ht="15" x14ac:dyDescent="0.25">
      <c r="A118" s="13">
        <v>109</v>
      </c>
      <c r="B118" s="13" t="s">
        <v>92</v>
      </c>
      <c r="C118" s="32" t="s">
        <v>123</v>
      </c>
      <c r="D118" s="32"/>
      <c r="E118" s="32" t="s">
        <v>132</v>
      </c>
      <c r="F118" s="30" t="s">
        <v>173</v>
      </c>
      <c r="G118" s="37" t="s">
        <v>133</v>
      </c>
    </row>
    <row r="119" spans="1:7" ht="15" x14ac:dyDescent="0.25">
      <c r="A119" s="13">
        <v>110</v>
      </c>
      <c r="B119" s="13" t="s">
        <v>93</v>
      </c>
      <c r="C119" s="32">
        <v>14530130</v>
      </c>
      <c r="D119" s="32"/>
      <c r="E119" s="32">
        <v>1</v>
      </c>
      <c r="F119" s="30" t="s">
        <v>173</v>
      </c>
      <c r="G119" s="37"/>
    </row>
    <row r="120" spans="1:7" ht="15" x14ac:dyDescent="0.25">
      <c r="A120" s="13">
        <v>111</v>
      </c>
      <c r="B120" s="13" t="s">
        <v>94</v>
      </c>
      <c r="C120" s="32"/>
      <c r="D120" s="32"/>
      <c r="E120" s="32">
        <v>2</v>
      </c>
      <c r="F120" s="30" t="s">
        <v>173</v>
      </c>
      <c r="G120" s="37" t="s">
        <v>165</v>
      </c>
    </row>
    <row r="121" spans="1:7" ht="15" x14ac:dyDescent="0.25">
      <c r="A121" s="13">
        <v>112</v>
      </c>
      <c r="B121" s="13" t="s">
        <v>95</v>
      </c>
      <c r="C121" s="32"/>
      <c r="D121" s="32"/>
      <c r="E121" s="32">
        <v>1</v>
      </c>
      <c r="F121" s="30" t="s">
        <v>173</v>
      </c>
      <c r="G121" s="37"/>
    </row>
    <row r="122" spans="1:7" ht="15" x14ac:dyDescent="0.25">
      <c r="A122" s="13">
        <v>113</v>
      </c>
      <c r="B122" s="13" t="s">
        <v>96</v>
      </c>
      <c r="C122" s="32"/>
      <c r="D122" s="32"/>
      <c r="E122" s="32">
        <v>2</v>
      </c>
      <c r="F122" s="30" t="s">
        <v>173</v>
      </c>
      <c r="G122" s="37"/>
    </row>
    <row r="123" spans="1:7" ht="15" x14ac:dyDescent="0.25">
      <c r="A123" s="13">
        <v>114</v>
      </c>
      <c r="B123" s="13" t="s">
        <v>97</v>
      </c>
      <c r="C123" s="32">
        <v>14626786</v>
      </c>
      <c r="D123" s="32"/>
      <c r="E123" s="32">
        <v>1</v>
      </c>
      <c r="F123" s="30" t="s">
        <v>173</v>
      </c>
      <c r="G123" s="37" t="s">
        <v>165</v>
      </c>
    </row>
    <row r="124" spans="1:7" ht="15" x14ac:dyDescent="0.25">
      <c r="A124" s="13">
        <v>115</v>
      </c>
      <c r="B124" s="13" t="s">
        <v>98</v>
      </c>
      <c r="C124" s="32">
        <v>14506789</v>
      </c>
      <c r="D124" s="32"/>
      <c r="E124" s="32">
        <v>1</v>
      </c>
      <c r="F124" s="30" t="s">
        <v>173</v>
      </c>
      <c r="G124" s="37"/>
    </row>
    <row r="125" spans="1:7" ht="15" x14ac:dyDescent="0.25">
      <c r="A125" s="13">
        <v>116</v>
      </c>
      <c r="B125" s="13" t="s">
        <v>99</v>
      </c>
      <c r="C125" s="32">
        <v>14506786</v>
      </c>
      <c r="D125" s="32"/>
      <c r="E125" s="32">
        <v>1</v>
      </c>
      <c r="F125" s="30" t="s">
        <v>173</v>
      </c>
      <c r="G125" s="37"/>
    </row>
    <row r="126" spans="1:7" ht="15" x14ac:dyDescent="0.25">
      <c r="A126" s="13">
        <v>117</v>
      </c>
      <c r="B126" s="13" t="s">
        <v>26</v>
      </c>
      <c r="C126" s="32">
        <v>14532260</v>
      </c>
      <c r="D126" s="32"/>
      <c r="E126" s="32">
        <v>1</v>
      </c>
      <c r="F126" s="30" t="s">
        <v>173</v>
      </c>
      <c r="G126" s="37" t="s">
        <v>166</v>
      </c>
    </row>
    <row r="127" spans="1:7" ht="15" x14ac:dyDescent="0.25">
      <c r="A127" s="13">
        <v>118</v>
      </c>
      <c r="B127" s="13" t="s">
        <v>100</v>
      </c>
      <c r="C127" s="32">
        <v>14881524</v>
      </c>
      <c r="D127" s="32"/>
      <c r="E127" s="32">
        <v>1</v>
      </c>
      <c r="F127" s="30" t="s">
        <v>173</v>
      </c>
      <c r="G127" s="37" t="s">
        <v>167</v>
      </c>
    </row>
    <row r="128" spans="1:7" ht="15" x14ac:dyDescent="0.25">
      <c r="A128" s="13">
        <v>119</v>
      </c>
      <c r="B128" s="13" t="s">
        <v>101</v>
      </c>
      <c r="C128" s="32">
        <v>14529103</v>
      </c>
      <c r="D128" s="32"/>
      <c r="E128" s="32">
        <v>2</v>
      </c>
      <c r="F128" s="30" t="s">
        <v>173</v>
      </c>
      <c r="G128" s="37"/>
    </row>
    <row r="129" spans="1:7" ht="15" x14ac:dyDescent="0.25">
      <c r="A129" s="13">
        <v>120</v>
      </c>
      <c r="B129" s="13" t="s">
        <v>102</v>
      </c>
      <c r="C129" s="32">
        <v>14524738</v>
      </c>
      <c r="D129" s="32"/>
      <c r="E129" s="32">
        <v>1</v>
      </c>
      <c r="F129" s="30" t="s">
        <v>173</v>
      </c>
      <c r="G129" s="37" t="s">
        <v>168</v>
      </c>
    </row>
    <row r="130" spans="1:7" ht="15" x14ac:dyDescent="0.25">
      <c r="A130" s="13">
        <v>121</v>
      </c>
      <c r="B130" s="13" t="s">
        <v>103</v>
      </c>
      <c r="C130" s="32">
        <v>14508319</v>
      </c>
      <c r="D130" s="32"/>
      <c r="E130" s="32">
        <v>2</v>
      </c>
      <c r="F130" s="30" t="s">
        <v>173</v>
      </c>
      <c r="G130" s="37" t="s">
        <v>169</v>
      </c>
    </row>
    <row r="131" spans="1:7" ht="15" x14ac:dyDescent="0.25">
      <c r="A131" s="13">
        <v>122</v>
      </c>
      <c r="B131" s="13" t="s">
        <v>104</v>
      </c>
      <c r="C131" s="32">
        <v>914167</v>
      </c>
      <c r="D131" s="32"/>
      <c r="E131" s="32">
        <v>20</v>
      </c>
      <c r="F131" s="30" t="s">
        <v>173</v>
      </c>
      <c r="G131" s="37"/>
    </row>
    <row r="132" spans="1:7" ht="15" x14ac:dyDescent="0.25">
      <c r="A132" s="13">
        <v>123</v>
      </c>
      <c r="B132" s="13" t="s">
        <v>105</v>
      </c>
      <c r="C132" s="32"/>
      <c r="D132" s="32"/>
      <c r="E132" s="32">
        <v>50</v>
      </c>
      <c r="F132" s="30" t="s">
        <v>173</v>
      </c>
      <c r="G132" s="37" t="s">
        <v>170</v>
      </c>
    </row>
    <row r="133" spans="1:7" ht="15" x14ac:dyDescent="0.25">
      <c r="A133" s="13">
        <v>124</v>
      </c>
      <c r="B133" s="13" t="s">
        <v>106</v>
      </c>
      <c r="C133" s="32">
        <v>14511327</v>
      </c>
      <c r="D133" s="32"/>
      <c r="E133" s="32">
        <v>30</v>
      </c>
      <c r="F133" s="30" t="s">
        <v>173</v>
      </c>
      <c r="G133" s="37"/>
    </row>
    <row r="134" spans="1:7" ht="15" x14ac:dyDescent="0.25">
      <c r="A134" s="13">
        <v>125</v>
      </c>
      <c r="B134" s="13" t="s">
        <v>107</v>
      </c>
      <c r="C134" s="5">
        <v>14532126</v>
      </c>
      <c r="D134" s="32"/>
      <c r="E134" s="32">
        <v>1</v>
      </c>
      <c r="F134" s="30" t="s">
        <v>173</v>
      </c>
      <c r="G134" s="37"/>
    </row>
    <row r="135" spans="1:7" ht="15" x14ac:dyDescent="0.25">
      <c r="A135" s="13">
        <v>126</v>
      </c>
      <c r="B135" s="13" t="s">
        <v>107</v>
      </c>
      <c r="C135" s="32">
        <v>14640081</v>
      </c>
      <c r="D135" s="32"/>
      <c r="E135" s="32">
        <v>1</v>
      </c>
      <c r="F135" s="30" t="s">
        <v>173</v>
      </c>
      <c r="G135" s="37"/>
    </row>
    <row r="136" spans="1:7" ht="15" x14ac:dyDescent="0.25">
      <c r="A136" s="13">
        <v>127</v>
      </c>
      <c r="B136" s="13" t="s">
        <v>107</v>
      </c>
      <c r="C136" s="32">
        <v>3183620</v>
      </c>
      <c r="D136" s="32"/>
      <c r="E136" s="32">
        <v>1</v>
      </c>
      <c r="F136" s="30" t="s">
        <v>173</v>
      </c>
      <c r="G136" s="37"/>
    </row>
    <row r="137" spans="1:7" ht="15" x14ac:dyDescent="0.25">
      <c r="A137" s="13">
        <v>128</v>
      </c>
      <c r="B137" s="13" t="s">
        <v>107</v>
      </c>
      <c r="C137" s="32">
        <v>15084140</v>
      </c>
      <c r="D137" s="32"/>
      <c r="E137" s="32">
        <v>1</v>
      </c>
      <c r="F137" s="30" t="s">
        <v>173</v>
      </c>
      <c r="G137" s="37"/>
    </row>
    <row r="138" spans="1:7" ht="15" x14ac:dyDescent="0.25">
      <c r="A138" s="13">
        <v>129</v>
      </c>
      <c r="B138" s="13" t="s">
        <v>107</v>
      </c>
      <c r="C138" s="32">
        <v>14640080</v>
      </c>
      <c r="D138" s="32"/>
      <c r="E138" s="32">
        <v>1</v>
      </c>
      <c r="F138" s="30" t="s">
        <v>173</v>
      </c>
      <c r="G138" s="37"/>
    </row>
    <row r="139" spans="1:7" ht="15" x14ac:dyDescent="0.25">
      <c r="A139" s="13">
        <v>130</v>
      </c>
      <c r="B139" s="13" t="s">
        <v>108</v>
      </c>
      <c r="C139" s="32">
        <v>14550884</v>
      </c>
      <c r="D139" s="32"/>
      <c r="E139" s="32">
        <v>5</v>
      </c>
      <c r="F139" s="30" t="s">
        <v>173</v>
      </c>
      <c r="G139" s="37"/>
    </row>
    <row r="140" spans="1:7" ht="15" x14ac:dyDescent="0.25">
      <c r="A140" s="13">
        <v>131</v>
      </c>
      <c r="B140" s="13" t="s">
        <v>109</v>
      </c>
      <c r="C140" s="32">
        <v>21814758</v>
      </c>
      <c r="D140" s="32"/>
      <c r="E140" s="32">
        <v>1</v>
      </c>
      <c r="F140" s="30" t="s">
        <v>173</v>
      </c>
      <c r="G140" s="37"/>
    </row>
    <row r="141" spans="1:7" ht="15" x14ac:dyDescent="0.25">
      <c r="A141" s="13">
        <v>132</v>
      </c>
      <c r="B141" s="13" t="s">
        <v>110</v>
      </c>
      <c r="C141" s="32">
        <v>14526158</v>
      </c>
      <c r="D141" s="32"/>
      <c r="E141" s="32">
        <v>1</v>
      </c>
      <c r="F141" s="30" t="s">
        <v>173</v>
      </c>
      <c r="G141" s="37"/>
    </row>
    <row r="142" spans="1:7" x14ac:dyDescent="0.2">
      <c r="A142" s="13">
        <v>133</v>
      </c>
      <c r="B142" s="13" t="s">
        <v>171</v>
      </c>
      <c r="C142" s="11">
        <v>14565606</v>
      </c>
      <c r="D142" s="11"/>
      <c r="E142" s="11">
        <v>1</v>
      </c>
      <c r="F142" s="30" t="s">
        <v>173</v>
      </c>
      <c r="G142" s="11"/>
    </row>
    <row r="143" spans="1:7" x14ac:dyDescent="0.2">
      <c r="A143" s="13">
        <v>134</v>
      </c>
      <c r="B143" s="13" t="s">
        <v>172</v>
      </c>
      <c r="C143" s="11">
        <v>14532269</v>
      </c>
      <c r="D143" s="11"/>
      <c r="E143" s="11">
        <v>2</v>
      </c>
      <c r="F143" s="30" t="s">
        <v>173</v>
      </c>
      <c r="G143" s="11"/>
    </row>
    <row r="144" spans="1:7" x14ac:dyDescent="0.2">
      <c r="A144" s="13">
        <v>135</v>
      </c>
      <c r="B144" s="13" t="s">
        <v>177</v>
      </c>
      <c r="C144" s="11">
        <v>14573697</v>
      </c>
      <c r="D144" s="11"/>
      <c r="E144" s="11">
        <v>1</v>
      </c>
      <c r="F144" s="30" t="s">
        <v>173</v>
      </c>
      <c r="G144" s="11"/>
    </row>
    <row r="145" spans="1:7" x14ac:dyDescent="0.2">
      <c r="A145" s="13">
        <v>136</v>
      </c>
      <c r="B145" s="13" t="s">
        <v>177</v>
      </c>
      <c r="C145" s="11">
        <v>14576153</v>
      </c>
      <c r="D145" s="11"/>
      <c r="E145" s="11">
        <v>1</v>
      </c>
      <c r="F145" s="30" t="s">
        <v>173</v>
      </c>
      <c r="G145" s="11"/>
    </row>
    <row r="146" spans="1:7" x14ac:dyDescent="0.2">
      <c r="A146" s="13">
        <v>137</v>
      </c>
      <c r="B146" s="13" t="s">
        <v>177</v>
      </c>
      <c r="C146" s="11">
        <v>14573702</v>
      </c>
      <c r="D146" s="11"/>
      <c r="E146" s="11">
        <v>1</v>
      </c>
      <c r="F146" s="30" t="s">
        <v>173</v>
      </c>
      <c r="G146" s="11"/>
    </row>
  </sheetData>
  <autoFilter ref="A9:G141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3"/>
  <sheetViews>
    <sheetView showGridLines="0" topLeftCell="A138" zoomScaleNormal="100" workbookViewId="0">
      <selection activeCell="L158" sqref="L158"/>
    </sheetView>
  </sheetViews>
  <sheetFormatPr defaultRowHeight="14.25" x14ac:dyDescent="0.2"/>
  <cols>
    <col min="1" max="1" width="4.85546875" style="64" customWidth="1"/>
    <col min="2" max="2" width="26" style="16" customWidth="1"/>
    <col min="3" max="3" width="19" style="12" bestFit="1" customWidth="1"/>
    <col min="4" max="4" width="20.28515625" style="12" bestFit="1" customWidth="1"/>
    <col min="5" max="5" width="9.140625" style="12" customWidth="1"/>
    <col min="6" max="9" width="9.140625" style="12" hidden="1" customWidth="1"/>
    <col min="10" max="10" width="11.7109375" style="12" hidden="1" customWidth="1"/>
    <col min="11" max="11" width="15.5703125" style="51" bestFit="1" customWidth="1"/>
    <col min="12" max="12" width="16.7109375" style="51" bestFit="1" customWidth="1"/>
    <col min="13" max="13" width="12" style="12" bestFit="1" customWidth="1"/>
    <col min="14" max="14" width="27" style="12" bestFit="1" customWidth="1"/>
    <col min="15" max="15" width="14.5703125" style="12" bestFit="1" customWidth="1"/>
    <col min="16" max="16" width="18.28515625" style="14" customWidth="1"/>
    <col min="17" max="17" width="11.140625" style="7" customWidth="1"/>
    <col min="18" max="20" width="9.140625" style="7"/>
    <col min="21" max="21" width="14.85546875" style="7" bestFit="1" customWidth="1"/>
    <col min="22" max="22" width="18.5703125" style="7" bestFit="1" customWidth="1"/>
    <col min="23" max="23" width="11.140625" style="7" bestFit="1" customWidth="1"/>
    <col min="24" max="24" width="13.28515625" style="7" bestFit="1" customWidth="1"/>
    <col min="25" max="25" width="14.140625" style="7" bestFit="1" customWidth="1"/>
    <col min="26" max="16384" width="9.140625" style="7"/>
  </cols>
  <sheetData>
    <row r="1" spans="1:24" ht="19.5" customHeight="1" x14ac:dyDescent="0.2">
      <c r="A1" s="62" t="s">
        <v>9</v>
      </c>
      <c r="C1" s="17" t="s">
        <v>174</v>
      </c>
    </row>
    <row r="2" spans="1:24" ht="19.5" customHeight="1" x14ac:dyDescent="0.2">
      <c r="A2" s="63" t="s">
        <v>3</v>
      </c>
      <c r="B2" s="19"/>
      <c r="C2" s="2" t="s">
        <v>14</v>
      </c>
      <c r="D2" s="20"/>
      <c r="E2" s="21"/>
      <c r="F2" s="21"/>
      <c r="G2" s="21"/>
      <c r="H2" s="21"/>
      <c r="I2" s="21"/>
      <c r="J2" s="21"/>
      <c r="K2" s="52"/>
      <c r="L2" s="52"/>
      <c r="M2" s="21"/>
      <c r="N2" s="21"/>
      <c r="O2" s="21"/>
      <c r="P2" s="21"/>
    </row>
    <row r="3" spans="1:24" ht="19.5" customHeight="1" x14ac:dyDescent="0.2">
      <c r="A3" s="63" t="s">
        <v>4</v>
      </c>
      <c r="B3" s="19"/>
      <c r="C3" s="2" t="s">
        <v>20</v>
      </c>
      <c r="D3" s="20"/>
      <c r="E3" s="21"/>
      <c r="F3" s="21"/>
      <c r="G3" s="21"/>
      <c r="H3" s="21"/>
      <c r="I3" s="21"/>
      <c r="J3" s="21"/>
      <c r="K3" s="52"/>
      <c r="L3" s="52"/>
      <c r="M3" s="21"/>
      <c r="N3" s="21"/>
      <c r="O3" s="21"/>
      <c r="P3" s="21"/>
    </row>
    <row r="4" spans="1:24" ht="19.5" customHeight="1" x14ac:dyDescent="0.2">
      <c r="A4" s="63" t="s">
        <v>5</v>
      </c>
      <c r="B4" s="19"/>
      <c r="C4" s="3">
        <v>18976</v>
      </c>
      <c r="D4" s="20"/>
      <c r="E4" s="22"/>
      <c r="F4" s="22"/>
      <c r="G4" s="22"/>
      <c r="H4" s="22"/>
      <c r="I4" s="22"/>
      <c r="J4" s="22"/>
      <c r="K4" s="53"/>
      <c r="L4" s="53"/>
      <c r="M4" s="22"/>
      <c r="N4" s="22"/>
      <c r="O4" s="22"/>
      <c r="P4" s="23"/>
    </row>
    <row r="5" spans="1:24" ht="19.5" customHeight="1" x14ac:dyDescent="0.2">
      <c r="A5" s="63" t="s">
        <v>6</v>
      </c>
      <c r="B5" s="19"/>
      <c r="C5" s="3">
        <v>15403.9</v>
      </c>
      <c r="D5" s="20"/>
      <c r="E5" s="19"/>
      <c r="F5" s="19"/>
      <c r="G5" s="19"/>
      <c r="H5" s="19"/>
      <c r="I5" s="19"/>
      <c r="J5" s="19"/>
      <c r="K5" s="54"/>
      <c r="L5" s="54"/>
      <c r="M5" s="19"/>
      <c r="N5" s="19"/>
      <c r="O5" s="19"/>
      <c r="P5" s="24"/>
    </row>
    <row r="6" spans="1:24" ht="19.5" customHeight="1" x14ac:dyDescent="0.2">
      <c r="A6" s="63" t="s">
        <v>10</v>
      </c>
      <c r="B6" s="19"/>
      <c r="C6" s="1">
        <v>45105</v>
      </c>
      <c r="D6" s="25"/>
      <c r="E6" s="19"/>
      <c r="F6" s="19"/>
      <c r="G6" s="19"/>
      <c r="H6" s="19"/>
      <c r="I6" s="19"/>
      <c r="J6" s="19"/>
      <c r="K6" s="54"/>
      <c r="L6" s="54"/>
      <c r="M6" s="19"/>
      <c r="N6" s="19"/>
      <c r="O6" s="19"/>
      <c r="P6" s="24"/>
      <c r="R6" s="26"/>
      <c r="S6" s="26"/>
    </row>
    <row r="7" spans="1:24" ht="19.5" customHeight="1" x14ac:dyDescent="0.2">
      <c r="A7" s="63" t="s">
        <v>11</v>
      </c>
      <c r="B7" s="19"/>
      <c r="C7" s="4" t="s">
        <v>21</v>
      </c>
      <c r="D7" s="25"/>
      <c r="E7" s="19"/>
      <c r="F7" s="19"/>
      <c r="G7" s="19"/>
      <c r="H7" s="19"/>
      <c r="I7" s="19"/>
      <c r="J7" s="19"/>
      <c r="K7" s="54"/>
      <c r="L7" s="54"/>
      <c r="M7" s="19"/>
      <c r="N7" s="19"/>
      <c r="O7" s="19"/>
      <c r="P7" s="24"/>
      <c r="R7" s="26"/>
      <c r="S7" s="26"/>
    </row>
    <row r="8" spans="1:24" ht="19.5" customHeight="1" x14ac:dyDescent="0.2">
      <c r="A8" s="63" t="s">
        <v>12</v>
      </c>
      <c r="B8" s="19"/>
      <c r="C8" s="6">
        <v>11161327</v>
      </c>
      <c r="D8" s="25"/>
      <c r="E8" s="19"/>
      <c r="F8" s="19"/>
      <c r="G8" s="19"/>
      <c r="H8" s="19"/>
      <c r="I8" s="19"/>
      <c r="J8" s="19"/>
      <c r="K8" s="54"/>
      <c r="L8" s="54"/>
      <c r="M8" s="19"/>
      <c r="N8" s="19"/>
      <c r="O8" s="19"/>
      <c r="P8" s="24"/>
      <c r="R8" s="26"/>
      <c r="S8" s="26"/>
    </row>
    <row r="9" spans="1:24" ht="19.5" customHeight="1" x14ac:dyDescent="0.2">
      <c r="A9" s="27" t="s">
        <v>0</v>
      </c>
      <c r="B9" s="9" t="s">
        <v>8</v>
      </c>
      <c r="C9" s="9" t="s">
        <v>1</v>
      </c>
      <c r="D9" s="9" t="s">
        <v>7</v>
      </c>
      <c r="E9" s="9" t="s">
        <v>2</v>
      </c>
      <c r="F9" s="10"/>
      <c r="G9" s="10" t="s">
        <v>182</v>
      </c>
      <c r="H9" s="10" t="s">
        <v>183</v>
      </c>
      <c r="I9" s="10" t="s">
        <v>184</v>
      </c>
      <c r="J9" s="10"/>
      <c r="K9" s="55" t="s">
        <v>178</v>
      </c>
      <c r="L9" s="55" t="s">
        <v>179</v>
      </c>
      <c r="M9" s="10" t="s">
        <v>180</v>
      </c>
      <c r="N9" s="10" t="s">
        <v>181</v>
      </c>
      <c r="O9" s="10" t="s">
        <v>15</v>
      </c>
      <c r="P9" s="27" t="s">
        <v>13</v>
      </c>
      <c r="Q9" s="28"/>
      <c r="R9" s="28"/>
      <c r="S9" s="28"/>
      <c r="T9" s="28"/>
      <c r="U9" s="28"/>
      <c r="V9" s="28"/>
      <c r="W9" s="28"/>
      <c r="X9" s="8"/>
    </row>
    <row r="10" spans="1:24" ht="15" customHeight="1" x14ac:dyDescent="0.25">
      <c r="A10" s="40">
        <v>1</v>
      </c>
      <c r="B10" s="13" t="s">
        <v>16</v>
      </c>
      <c r="C10" s="5" t="s">
        <v>111</v>
      </c>
      <c r="D10" s="33"/>
      <c r="E10" s="5">
        <v>2</v>
      </c>
      <c r="F10" s="5"/>
      <c r="G10" s="5" t="e">
        <f>INDEX('[1]Balance(Stock Control)'!$AL:$AL,MATCH(C10,'[1]Balance(Stock Control)'!$F:$F,0))</f>
        <v>#N/A</v>
      </c>
      <c r="H10" s="5" t="e">
        <f>INDEX('[2]Balance(Stock Control)'!$AK:$AK,MATCH(C10,'[2]Balance(Stock Control)'!$E:$E,0))</f>
        <v>#N/A</v>
      </c>
      <c r="I10" s="5" t="e">
        <f>INDEX('[3]Balance (Stock Control)'!$AI:$AI,MATCH(C10,'[3]Balance (Stock Control)'!$E:$E,0))</f>
        <v>#N/A</v>
      </c>
      <c r="J10" s="5">
        <v>450000</v>
      </c>
      <c r="K10" s="56">
        <v>495000.00000000006</v>
      </c>
      <c r="L10" s="56">
        <f>K10*E10</f>
        <v>990000.00000000012</v>
      </c>
      <c r="M10" s="5" t="s">
        <v>133</v>
      </c>
      <c r="N10" s="5" t="s">
        <v>133</v>
      </c>
      <c r="O10" s="30" t="s">
        <v>173</v>
      </c>
      <c r="P10" s="36"/>
      <c r="Q10" s="28"/>
      <c r="R10" s="28"/>
      <c r="S10" s="28"/>
      <c r="T10" s="28"/>
      <c r="U10" s="28"/>
      <c r="V10" s="28"/>
      <c r="W10" s="28"/>
      <c r="X10" s="8"/>
    </row>
    <row r="11" spans="1:24" ht="15" customHeight="1" x14ac:dyDescent="0.25">
      <c r="A11" s="40">
        <v>2</v>
      </c>
      <c r="B11" s="13" t="s">
        <v>22</v>
      </c>
      <c r="C11" s="32" t="s">
        <v>112</v>
      </c>
      <c r="D11" s="32"/>
      <c r="E11" s="32">
        <v>10</v>
      </c>
      <c r="F11" s="32"/>
      <c r="G11" s="5" t="e">
        <f>INDEX('[1]Balance(Stock Control)'!$AL:$AL,MATCH(C11,'[1]Balance(Stock Control)'!$F:$F,0))</f>
        <v>#N/A</v>
      </c>
      <c r="H11" s="5" t="e">
        <f>INDEX('[2]Balance(Stock Control)'!$AK:$AK,MATCH(C11,'[2]Balance(Stock Control)'!$E:$E,0))</f>
        <v>#N/A</v>
      </c>
      <c r="I11" s="5" t="e">
        <f>INDEX('[3]Balance (Stock Control)'!$AI:$AI,MATCH(C11,'[3]Balance (Stock Control)'!$E:$E,0))</f>
        <v>#N/A</v>
      </c>
      <c r="J11" s="5">
        <v>1500</v>
      </c>
      <c r="K11" s="56">
        <v>1650.0000000000002</v>
      </c>
      <c r="L11" s="56">
        <f t="shared" ref="L11:L74" si="0">K11*E11</f>
        <v>16500.000000000004</v>
      </c>
      <c r="M11" s="5" t="s">
        <v>133</v>
      </c>
      <c r="N11" s="5" t="s">
        <v>133</v>
      </c>
      <c r="O11" s="30" t="s">
        <v>173</v>
      </c>
      <c r="P11" s="37" t="s">
        <v>133</v>
      </c>
      <c r="Q11" s="28"/>
      <c r="R11" s="28"/>
      <c r="S11" s="28"/>
      <c r="T11" s="28"/>
      <c r="U11" s="28"/>
      <c r="V11" s="28"/>
      <c r="W11" s="28"/>
      <c r="X11" s="8"/>
    </row>
    <row r="12" spans="1:24" ht="15" customHeight="1" x14ac:dyDescent="0.25">
      <c r="A12" s="40">
        <v>3</v>
      </c>
      <c r="B12" s="13" t="s">
        <v>23</v>
      </c>
      <c r="C12" s="5">
        <v>14528381</v>
      </c>
      <c r="D12" s="34"/>
      <c r="E12" s="5">
        <v>2</v>
      </c>
      <c r="F12" s="5"/>
      <c r="G12" s="5">
        <f>INDEX('[1]Balance(Stock Control)'!$AL:$AL,MATCH(C12,'[1]Balance(Stock Control)'!$F:$F,0))</f>
        <v>2</v>
      </c>
      <c r="H12" s="5">
        <f>INDEX('[2]Balance(Stock Control)'!$AK:$AK,MATCH(C12,'[2]Balance(Stock Control)'!$E:$E,0))</f>
        <v>4</v>
      </c>
      <c r="I12" s="5" t="e">
        <f>INDEX('[3]Balance (Stock Control)'!$AI:$AI,MATCH(C12,'[3]Balance (Stock Control)'!$E:$E,0))</f>
        <v>#N/A</v>
      </c>
      <c r="J12" s="5"/>
      <c r="K12" s="56">
        <v>199259.67600000001</v>
      </c>
      <c r="L12" s="56">
        <f t="shared" si="0"/>
        <v>398519.35200000001</v>
      </c>
      <c r="M12" s="5" t="s">
        <v>183</v>
      </c>
      <c r="N12" s="5" t="s">
        <v>187</v>
      </c>
      <c r="O12" s="30" t="s">
        <v>173</v>
      </c>
      <c r="P12" s="34"/>
      <c r="Q12" s="28"/>
      <c r="R12" s="28"/>
      <c r="S12" s="28"/>
      <c r="T12" s="28"/>
      <c r="U12" s="28"/>
      <c r="V12" s="28"/>
      <c r="W12" s="28"/>
      <c r="X12" s="8"/>
    </row>
    <row r="13" spans="1:24" ht="15" customHeight="1" x14ac:dyDescent="0.25">
      <c r="A13" s="40">
        <v>4</v>
      </c>
      <c r="B13" s="13" t="s">
        <v>23</v>
      </c>
      <c r="C13" s="5">
        <v>14528380</v>
      </c>
      <c r="D13" s="5"/>
      <c r="E13" s="5">
        <v>2</v>
      </c>
      <c r="F13" s="5"/>
      <c r="G13" s="5">
        <f>INDEX('[1]Balance(Stock Control)'!$AL:$AL,MATCH(C13,'[1]Balance(Stock Control)'!$F:$F,0))</f>
        <v>0</v>
      </c>
      <c r="H13" s="5">
        <f>INDEX('[2]Balance(Stock Control)'!$AK:$AK,MATCH(C13,'[2]Balance(Stock Control)'!$E:$E,0))</f>
        <v>5</v>
      </c>
      <c r="I13" s="5" t="e">
        <f>INDEX('[3]Balance (Stock Control)'!$AI:$AI,MATCH(C13,'[3]Balance (Stock Control)'!$E:$E,0))</f>
        <v>#N/A</v>
      </c>
      <c r="J13" s="5"/>
      <c r="K13" s="56">
        <v>197455.10399999999</v>
      </c>
      <c r="L13" s="56">
        <f t="shared" si="0"/>
        <v>394910.20799999998</v>
      </c>
      <c r="M13" s="5" t="s">
        <v>183</v>
      </c>
      <c r="N13" s="5" t="s">
        <v>187</v>
      </c>
      <c r="O13" s="30" t="s">
        <v>173</v>
      </c>
      <c r="P13" s="38"/>
      <c r="Q13" s="28"/>
      <c r="R13" s="28"/>
      <c r="S13" s="28"/>
      <c r="T13" s="28"/>
      <c r="U13" s="28"/>
      <c r="V13" s="28"/>
      <c r="W13" s="28"/>
      <c r="X13" s="8"/>
    </row>
    <row r="14" spans="1:24" ht="15" customHeight="1" x14ac:dyDescent="0.25">
      <c r="A14" s="40">
        <v>5</v>
      </c>
      <c r="B14" s="13" t="s">
        <v>24</v>
      </c>
      <c r="C14" s="5">
        <v>17457469</v>
      </c>
      <c r="D14" s="32"/>
      <c r="E14" s="5">
        <v>1</v>
      </c>
      <c r="F14" s="5"/>
      <c r="G14" s="5">
        <v>24</v>
      </c>
      <c r="H14" s="5" t="e">
        <f>INDEX('[2]Balance(Stock Control)'!$AK:$AK,MATCH(C14,'[2]Balance(Stock Control)'!$E:$E,0))</f>
        <v>#N/A</v>
      </c>
      <c r="I14" s="5" t="e">
        <f>INDEX('[3]Balance (Stock Control)'!$AI:$AI,MATCH(C14,'[3]Balance (Stock Control)'!$E:$E,0))</f>
        <v>#N/A</v>
      </c>
      <c r="J14" s="5"/>
      <c r="K14" s="56">
        <v>60738.348825000001</v>
      </c>
      <c r="L14" s="56">
        <f t="shared" si="0"/>
        <v>60738.348825000001</v>
      </c>
      <c r="M14" s="5" t="s">
        <v>182</v>
      </c>
      <c r="N14" s="5" t="s">
        <v>187</v>
      </c>
      <c r="O14" s="30" t="s">
        <v>173</v>
      </c>
      <c r="P14" s="37"/>
      <c r="Q14" s="28"/>
      <c r="R14" s="28"/>
      <c r="S14" s="28"/>
      <c r="T14" s="28"/>
      <c r="U14" s="28"/>
      <c r="V14" s="28"/>
      <c r="W14" s="28"/>
      <c r="X14" s="8"/>
    </row>
    <row r="15" spans="1:24" ht="15" customHeight="1" x14ac:dyDescent="0.25">
      <c r="A15" s="40">
        <v>6</v>
      </c>
      <c r="B15" s="13" t="s">
        <v>19</v>
      </c>
      <c r="C15" s="5">
        <v>14578415</v>
      </c>
      <c r="D15" s="32"/>
      <c r="E15" s="5">
        <v>1</v>
      </c>
      <c r="F15" s="5"/>
      <c r="G15" s="5">
        <f>INDEX('[1]Balance(Stock Control)'!$AL:$AL,MATCH(C15,'[1]Balance(Stock Control)'!$F:$F,0))</f>
        <v>0</v>
      </c>
      <c r="H15" s="5" t="e">
        <f>INDEX('[2]Balance(Stock Control)'!$AK:$AK,MATCH(C15,'[2]Balance(Stock Control)'!$E:$E,0))</f>
        <v>#N/A</v>
      </c>
      <c r="I15" s="5" t="e">
        <f>INDEX('[3]Balance (Stock Control)'!$AI:$AI,MATCH(C15,'[3]Balance (Stock Control)'!$E:$E,0))</f>
        <v>#N/A</v>
      </c>
      <c r="J15" s="5">
        <v>95000</v>
      </c>
      <c r="K15" s="56">
        <v>104500.00000000001</v>
      </c>
      <c r="L15" s="56">
        <f t="shared" si="0"/>
        <v>104500.00000000001</v>
      </c>
      <c r="M15" s="5" t="s">
        <v>133</v>
      </c>
      <c r="N15" s="5" t="s">
        <v>133</v>
      </c>
      <c r="O15" s="30" t="s">
        <v>173</v>
      </c>
      <c r="P15" s="37" t="s">
        <v>134</v>
      </c>
      <c r="Q15" s="28"/>
      <c r="R15" s="28"/>
      <c r="S15" s="28"/>
      <c r="T15" s="28"/>
      <c r="U15" s="28"/>
      <c r="V15" s="28"/>
      <c r="W15" s="28"/>
      <c r="X15" s="8"/>
    </row>
    <row r="16" spans="1:24" ht="15" customHeight="1" x14ac:dyDescent="0.25">
      <c r="A16" s="40">
        <v>7</v>
      </c>
      <c r="B16" s="13" t="s">
        <v>19</v>
      </c>
      <c r="C16" s="32">
        <v>14595186</v>
      </c>
      <c r="D16" s="5">
        <v>14578414</v>
      </c>
      <c r="E16" s="5">
        <v>1</v>
      </c>
      <c r="F16" s="5"/>
      <c r="G16" s="5">
        <v>2</v>
      </c>
      <c r="H16" s="5" t="e">
        <f>INDEX('[2]Balance(Stock Control)'!$AK:$AK,MATCH(C16,'[2]Balance(Stock Control)'!$E:$E,0))</f>
        <v>#N/A</v>
      </c>
      <c r="I16" s="5" t="e">
        <f>INDEX('[3]Balance (Stock Control)'!$AI:$AI,MATCH(C16,'[3]Balance (Stock Control)'!$E:$E,0))</f>
        <v>#N/A</v>
      </c>
      <c r="J16" s="5"/>
      <c r="K16" s="56">
        <v>531768.38715000008</v>
      </c>
      <c r="L16" s="56">
        <f t="shared" si="0"/>
        <v>531768.38715000008</v>
      </c>
      <c r="M16" s="5" t="s">
        <v>182</v>
      </c>
      <c r="N16" s="5" t="s">
        <v>187</v>
      </c>
      <c r="O16" s="30" t="s">
        <v>173</v>
      </c>
      <c r="P16" s="37" t="s">
        <v>134</v>
      </c>
      <c r="Q16" s="28"/>
      <c r="R16" s="28"/>
      <c r="S16" s="28"/>
      <c r="T16" s="28"/>
      <c r="U16" s="28"/>
      <c r="V16" s="28"/>
      <c r="W16" s="28"/>
      <c r="X16" s="8"/>
    </row>
    <row r="17" spans="1:24" ht="15" customHeight="1" x14ac:dyDescent="0.25">
      <c r="A17" s="40">
        <v>8</v>
      </c>
      <c r="B17" s="13" t="s">
        <v>25</v>
      </c>
      <c r="C17" s="5">
        <v>20805349</v>
      </c>
      <c r="D17" s="32"/>
      <c r="E17" s="5">
        <v>1</v>
      </c>
      <c r="F17" s="5"/>
      <c r="G17" s="5">
        <f>INDEX('[1]Balance(Stock Control)'!$AL:$AL,MATCH(C17,'[1]Balance(Stock Control)'!$F:$F,0))</f>
        <v>61</v>
      </c>
      <c r="H17" s="5">
        <f>INDEX('[2]Balance(Stock Control)'!$AK:$AK,MATCH(C17,'[2]Balance(Stock Control)'!$E:$E,0))</f>
        <v>0</v>
      </c>
      <c r="I17" s="5" t="e">
        <f>INDEX('[3]Balance (Stock Control)'!$AI:$AI,MATCH(C17,'[3]Balance (Stock Control)'!$E:$E,0))</f>
        <v>#N/A</v>
      </c>
      <c r="J17" s="5"/>
      <c r="K17" s="56">
        <v>170208.8388</v>
      </c>
      <c r="L17" s="56">
        <f t="shared" si="0"/>
        <v>170208.8388</v>
      </c>
      <c r="M17" s="5" t="s">
        <v>182</v>
      </c>
      <c r="N17" s="5" t="s">
        <v>187</v>
      </c>
      <c r="O17" s="30" t="s">
        <v>173</v>
      </c>
      <c r="P17" s="37"/>
      <c r="Q17" s="28"/>
      <c r="R17" s="28"/>
      <c r="S17" s="28"/>
      <c r="T17" s="28"/>
      <c r="U17" s="28"/>
      <c r="V17" s="28"/>
      <c r="W17" s="28"/>
      <c r="X17" s="8"/>
    </row>
    <row r="18" spans="1:24" ht="15" customHeight="1" x14ac:dyDescent="0.25">
      <c r="A18" s="40">
        <v>9</v>
      </c>
      <c r="B18" s="13" t="s">
        <v>26</v>
      </c>
      <c r="C18" s="5">
        <v>14537348</v>
      </c>
      <c r="D18" s="32"/>
      <c r="E18" s="5">
        <v>1</v>
      </c>
      <c r="F18" s="5"/>
      <c r="G18" s="5">
        <f>INDEX('[1]Balance(Stock Control)'!$AL:$AL,MATCH(C18,'[1]Balance(Stock Control)'!$F:$F,0))</f>
        <v>4</v>
      </c>
      <c r="H18" s="5" t="e">
        <f>INDEX('[2]Balance(Stock Control)'!$AK:$AK,MATCH(C18,'[2]Balance(Stock Control)'!$E:$E,0))</f>
        <v>#N/A</v>
      </c>
      <c r="I18" s="5" t="e">
        <f>INDEX('[3]Balance (Stock Control)'!$AI:$AI,MATCH(C18,'[3]Balance (Stock Control)'!$E:$E,0))</f>
        <v>#N/A</v>
      </c>
      <c r="J18" s="5"/>
      <c r="K18" s="56">
        <v>75181.837500000009</v>
      </c>
      <c r="L18" s="56">
        <f t="shared" si="0"/>
        <v>75181.837500000009</v>
      </c>
      <c r="M18" s="5" t="s">
        <v>182</v>
      </c>
      <c r="N18" s="5" t="s">
        <v>187</v>
      </c>
      <c r="O18" s="30" t="s">
        <v>173</v>
      </c>
      <c r="P18" s="37"/>
      <c r="Q18" s="28"/>
      <c r="R18" s="28"/>
      <c r="S18" s="28"/>
      <c r="T18" s="28"/>
      <c r="U18" s="28"/>
      <c r="V18" s="28"/>
      <c r="W18" s="28"/>
      <c r="X18" s="8"/>
    </row>
    <row r="19" spans="1:24" ht="15" customHeight="1" x14ac:dyDescent="0.25">
      <c r="A19" s="40">
        <v>10</v>
      </c>
      <c r="B19" s="13" t="s">
        <v>27</v>
      </c>
      <c r="C19" s="5">
        <v>960259</v>
      </c>
      <c r="D19" s="32"/>
      <c r="E19" s="5">
        <v>3</v>
      </c>
      <c r="F19" s="5"/>
      <c r="G19" s="5">
        <f>INDEX('[1]Balance(Stock Control)'!$AL:$AL,MATCH(C19,'[1]Balance(Stock Control)'!$F:$F,0))</f>
        <v>20</v>
      </c>
      <c r="H19" s="5">
        <f>INDEX('[2]Balance(Stock Control)'!$AK:$AK,MATCH(C19,'[2]Balance(Stock Control)'!$E:$E,0))</f>
        <v>0</v>
      </c>
      <c r="I19" s="5" t="e">
        <f>INDEX('[3]Balance (Stock Control)'!$AI:$AI,MATCH(C19,'[3]Balance (Stock Control)'!$E:$E,0))</f>
        <v>#N/A</v>
      </c>
      <c r="J19" s="5"/>
      <c r="K19" s="56">
        <v>32081.949900000003</v>
      </c>
      <c r="L19" s="56">
        <f t="shared" si="0"/>
        <v>96245.849700000006</v>
      </c>
      <c r="M19" s="5" t="s">
        <v>182</v>
      </c>
      <c r="N19" s="5" t="s">
        <v>187</v>
      </c>
      <c r="O19" s="30" t="s">
        <v>173</v>
      </c>
      <c r="P19" s="37"/>
      <c r="Q19" s="28"/>
      <c r="R19" s="28"/>
      <c r="S19" s="28"/>
      <c r="T19" s="28"/>
      <c r="U19" s="28"/>
      <c r="V19" s="28"/>
      <c r="W19" s="28"/>
      <c r="X19" s="8"/>
    </row>
    <row r="20" spans="1:24" ht="15" customHeight="1" x14ac:dyDescent="0.25">
      <c r="A20" s="40">
        <v>11</v>
      </c>
      <c r="B20" s="13" t="s">
        <v>26</v>
      </c>
      <c r="C20" s="5">
        <v>14532260</v>
      </c>
      <c r="D20" s="32"/>
      <c r="E20" s="5">
        <v>1</v>
      </c>
      <c r="F20" s="5"/>
      <c r="G20" s="5">
        <f>INDEX('[1]Balance(Stock Control)'!$AL:$AL,MATCH(C20,'[1]Balance(Stock Control)'!$F:$F,0))</f>
        <v>1</v>
      </c>
      <c r="H20" s="5">
        <f>INDEX('[2]Balance(Stock Control)'!$AK:$AK,MATCH(C20,'[2]Balance(Stock Control)'!$E:$E,0))</f>
        <v>2</v>
      </c>
      <c r="I20" s="5" t="e">
        <f>INDEX('[3]Balance (Stock Control)'!$AI:$AI,MATCH(C20,'[3]Balance (Stock Control)'!$E:$E,0))</f>
        <v>#N/A</v>
      </c>
      <c r="J20" s="5"/>
      <c r="K20" s="56">
        <v>55825.307999999997</v>
      </c>
      <c r="L20" s="56">
        <f t="shared" si="0"/>
        <v>55825.307999999997</v>
      </c>
      <c r="M20" s="5" t="s">
        <v>183</v>
      </c>
      <c r="N20" s="5" t="s">
        <v>187</v>
      </c>
      <c r="O20" s="30" t="s">
        <v>173</v>
      </c>
      <c r="P20" s="37"/>
      <c r="Q20" s="28"/>
      <c r="R20" s="28"/>
      <c r="S20" s="28"/>
      <c r="T20" s="28"/>
      <c r="U20" s="28"/>
      <c r="V20" s="28"/>
      <c r="W20" s="28"/>
      <c r="X20" s="8"/>
    </row>
    <row r="21" spans="1:24" ht="15" customHeight="1" x14ac:dyDescent="0.25">
      <c r="A21" s="40">
        <v>12</v>
      </c>
      <c r="B21" s="13" t="s">
        <v>28</v>
      </c>
      <c r="C21" s="5">
        <v>14550602</v>
      </c>
      <c r="D21" s="32"/>
      <c r="E21" s="5">
        <v>1</v>
      </c>
      <c r="F21" s="5"/>
      <c r="G21" s="5">
        <f>INDEX('[1]Balance(Stock Control)'!$AL:$AL,MATCH(C21,'[1]Balance(Stock Control)'!$F:$F,0))</f>
        <v>7</v>
      </c>
      <c r="H21" s="5" t="e">
        <f>INDEX('[2]Balance(Stock Control)'!$AK:$AK,MATCH(C21,'[2]Balance(Stock Control)'!$E:$E,0))</f>
        <v>#N/A</v>
      </c>
      <c r="I21" s="5" t="e">
        <f>INDEX('[3]Balance (Stock Control)'!$AI:$AI,MATCH(C21,'[3]Balance (Stock Control)'!$E:$E,0))</f>
        <v>#N/A</v>
      </c>
      <c r="J21" s="5"/>
      <c r="K21" s="56">
        <v>222337.80112500003</v>
      </c>
      <c r="L21" s="56">
        <f t="shared" si="0"/>
        <v>222337.80112500003</v>
      </c>
      <c r="M21" s="5" t="s">
        <v>182</v>
      </c>
      <c r="N21" s="5" t="s">
        <v>187</v>
      </c>
      <c r="O21" s="30" t="s">
        <v>173</v>
      </c>
      <c r="P21" s="37" t="s">
        <v>135</v>
      </c>
      <c r="Q21" s="28"/>
      <c r="R21" s="28"/>
      <c r="S21" s="28"/>
      <c r="T21" s="28"/>
      <c r="U21" s="28"/>
      <c r="V21" s="28"/>
      <c r="W21" s="28"/>
      <c r="X21" s="8"/>
    </row>
    <row r="22" spans="1:24" ht="15" customHeight="1" x14ac:dyDescent="0.25">
      <c r="A22" s="40">
        <v>13</v>
      </c>
      <c r="B22" s="13" t="s">
        <v>28</v>
      </c>
      <c r="C22" s="5">
        <v>14550601</v>
      </c>
      <c r="D22" s="32">
        <v>14618831</v>
      </c>
      <c r="E22" s="5">
        <v>1</v>
      </c>
      <c r="F22" s="5"/>
      <c r="G22" s="5">
        <f>INDEX('[1]Balance(Stock Control)'!$AL:$AL,MATCH(C22,'[1]Balance(Stock Control)'!$F:$F,0))</f>
        <v>4</v>
      </c>
      <c r="H22" s="5" t="e">
        <f>INDEX('[2]Balance(Stock Control)'!$AK:$AK,MATCH(C22,'[2]Balance(Stock Control)'!$E:$E,0))</f>
        <v>#N/A</v>
      </c>
      <c r="I22" s="5" t="e">
        <f>INDEX('[3]Balance (Stock Control)'!$AI:$AI,MATCH(C22,'[3]Balance (Stock Control)'!$E:$E,0))</f>
        <v>#N/A</v>
      </c>
      <c r="J22" s="5"/>
      <c r="K22" s="56">
        <v>422300.47860000003</v>
      </c>
      <c r="L22" s="56">
        <f t="shared" si="0"/>
        <v>422300.47860000003</v>
      </c>
      <c r="M22" s="5" t="s">
        <v>182</v>
      </c>
      <c r="N22" s="5" t="s">
        <v>187</v>
      </c>
      <c r="O22" s="30" t="s">
        <v>173</v>
      </c>
      <c r="P22" s="37" t="s">
        <v>136</v>
      </c>
      <c r="Q22" s="28"/>
      <c r="R22" s="28"/>
      <c r="S22" s="28"/>
      <c r="T22" s="28"/>
      <c r="U22" s="28"/>
      <c r="V22" s="28"/>
      <c r="W22" s="28"/>
      <c r="X22" s="8"/>
    </row>
    <row r="23" spans="1:24" ht="15" customHeight="1" x14ac:dyDescent="0.25">
      <c r="A23" s="40">
        <v>14</v>
      </c>
      <c r="B23" s="13" t="s">
        <v>28</v>
      </c>
      <c r="C23" s="41" t="s">
        <v>189</v>
      </c>
      <c r="D23" s="42">
        <v>21602040</v>
      </c>
      <c r="E23" s="5">
        <v>1</v>
      </c>
      <c r="F23" s="5"/>
      <c r="G23" s="5" t="e">
        <f>INDEX('[1]Balance(Stock Control)'!$AL:$AL,MATCH(C23,'[1]Balance(Stock Control)'!$F:$F,0))</f>
        <v>#N/A</v>
      </c>
      <c r="H23" s="5">
        <f>INDEX('[2]Balance(Stock Control)'!$AK:$AK,MATCH(C23,'[2]Balance(Stock Control)'!$E:$E,0))</f>
        <v>2</v>
      </c>
      <c r="I23" s="5" t="e">
        <f>INDEX('[3]Balance (Stock Control)'!$AI:$AI,MATCH(C23,'[3]Balance (Stock Control)'!$E:$E,0))</f>
        <v>#N/A</v>
      </c>
      <c r="J23" s="5"/>
      <c r="K23" s="56">
        <v>86386.608000000022</v>
      </c>
      <c r="L23" s="56">
        <f t="shared" si="0"/>
        <v>86386.608000000022</v>
      </c>
      <c r="M23" s="5" t="s">
        <v>190</v>
      </c>
      <c r="N23" s="5" t="s">
        <v>187</v>
      </c>
      <c r="O23" s="30" t="s">
        <v>173</v>
      </c>
      <c r="P23" s="37" t="s">
        <v>137</v>
      </c>
      <c r="Q23" s="28"/>
      <c r="R23" s="28"/>
      <c r="S23" s="28"/>
      <c r="T23" s="28"/>
      <c r="U23" s="28"/>
      <c r="V23" s="28"/>
      <c r="W23" s="28"/>
      <c r="X23" s="8"/>
    </row>
    <row r="24" spans="1:24" ht="15" customHeight="1" x14ac:dyDescent="0.25">
      <c r="A24" s="40">
        <v>15</v>
      </c>
      <c r="B24" s="13" t="s">
        <v>29</v>
      </c>
      <c r="C24" s="5" t="s">
        <v>191</v>
      </c>
      <c r="D24" s="32">
        <v>21359390</v>
      </c>
      <c r="E24" s="5">
        <v>1</v>
      </c>
      <c r="F24" s="5"/>
      <c r="G24" s="5">
        <v>0</v>
      </c>
      <c r="H24" s="5">
        <f>INDEX('[2]Balance(Stock Control)'!$AK:$AK,MATCH(C24,'[2]Balance(Stock Control)'!$E:$E,0))</f>
        <v>18</v>
      </c>
      <c r="I24" s="5" t="e">
        <f>INDEX('[3]Balance (Stock Control)'!$AI:$AI,MATCH(C24,'[3]Balance (Stock Control)'!$E:$E,0))</f>
        <v>#N/A</v>
      </c>
      <c r="J24" s="5"/>
      <c r="K24" s="56">
        <v>399974.65199999994</v>
      </c>
      <c r="L24" s="56">
        <f t="shared" si="0"/>
        <v>399974.65199999994</v>
      </c>
      <c r="M24" s="5" t="s">
        <v>190</v>
      </c>
      <c r="N24" s="5" t="s">
        <v>187</v>
      </c>
      <c r="O24" s="30" t="s">
        <v>173</v>
      </c>
      <c r="P24" s="37" t="s">
        <v>138</v>
      </c>
      <c r="Q24" s="28"/>
      <c r="R24" s="28"/>
      <c r="S24" s="28"/>
      <c r="T24" s="28"/>
      <c r="U24" s="28"/>
      <c r="V24" s="28"/>
      <c r="W24" s="28"/>
      <c r="X24" s="8"/>
    </row>
    <row r="25" spans="1:24" ht="15" customHeight="1" x14ac:dyDescent="0.25">
      <c r="A25" s="40">
        <v>16</v>
      </c>
      <c r="B25" s="13" t="s">
        <v>30</v>
      </c>
      <c r="C25" s="42" t="s">
        <v>192</v>
      </c>
      <c r="D25" s="42">
        <v>993816</v>
      </c>
      <c r="E25" s="5">
        <v>1</v>
      </c>
      <c r="F25" s="5"/>
      <c r="G25" s="5" t="e">
        <f>INDEX('[1]Balance(Stock Control)'!$AL:$AL,MATCH(C25,'[1]Balance(Stock Control)'!$F:$F,0))</f>
        <v>#N/A</v>
      </c>
      <c r="H25" s="5">
        <f>INDEX('[2]Balance(Stock Control)'!$AK:$AK,MATCH(C25,'[2]Balance(Stock Control)'!$E:$E,0))</f>
        <v>15</v>
      </c>
      <c r="I25" s="5" t="e">
        <f>INDEX('[3]Balance (Stock Control)'!$AI:$AI,MATCH(C25,'[3]Balance (Stock Control)'!$E:$E,0))</f>
        <v>#N/A</v>
      </c>
      <c r="J25" s="5"/>
      <c r="K25" s="56">
        <v>176382.36000000002</v>
      </c>
      <c r="L25" s="56">
        <f t="shared" si="0"/>
        <v>176382.36000000002</v>
      </c>
      <c r="M25" s="5" t="s">
        <v>190</v>
      </c>
      <c r="N25" s="5" t="s">
        <v>187</v>
      </c>
      <c r="O25" s="30" t="s">
        <v>173</v>
      </c>
      <c r="P25" s="37"/>
      <c r="Q25" s="28"/>
      <c r="R25" s="28"/>
      <c r="S25" s="28"/>
      <c r="T25" s="28"/>
      <c r="U25" s="28"/>
      <c r="V25" s="28"/>
      <c r="W25" s="28"/>
      <c r="X25" s="8"/>
    </row>
    <row r="26" spans="1:24" ht="15" customHeight="1" x14ac:dyDescent="0.25">
      <c r="A26" s="40">
        <v>17</v>
      </c>
      <c r="B26" s="13" t="s">
        <v>31</v>
      </c>
      <c r="C26" s="5">
        <v>13969011</v>
      </c>
      <c r="D26" s="32"/>
      <c r="E26" s="5">
        <v>20</v>
      </c>
      <c r="F26" s="5"/>
      <c r="G26" s="5">
        <v>11</v>
      </c>
      <c r="H26" s="5">
        <f>INDEX('[2]Balance(Stock Control)'!$AK:$AK,MATCH(C26,'[2]Balance(Stock Control)'!$E:$E,0))</f>
        <v>0</v>
      </c>
      <c r="I26" s="5" t="e">
        <f>INDEX('[3]Balance (Stock Control)'!$AI:$AI,MATCH(C26,'[3]Balance (Stock Control)'!$E:$E,0))</f>
        <v>#N/A</v>
      </c>
      <c r="J26" s="5"/>
      <c r="K26" s="56">
        <v>8590.9824000000008</v>
      </c>
      <c r="L26" s="56">
        <f t="shared" si="0"/>
        <v>171819.64800000002</v>
      </c>
      <c r="M26" s="5" t="s">
        <v>182</v>
      </c>
      <c r="N26" s="5" t="s">
        <v>188</v>
      </c>
      <c r="O26" s="30" t="s">
        <v>173</v>
      </c>
      <c r="P26" s="37" t="s">
        <v>139</v>
      </c>
      <c r="Q26" s="28"/>
      <c r="R26" s="28"/>
      <c r="S26" s="28"/>
      <c r="T26" s="28"/>
      <c r="U26" s="28"/>
      <c r="V26" s="28"/>
      <c r="W26" s="28"/>
      <c r="X26" s="8"/>
    </row>
    <row r="27" spans="1:24" ht="15" customHeight="1" x14ac:dyDescent="0.25">
      <c r="A27" s="40">
        <v>18</v>
      </c>
      <c r="B27" s="13" t="s">
        <v>19</v>
      </c>
      <c r="C27" s="5">
        <v>14554023</v>
      </c>
      <c r="D27" s="32">
        <v>14635531</v>
      </c>
      <c r="E27" s="5">
        <v>1</v>
      </c>
      <c r="F27" s="5"/>
      <c r="G27" s="5" t="e">
        <f>INDEX('[1]Balance(Stock Control)'!$AL:$AL,MATCH(C27,'[1]Balance(Stock Control)'!$F:$F,0))</f>
        <v>#N/A</v>
      </c>
      <c r="H27" s="5">
        <f>INDEX('[2]Balance(Stock Control)'!$AK:$AK,MATCH(C27,'[2]Balance(Stock Control)'!$E:$E,0))</f>
        <v>0</v>
      </c>
      <c r="I27" s="5" t="e">
        <f>INDEX('[3]Balance (Stock Control)'!$AI:$AI,MATCH(C27,'[3]Balance (Stock Control)'!$E:$E,0))</f>
        <v>#N/A</v>
      </c>
      <c r="J27" s="5">
        <v>120000</v>
      </c>
      <c r="K27" s="56">
        <v>132000</v>
      </c>
      <c r="L27" s="56">
        <f t="shared" si="0"/>
        <v>132000</v>
      </c>
      <c r="M27" s="5" t="s">
        <v>133</v>
      </c>
      <c r="N27" s="5" t="s">
        <v>133</v>
      </c>
      <c r="O27" s="30" t="s">
        <v>173</v>
      </c>
      <c r="P27" s="37" t="s">
        <v>140</v>
      </c>
      <c r="Q27" s="28"/>
      <c r="R27" s="28"/>
      <c r="S27" s="28"/>
      <c r="T27" s="28"/>
      <c r="U27" s="28"/>
      <c r="V27" s="28"/>
      <c r="W27" s="28"/>
      <c r="X27" s="8"/>
    </row>
    <row r="28" spans="1:24" ht="15" customHeight="1" x14ac:dyDescent="0.25">
      <c r="A28" s="40">
        <v>19</v>
      </c>
      <c r="B28" s="13" t="s">
        <v>32</v>
      </c>
      <c r="C28" s="5">
        <v>11110702</v>
      </c>
      <c r="D28" s="32"/>
      <c r="E28" s="5">
        <v>1</v>
      </c>
      <c r="F28" s="5"/>
      <c r="G28" s="5">
        <f>INDEX('[1]Balance(Stock Control)'!$AL:$AL,MATCH(C28,'[1]Balance(Stock Control)'!$F:$F,0))</f>
        <v>10</v>
      </c>
      <c r="H28" s="5">
        <f>INDEX('[2]Balance(Stock Control)'!$AK:$AK,MATCH(C28,'[2]Balance(Stock Control)'!$E:$E,0))</f>
        <v>0</v>
      </c>
      <c r="I28" s="5" t="e">
        <f>INDEX('[3]Balance (Stock Control)'!$AI:$AI,MATCH(C28,'[3]Balance (Stock Control)'!$E:$E,0))</f>
        <v>#N/A</v>
      </c>
      <c r="J28" s="5"/>
      <c r="K28" s="56">
        <v>671802.94912500004</v>
      </c>
      <c r="L28" s="56">
        <f t="shared" si="0"/>
        <v>671802.94912500004</v>
      </c>
      <c r="M28" s="5" t="s">
        <v>182</v>
      </c>
      <c r="N28" s="5" t="s">
        <v>187</v>
      </c>
      <c r="O28" s="30" t="s">
        <v>173</v>
      </c>
      <c r="P28" s="37"/>
      <c r="Q28" s="28"/>
      <c r="R28" s="28"/>
      <c r="S28" s="28"/>
      <c r="T28" s="28"/>
      <c r="U28" s="28"/>
      <c r="V28" s="28"/>
      <c r="W28" s="28"/>
      <c r="X28" s="8"/>
    </row>
    <row r="29" spans="1:24" ht="15" customHeight="1" x14ac:dyDescent="0.25">
      <c r="A29" s="40">
        <v>20</v>
      </c>
      <c r="B29" s="13" t="s">
        <v>33</v>
      </c>
      <c r="C29" s="5">
        <v>11110683</v>
      </c>
      <c r="D29" s="32"/>
      <c r="E29" s="5">
        <v>1</v>
      </c>
      <c r="F29" s="5"/>
      <c r="G29" s="5">
        <f>INDEX('[1]Balance(Stock Control)'!$AL:$AL,MATCH(C29,'[1]Balance(Stock Control)'!$F:$F,0))</f>
        <v>7</v>
      </c>
      <c r="H29" s="5">
        <f>INDEX('[2]Balance(Stock Control)'!$AK:$AK,MATCH(C29,'[2]Balance(Stock Control)'!$E:$E,0))</f>
        <v>21</v>
      </c>
      <c r="I29" s="5" t="e">
        <f>INDEX('[3]Balance (Stock Control)'!$AI:$AI,MATCH(C29,'[3]Balance (Stock Control)'!$E:$E,0))</f>
        <v>#N/A</v>
      </c>
      <c r="J29" s="5"/>
      <c r="K29" s="56">
        <v>224725.95337500001</v>
      </c>
      <c r="L29" s="56">
        <f t="shared" si="0"/>
        <v>224725.95337500001</v>
      </c>
      <c r="M29" s="5" t="s">
        <v>182</v>
      </c>
      <c r="N29" s="5" t="s">
        <v>187</v>
      </c>
      <c r="O29" s="30" t="s">
        <v>173</v>
      </c>
      <c r="P29" s="37"/>
      <c r="Q29" s="28"/>
      <c r="R29" s="28"/>
      <c r="S29" s="28"/>
      <c r="T29" s="28"/>
      <c r="U29" s="28"/>
      <c r="V29" s="28"/>
      <c r="W29" s="28"/>
      <c r="X29" s="8"/>
    </row>
    <row r="30" spans="1:24" ht="15" customHeight="1" x14ac:dyDescent="0.25">
      <c r="A30" s="40">
        <v>21</v>
      </c>
      <c r="B30" s="13" t="s">
        <v>34</v>
      </c>
      <c r="C30" s="5">
        <v>11110737</v>
      </c>
      <c r="D30" s="32"/>
      <c r="E30" s="5">
        <v>1</v>
      </c>
      <c r="F30" s="5"/>
      <c r="G30" s="5">
        <f>INDEX('[1]Balance(Stock Control)'!$AL:$AL,MATCH(C30,'[1]Balance(Stock Control)'!$F:$F,0))</f>
        <v>5</v>
      </c>
      <c r="H30" s="5" t="e">
        <f>INDEX('[2]Balance(Stock Control)'!$AK:$AK,MATCH(C30,'[2]Balance(Stock Control)'!$E:$E,0))</f>
        <v>#N/A</v>
      </c>
      <c r="I30" s="5" t="e">
        <f>INDEX('[3]Balance (Stock Control)'!$AI:$AI,MATCH(C30,'[3]Balance (Stock Control)'!$E:$E,0))</f>
        <v>#N/A</v>
      </c>
      <c r="J30" s="5"/>
      <c r="K30" s="56">
        <v>646569.51974999998</v>
      </c>
      <c r="L30" s="56">
        <f t="shared" si="0"/>
        <v>646569.51974999998</v>
      </c>
      <c r="M30" s="5" t="s">
        <v>182</v>
      </c>
      <c r="N30" s="5" t="s">
        <v>187</v>
      </c>
      <c r="O30" s="30" t="s">
        <v>173</v>
      </c>
      <c r="P30" s="37"/>
      <c r="Q30" s="28"/>
      <c r="R30" s="28"/>
      <c r="S30" s="28"/>
      <c r="T30" s="28"/>
      <c r="U30" s="28"/>
      <c r="V30" s="28"/>
      <c r="W30" s="28"/>
      <c r="X30" s="8"/>
    </row>
    <row r="31" spans="1:24" ht="15" customHeight="1" x14ac:dyDescent="0.25">
      <c r="A31" s="40">
        <v>22</v>
      </c>
      <c r="B31" s="13" t="s">
        <v>35</v>
      </c>
      <c r="C31" s="5">
        <v>14621335</v>
      </c>
      <c r="D31" s="32">
        <v>14622354</v>
      </c>
      <c r="E31" s="5">
        <v>1</v>
      </c>
      <c r="F31" s="5"/>
      <c r="G31" s="5">
        <v>0</v>
      </c>
      <c r="H31" s="5" t="e">
        <f>INDEX('[2]Balance(Stock Control)'!$AK:$AK,MATCH(C31,'[2]Balance(Stock Control)'!$E:$E,0))</f>
        <v>#N/A</v>
      </c>
      <c r="I31" s="5" t="e">
        <f>INDEX('[3]Balance (Stock Control)'!$AI:$AI,MATCH(C31,'[3]Balance (Stock Control)'!$E:$E,0))</f>
        <v>#N/A</v>
      </c>
      <c r="J31" s="5">
        <v>35000</v>
      </c>
      <c r="K31" s="56">
        <v>38500</v>
      </c>
      <c r="L31" s="56">
        <f t="shared" si="0"/>
        <v>38500</v>
      </c>
      <c r="M31" s="5" t="s">
        <v>133</v>
      </c>
      <c r="N31" s="5" t="s">
        <v>133</v>
      </c>
      <c r="O31" s="30" t="s">
        <v>173</v>
      </c>
      <c r="P31" s="37"/>
      <c r="Q31" s="28"/>
      <c r="R31" s="28"/>
      <c r="S31" s="28"/>
      <c r="T31" s="28"/>
      <c r="U31" s="28"/>
      <c r="V31" s="28"/>
      <c r="W31" s="28"/>
      <c r="X31" s="8"/>
    </row>
    <row r="32" spans="1:24" ht="15" customHeight="1" x14ac:dyDescent="0.25">
      <c r="A32" s="40">
        <v>23</v>
      </c>
      <c r="B32" s="13" t="s">
        <v>19</v>
      </c>
      <c r="C32" s="34">
        <v>14572802</v>
      </c>
      <c r="D32" s="35"/>
      <c r="E32" s="34">
        <v>1</v>
      </c>
      <c r="F32" s="34"/>
      <c r="G32" s="5">
        <f>INDEX('[1]Balance(Stock Control)'!$AL:$AL,MATCH(C32,'[1]Balance(Stock Control)'!$F:$F,0))</f>
        <v>0</v>
      </c>
      <c r="H32" s="5">
        <f>INDEX('[2]Balance(Stock Control)'!$AK:$AK,MATCH(C32,'[2]Balance(Stock Control)'!$E:$E,0))</f>
        <v>0</v>
      </c>
      <c r="I32" s="5" t="e">
        <f>INDEX('[3]Balance (Stock Control)'!$AI:$AI,MATCH(C32,'[3]Balance (Stock Control)'!$E:$E,0))</f>
        <v>#N/A</v>
      </c>
      <c r="J32" s="5">
        <v>85000</v>
      </c>
      <c r="K32" s="56">
        <v>93500.000000000015</v>
      </c>
      <c r="L32" s="56">
        <f t="shared" si="0"/>
        <v>93500.000000000015</v>
      </c>
      <c r="M32" s="5" t="s">
        <v>133</v>
      </c>
      <c r="N32" s="5" t="s">
        <v>133</v>
      </c>
      <c r="O32" s="30" t="s">
        <v>173</v>
      </c>
      <c r="P32" s="39" t="s">
        <v>141</v>
      </c>
      <c r="Q32" s="28"/>
      <c r="R32" s="28"/>
      <c r="S32" s="28"/>
      <c r="T32" s="28"/>
      <c r="U32" s="28"/>
      <c r="V32" s="28"/>
      <c r="W32" s="28"/>
      <c r="X32" s="8"/>
    </row>
    <row r="33" spans="1:24" ht="15" customHeight="1" x14ac:dyDescent="0.25">
      <c r="A33" s="40">
        <v>24</v>
      </c>
      <c r="B33" s="13" t="s">
        <v>36</v>
      </c>
      <c r="C33" s="5">
        <v>11110023</v>
      </c>
      <c r="D33" s="32"/>
      <c r="E33" s="5">
        <v>1</v>
      </c>
      <c r="F33" s="5"/>
      <c r="G33" s="5">
        <f>INDEX('[1]Balance(Stock Control)'!$AL:$AL,MATCH(C33,'[1]Balance(Stock Control)'!$F:$F,0))</f>
        <v>0</v>
      </c>
      <c r="H33" s="5">
        <f>INDEX('[2]Balance(Stock Control)'!$AK:$AK,MATCH(C33,'[2]Balance(Stock Control)'!$E:$E,0))</f>
        <v>2</v>
      </c>
      <c r="I33" s="5" t="e">
        <f>INDEX('[3]Balance (Stock Control)'!$AI:$AI,MATCH(C33,'[3]Balance (Stock Control)'!$E:$E,0))</f>
        <v>#N/A</v>
      </c>
      <c r="J33" s="5"/>
      <c r="K33" s="56">
        <v>175826.9427522936</v>
      </c>
      <c r="L33" s="56">
        <f t="shared" si="0"/>
        <v>175826.9427522936</v>
      </c>
      <c r="M33" s="5" t="s">
        <v>183</v>
      </c>
      <c r="N33" s="5" t="s">
        <v>187</v>
      </c>
      <c r="O33" s="30" t="s">
        <v>173</v>
      </c>
      <c r="P33" s="37"/>
      <c r="Q33" s="28"/>
      <c r="R33" s="28"/>
      <c r="S33" s="28"/>
      <c r="T33" s="28"/>
      <c r="U33" s="28"/>
      <c r="V33" s="28"/>
      <c r="W33" s="28"/>
      <c r="X33" s="8"/>
    </row>
    <row r="34" spans="1:24" ht="15" customHeight="1" x14ac:dyDescent="0.25">
      <c r="A34" s="40">
        <v>25</v>
      </c>
      <c r="B34" s="13" t="s">
        <v>37</v>
      </c>
      <c r="C34" s="5">
        <v>11110022</v>
      </c>
      <c r="D34" s="32"/>
      <c r="E34" s="5">
        <v>1</v>
      </c>
      <c r="F34" s="5"/>
      <c r="G34" s="5">
        <f>INDEX('[1]Balance(Stock Control)'!$AL:$AL,MATCH(C34,'[1]Balance(Stock Control)'!$F:$F,0))</f>
        <v>0</v>
      </c>
      <c r="H34" s="5">
        <f>INDEX('[2]Balance(Stock Control)'!$AK:$AK,MATCH(C34,'[2]Balance(Stock Control)'!$E:$E,0))</f>
        <v>0</v>
      </c>
      <c r="I34" s="5" t="e">
        <f>INDEX('[3]Balance (Stock Control)'!$AI:$AI,MATCH(C34,'[3]Balance (Stock Control)'!$E:$E,0))</f>
        <v>#N/A</v>
      </c>
      <c r="J34" s="5">
        <v>111500</v>
      </c>
      <c r="K34" s="56">
        <v>122650.00000000001</v>
      </c>
      <c r="L34" s="56">
        <f t="shared" si="0"/>
        <v>122650.00000000001</v>
      </c>
      <c r="M34" s="5" t="s">
        <v>212</v>
      </c>
      <c r="N34" s="5" t="s">
        <v>213</v>
      </c>
      <c r="O34" s="30" t="s">
        <v>173</v>
      </c>
      <c r="P34" s="37"/>
      <c r="Q34" s="28"/>
      <c r="R34" s="28"/>
      <c r="S34" s="28"/>
      <c r="T34" s="28"/>
      <c r="U34" s="28"/>
      <c r="V34" s="28"/>
      <c r="W34" s="28"/>
      <c r="X34" s="8"/>
    </row>
    <row r="35" spans="1:24" ht="15" customHeight="1" x14ac:dyDescent="0.25">
      <c r="A35" s="40">
        <v>26</v>
      </c>
      <c r="B35" s="13" t="s">
        <v>38</v>
      </c>
      <c r="C35" s="5">
        <v>14881527</v>
      </c>
      <c r="D35" s="32"/>
      <c r="E35" s="5">
        <v>1</v>
      </c>
      <c r="F35" s="5"/>
      <c r="G35" s="5">
        <f>INDEX('[1]Balance(Stock Control)'!$AL:$AL,MATCH(C35,'[1]Balance(Stock Control)'!$F:$F,0))</f>
        <v>0</v>
      </c>
      <c r="H35" s="5" t="e">
        <f>INDEX('[2]Balance(Stock Control)'!$AK:$AK,MATCH(C35,'[2]Balance(Stock Control)'!$E:$E,0))</f>
        <v>#N/A</v>
      </c>
      <c r="I35" s="5" t="e">
        <f>INDEX('[3]Balance (Stock Control)'!$AI:$AI,MATCH(C35,'[3]Balance (Stock Control)'!$E:$E,0))</f>
        <v>#N/A</v>
      </c>
      <c r="J35" s="5">
        <v>25000</v>
      </c>
      <c r="K35" s="56">
        <v>27500.000000000004</v>
      </c>
      <c r="L35" s="56">
        <f t="shared" si="0"/>
        <v>27500.000000000004</v>
      </c>
      <c r="M35" s="5" t="s">
        <v>133</v>
      </c>
      <c r="N35" s="5" t="s">
        <v>133</v>
      </c>
      <c r="O35" s="30" t="s">
        <v>173</v>
      </c>
      <c r="P35" s="37" t="s">
        <v>142</v>
      </c>
      <c r="Q35" s="28"/>
      <c r="R35" s="28"/>
      <c r="S35" s="28"/>
      <c r="T35" s="28"/>
      <c r="U35" s="28"/>
      <c r="V35" s="28"/>
      <c r="W35" s="28"/>
      <c r="X35" s="8"/>
    </row>
    <row r="36" spans="1:24" ht="15" customHeight="1" x14ac:dyDescent="0.25">
      <c r="A36" s="40">
        <v>27</v>
      </c>
      <c r="B36" s="13" t="s">
        <v>39</v>
      </c>
      <c r="C36" s="5" t="s">
        <v>113</v>
      </c>
      <c r="D36" s="32"/>
      <c r="E36" s="5">
        <v>1</v>
      </c>
      <c r="F36" s="5"/>
      <c r="G36" s="5" t="e">
        <f>INDEX('[1]Balance(Stock Control)'!$AL:$AL,MATCH(C36,'[1]Balance(Stock Control)'!$F:$F,0))</f>
        <v>#N/A</v>
      </c>
      <c r="H36" s="5" t="e">
        <f>INDEX('[2]Balance(Stock Control)'!$AK:$AK,MATCH(C36,'[2]Balance(Stock Control)'!$E:$E,0))</f>
        <v>#N/A</v>
      </c>
      <c r="I36" s="5" t="e">
        <f>INDEX('[3]Balance (Stock Control)'!$AI:$AI,MATCH(C36,'[3]Balance (Stock Control)'!$E:$E,0))</f>
        <v>#N/A</v>
      </c>
      <c r="J36" s="5">
        <v>98000</v>
      </c>
      <c r="K36" s="56">
        <v>107800.00000000001</v>
      </c>
      <c r="L36" s="56">
        <f t="shared" si="0"/>
        <v>107800.00000000001</v>
      </c>
      <c r="M36" s="5" t="s">
        <v>133</v>
      </c>
      <c r="N36" s="5" t="s">
        <v>133</v>
      </c>
      <c r="O36" s="30" t="s">
        <v>173</v>
      </c>
      <c r="P36" s="37" t="s">
        <v>143</v>
      </c>
      <c r="Q36" s="28"/>
      <c r="R36" s="28"/>
      <c r="S36" s="28"/>
      <c r="T36" s="28"/>
      <c r="U36" s="28"/>
      <c r="V36" s="28"/>
      <c r="W36" s="28"/>
      <c r="X36" s="8"/>
    </row>
    <row r="37" spans="1:24" ht="15" customHeight="1" x14ac:dyDescent="0.25">
      <c r="A37" s="40">
        <v>28</v>
      </c>
      <c r="B37" s="13" t="s">
        <v>40</v>
      </c>
      <c r="C37" s="42" t="s">
        <v>201</v>
      </c>
      <c r="D37" s="42">
        <v>17214676</v>
      </c>
      <c r="E37" s="31">
        <v>1</v>
      </c>
      <c r="F37" s="31"/>
      <c r="G37" s="5" t="e">
        <f>INDEX('[1]Balance(Stock Control)'!$AL:$AL,MATCH(C37,'[1]Balance(Stock Control)'!$F:$F,0))</f>
        <v>#N/A</v>
      </c>
      <c r="H37" s="5">
        <f>INDEX('[2]Balance(Stock Control)'!$AK:$AK,MATCH(C37,'[2]Balance(Stock Control)'!$E:$E,0))</f>
        <v>3</v>
      </c>
      <c r="I37" s="5" t="e">
        <f>INDEX('[3]Balance (Stock Control)'!$AI:$AI,MATCH(C37,'[3]Balance (Stock Control)'!$E:$E,0))</f>
        <v>#N/A</v>
      </c>
      <c r="J37" s="5"/>
      <c r="K37" s="57">
        <v>222893.74799999999</v>
      </c>
      <c r="L37" s="56">
        <f t="shared" si="0"/>
        <v>222893.74799999999</v>
      </c>
      <c r="M37" s="31" t="s">
        <v>190</v>
      </c>
      <c r="N37" s="5" t="s">
        <v>187</v>
      </c>
      <c r="O37" s="30" t="s">
        <v>173</v>
      </c>
      <c r="P37" s="37"/>
      <c r="Q37" s="28"/>
      <c r="R37" s="28"/>
      <c r="S37" s="28"/>
      <c r="T37" s="28"/>
      <c r="U37" s="28"/>
      <c r="V37" s="28"/>
      <c r="W37" s="28"/>
      <c r="X37" s="8"/>
    </row>
    <row r="38" spans="1:24" ht="15" customHeight="1" x14ac:dyDescent="0.25">
      <c r="A38" s="40">
        <v>29</v>
      </c>
      <c r="B38" s="13" t="s">
        <v>41</v>
      </c>
      <c r="C38" s="42" t="s">
        <v>202</v>
      </c>
      <c r="D38" s="42">
        <v>11039846</v>
      </c>
      <c r="E38" s="5">
        <v>3</v>
      </c>
      <c r="F38" s="5"/>
      <c r="G38" s="5" t="e">
        <f>INDEX('[1]Balance(Stock Control)'!$AL:$AL,MATCH(C38,'[1]Balance(Stock Control)'!$F:$F,0))</f>
        <v>#N/A</v>
      </c>
      <c r="H38" s="5">
        <f>INDEX('[2]Balance(Stock Control)'!$AK:$AK,MATCH(C38,'[2]Balance(Stock Control)'!$E:$E,0))</f>
        <v>81</v>
      </c>
      <c r="I38" s="5" t="e">
        <f>INDEX('[3]Balance (Stock Control)'!$AI:$AI,MATCH(C38,'[3]Balance (Stock Control)'!$E:$E,0))</f>
        <v>#N/A</v>
      </c>
      <c r="J38" s="5"/>
      <c r="K38" s="56">
        <v>82505.196850393724</v>
      </c>
      <c r="L38" s="56">
        <f t="shared" si="0"/>
        <v>247515.59055118117</v>
      </c>
      <c r="M38" s="31" t="s">
        <v>190</v>
      </c>
      <c r="N38" s="5" t="s">
        <v>187</v>
      </c>
      <c r="O38" s="30" t="s">
        <v>173</v>
      </c>
      <c r="P38" s="37"/>
      <c r="Q38" s="28"/>
      <c r="R38" s="28"/>
      <c r="S38" s="28"/>
      <c r="T38" s="28"/>
      <c r="U38" s="28"/>
      <c r="V38" s="28"/>
      <c r="W38" s="28"/>
      <c r="X38" s="8"/>
    </row>
    <row r="39" spans="1:24" ht="15" customHeight="1" x14ac:dyDescent="0.25">
      <c r="A39" s="40">
        <v>30</v>
      </c>
      <c r="B39" s="13" t="s">
        <v>17</v>
      </c>
      <c r="C39" s="5" t="s">
        <v>209</v>
      </c>
      <c r="D39" s="5">
        <v>14702253</v>
      </c>
      <c r="E39" s="5">
        <v>1</v>
      </c>
      <c r="F39" s="5"/>
      <c r="G39" s="5" t="e">
        <f>INDEX('[1]Balance(Stock Control)'!$AL:$AL,MATCH(C39,'[1]Balance(Stock Control)'!$F:$F,0))</f>
        <v>#N/A</v>
      </c>
      <c r="H39" s="5">
        <f>INDEX('[2]Balance(Stock Control)'!$AK:$AK,MATCH(C39,'[2]Balance(Stock Control)'!$E:$E,0))</f>
        <v>17</v>
      </c>
      <c r="I39" s="5" t="e">
        <f>INDEX('[3]Balance (Stock Control)'!$AI:$AI,MATCH(C39,'[3]Balance (Stock Control)'!$E:$E,0))</f>
        <v>#N/A</v>
      </c>
      <c r="J39" s="5"/>
      <c r="K39" s="56">
        <v>309746.05200000008</v>
      </c>
      <c r="L39" s="56">
        <f t="shared" si="0"/>
        <v>309746.05200000008</v>
      </c>
      <c r="M39" s="5" t="s">
        <v>190</v>
      </c>
      <c r="N39" s="5" t="s">
        <v>210</v>
      </c>
      <c r="O39" s="30" t="s">
        <v>173</v>
      </c>
      <c r="P39" s="37"/>
      <c r="Q39" s="28"/>
      <c r="R39" s="28"/>
      <c r="S39" s="28"/>
      <c r="T39" s="28"/>
      <c r="U39" s="28"/>
      <c r="V39" s="28"/>
      <c r="W39" s="28"/>
      <c r="X39" s="8"/>
    </row>
    <row r="40" spans="1:24" ht="15" customHeight="1" x14ac:dyDescent="0.25">
      <c r="A40" s="40">
        <v>31</v>
      </c>
      <c r="B40" s="13" t="s">
        <v>17</v>
      </c>
      <c r="C40" s="5">
        <v>14702254</v>
      </c>
      <c r="D40" s="32"/>
      <c r="E40" s="5">
        <v>1</v>
      </c>
      <c r="F40" s="5"/>
      <c r="G40" s="5">
        <f>INDEX('[1]Balance(Stock Control)'!$AL:$AL,MATCH(C40,'[1]Balance(Stock Control)'!$F:$F,0))</f>
        <v>3</v>
      </c>
      <c r="H40" s="5">
        <f>INDEX('[2]Balance(Stock Control)'!$AK:$AK,MATCH(C40,'[2]Balance(Stock Control)'!$E:$E,0))</f>
        <v>12</v>
      </c>
      <c r="I40" s="5" t="e">
        <f>INDEX('[3]Balance (Stock Control)'!$AI:$AI,MATCH(C40,'[3]Balance (Stock Control)'!$E:$E,0))</f>
        <v>#N/A</v>
      </c>
      <c r="J40" s="5"/>
      <c r="K40" s="56">
        <v>334882.46137500007</v>
      </c>
      <c r="L40" s="56">
        <f t="shared" si="0"/>
        <v>334882.46137500007</v>
      </c>
      <c r="M40" s="5" t="s">
        <v>182</v>
      </c>
      <c r="N40" s="5" t="s">
        <v>187</v>
      </c>
      <c r="O40" s="30" t="s">
        <v>173</v>
      </c>
      <c r="P40" s="37"/>
      <c r="Q40" s="28"/>
      <c r="R40" s="28"/>
      <c r="S40" s="28"/>
      <c r="T40" s="28"/>
      <c r="U40" s="28"/>
      <c r="V40" s="28"/>
      <c r="W40" s="28"/>
      <c r="X40" s="8"/>
    </row>
    <row r="41" spans="1:24" ht="15" customHeight="1" x14ac:dyDescent="0.25">
      <c r="A41" s="40">
        <v>32</v>
      </c>
      <c r="B41" s="13" t="s">
        <v>42</v>
      </c>
      <c r="C41" s="5" t="s">
        <v>193</v>
      </c>
      <c r="D41" s="32">
        <v>14629275</v>
      </c>
      <c r="E41" s="5">
        <v>1</v>
      </c>
      <c r="F41" s="5"/>
      <c r="G41" s="5" t="e">
        <f>INDEX('[1]Balance(Stock Control)'!$AL:$AL,MATCH(C41,'[1]Balance(Stock Control)'!$F:$F,0))</f>
        <v>#N/A</v>
      </c>
      <c r="H41" s="5">
        <f>INDEX('[2]Balance(Stock Control)'!$AK:$AK,MATCH(C41,'[2]Balance(Stock Control)'!$E:$E,0))</f>
        <v>5</v>
      </c>
      <c r="I41" s="5" t="e">
        <f>INDEX('[3]Balance (Stock Control)'!$AI:$AI,MATCH(C41,'[3]Balance (Stock Control)'!$E:$E,0))</f>
        <v>#N/A</v>
      </c>
      <c r="J41" s="5"/>
      <c r="K41" s="56">
        <v>170270.09999999998</v>
      </c>
      <c r="L41" s="56">
        <f t="shared" si="0"/>
        <v>170270.09999999998</v>
      </c>
      <c r="M41" s="5" t="s">
        <v>190</v>
      </c>
      <c r="N41" s="5" t="s">
        <v>187</v>
      </c>
      <c r="O41" s="30" t="s">
        <v>173</v>
      </c>
      <c r="P41" s="37"/>
      <c r="Q41" s="28"/>
      <c r="R41" s="28"/>
      <c r="S41" s="28"/>
      <c r="T41" s="28"/>
      <c r="U41" s="28"/>
      <c r="V41" s="28"/>
      <c r="W41" s="28"/>
      <c r="X41" s="8"/>
    </row>
    <row r="42" spans="1:24" ht="15" customHeight="1" x14ac:dyDescent="0.25">
      <c r="A42" s="40">
        <v>33</v>
      </c>
      <c r="B42" s="5" t="s">
        <v>43</v>
      </c>
      <c r="C42" s="5">
        <v>14562193</v>
      </c>
      <c r="D42" s="32"/>
      <c r="E42" s="5">
        <v>2</v>
      </c>
      <c r="F42" s="5"/>
      <c r="G42" s="5">
        <f>INDEX('[1]Balance(Stock Control)'!$AL:$AL,MATCH(C42,'[1]Balance(Stock Control)'!$F:$F,0))</f>
        <v>0</v>
      </c>
      <c r="H42" s="5">
        <f>INDEX('[2]Balance(Stock Control)'!$AK:$AK,MATCH(C42,'[2]Balance(Stock Control)'!$E:$E,0))</f>
        <v>7</v>
      </c>
      <c r="I42" s="5" t="e">
        <f>INDEX('[3]Balance (Stock Control)'!$AI:$AI,MATCH(C42,'[3]Balance (Stock Control)'!$E:$E,0))</f>
        <v>#N/A</v>
      </c>
      <c r="J42" s="5"/>
      <c r="K42" s="56">
        <v>228656.73599999998</v>
      </c>
      <c r="L42" s="56">
        <f t="shared" si="0"/>
        <v>457313.47199999995</v>
      </c>
      <c r="M42" s="5" t="s">
        <v>183</v>
      </c>
      <c r="N42" s="5" t="s">
        <v>187</v>
      </c>
      <c r="O42" s="30" t="s">
        <v>173</v>
      </c>
      <c r="P42" s="37"/>
      <c r="Q42" s="28"/>
      <c r="R42" s="28"/>
      <c r="S42" s="28"/>
      <c r="T42" s="28"/>
      <c r="U42" s="28"/>
      <c r="V42" s="28"/>
      <c r="W42" s="28"/>
      <c r="X42" s="8"/>
    </row>
    <row r="43" spans="1:24" ht="15" customHeight="1" x14ac:dyDescent="0.25">
      <c r="A43" s="40">
        <v>34</v>
      </c>
      <c r="B43" s="5" t="s">
        <v>44</v>
      </c>
      <c r="C43" s="5">
        <v>14522412</v>
      </c>
      <c r="D43" s="32">
        <v>14630975</v>
      </c>
      <c r="E43" s="31">
        <v>1</v>
      </c>
      <c r="F43" s="31"/>
      <c r="G43" s="5">
        <f>INDEX('[1]Balance(Stock Control)'!$AL:$AL,MATCH(C43,'[1]Balance(Stock Control)'!$F:$F,0))</f>
        <v>1</v>
      </c>
      <c r="H43" s="5" t="e">
        <f>INDEX('[2]Balance(Stock Control)'!$AK:$AK,MATCH(C43,'[2]Balance(Stock Control)'!$E:$E,0))</f>
        <v>#N/A</v>
      </c>
      <c r="I43" s="5" t="e">
        <f>INDEX('[3]Balance (Stock Control)'!$AI:$AI,MATCH(C43,'[3]Balance (Stock Control)'!$E:$E,0))</f>
        <v>#N/A</v>
      </c>
      <c r="J43" s="5"/>
      <c r="K43" s="57">
        <v>726072.24690000026</v>
      </c>
      <c r="L43" s="56">
        <f t="shared" si="0"/>
        <v>726072.24690000026</v>
      </c>
      <c r="M43" s="31" t="s">
        <v>182</v>
      </c>
      <c r="N43" s="5" t="s">
        <v>187</v>
      </c>
      <c r="O43" s="30" t="s">
        <v>173</v>
      </c>
      <c r="P43" s="37"/>
      <c r="Q43" s="28"/>
      <c r="R43" s="28"/>
      <c r="S43" s="28"/>
      <c r="T43" s="28"/>
      <c r="U43" s="28"/>
      <c r="V43" s="28"/>
      <c r="W43" s="28"/>
      <c r="X43" s="8"/>
    </row>
    <row r="44" spans="1:24" ht="15" customHeight="1" x14ac:dyDescent="0.25">
      <c r="A44" s="40">
        <v>35</v>
      </c>
      <c r="B44" s="5" t="s">
        <v>45</v>
      </c>
      <c r="C44" s="41" t="s">
        <v>203</v>
      </c>
      <c r="D44" s="41" t="s">
        <v>204</v>
      </c>
      <c r="E44" s="5">
        <v>1</v>
      </c>
      <c r="F44" s="5"/>
      <c r="G44" s="5" t="e">
        <f>INDEX('[1]Balance(Stock Control)'!$AL:$AL,MATCH(C44,'[1]Balance(Stock Control)'!$F:$F,0))</f>
        <v>#N/A</v>
      </c>
      <c r="H44" s="5">
        <f>INDEX('[2]Balance(Stock Control)'!$AK:$AK,MATCH(C44,'[2]Balance(Stock Control)'!$E:$E,0))</f>
        <v>11</v>
      </c>
      <c r="I44" s="5" t="e">
        <f>INDEX('[3]Balance (Stock Control)'!$AI:$AI,MATCH(C44,'[3]Balance (Stock Control)'!$E:$E,0))</f>
        <v>#N/A</v>
      </c>
      <c r="J44" s="5"/>
      <c r="K44" s="56">
        <v>78527.988000000027</v>
      </c>
      <c r="L44" s="56">
        <f t="shared" si="0"/>
        <v>78527.988000000027</v>
      </c>
      <c r="M44" s="5" t="s">
        <v>190</v>
      </c>
      <c r="N44" s="5" t="s">
        <v>210</v>
      </c>
      <c r="O44" s="30" t="s">
        <v>173</v>
      </c>
      <c r="P44" s="37"/>
      <c r="Q44" s="28"/>
      <c r="R44" s="28"/>
      <c r="S44" s="28"/>
      <c r="T44" s="28"/>
      <c r="U44" s="28"/>
      <c r="V44" s="28"/>
      <c r="W44" s="28"/>
      <c r="X44" s="8"/>
    </row>
    <row r="45" spans="1:24" ht="15" customHeight="1" x14ac:dyDescent="0.25">
      <c r="A45" s="40">
        <v>36</v>
      </c>
      <c r="B45" s="29" t="s">
        <v>46</v>
      </c>
      <c r="C45" s="32" t="s">
        <v>194</v>
      </c>
      <c r="D45" s="32">
        <v>14531641</v>
      </c>
      <c r="E45" s="32">
        <v>1</v>
      </c>
      <c r="F45" s="32"/>
      <c r="G45" s="5" t="e">
        <f>INDEX('[1]Balance(Stock Control)'!$AL:$AL,MATCH(C45,'[1]Balance(Stock Control)'!$F:$F,0))</f>
        <v>#N/A</v>
      </c>
      <c r="H45" s="5">
        <f>INDEX('[2]Balance(Stock Control)'!$AK:$AK,MATCH(C45,'[2]Balance(Stock Control)'!$E:$E,0))</f>
        <v>6</v>
      </c>
      <c r="I45" s="5" t="e">
        <f>INDEX('[3]Balance (Stock Control)'!$AI:$AI,MATCH(C45,'[3]Balance (Stock Control)'!$E:$E,0))</f>
        <v>#N/A</v>
      </c>
      <c r="J45" s="5"/>
      <c r="K45" s="56">
        <v>414178.37999999995</v>
      </c>
      <c r="L45" s="56">
        <f t="shared" si="0"/>
        <v>414178.37999999995</v>
      </c>
      <c r="M45" s="32" t="s">
        <v>190</v>
      </c>
      <c r="N45" s="5" t="s">
        <v>187</v>
      </c>
      <c r="O45" s="30" t="s">
        <v>173</v>
      </c>
      <c r="P45" s="37"/>
      <c r="Q45" s="28"/>
      <c r="R45" s="28"/>
      <c r="S45" s="28"/>
      <c r="T45" s="28"/>
      <c r="U45" s="28"/>
      <c r="V45" s="28"/>
      <c r="W45" s="28"/>
      <c r="X45" s="8"/>
    </row>
    <row r="46" spans="1:24" ht="15" customHeight="1" x14ac:dyDescent="0.25">
      <c r="A46" s="40">
        <v>37</v>
      </c>
      <c r="B46" s="29" t="s">
        <v>47</v>
      </c>
      <c r="C46" s="32">
        <v>14595820</v>
      </c>
      <c r="D46" s="32"/>
      <c r="E46" s="32">
        <v>1</v>
      </c>
      <c r="F46" s="32"/>
      <c r="G46" s="5" t="e">
        <f>INDEX('[1]Balance(Stock Control)'!$AL:$AL,MATCH(C46,'[1]Balance(Stock Control)'!$F:$F,0))</f>
        <v>#N/A</v>
      </c>
      <c r="H46" s="5">
        <f>INDEX('[2]Balance(Stock Control)'!$AK:$AK,MATCH(C46,'[2]Balance(Stock Control)'!$E:$E,0))</f>
        <v>10</v>
      </c>
      <c r="I46" s="5" t="e">
        <f>INDEX('[3]Balance (Stock Control)'!$AI:$AI,MATCH(C46,'[3]Balance (Stock Control)'!$E:$E,0))</f>
        <v>#N/A</v>
      </c>
      <c r="J46" s="5"/>
      <c r="K46" s="56">
        <v>267076.65600000002</v>
      </c>
      <c r="L46" s="56">
        <f t="shared" si="0"/>
        <v>267076.65600000002</v>
      </c>
      <c r="M46" s="32" t="s">
        <v>183</v>
      </c>
      <c r="N46" s="5" t="s">
        <v>187</v>
      </c>
      <c r="O46" s="30" t="s">
        <v>173</v>
      </c>
      <c r="P46" s="37" t="s">
        <v>144</v>
      </c>
      <c r="Q46" s="28"/>
      <c r="R46" s="28"/>
      <c r="S46" s="28"/>
      <c r="T46" s="28"/>
      <c r="U46" s="28"/>
      <c r="V46" s="28"/>
      <c r="W46" s="28"/>
      <c r="X46" s="8"/>
    </row>
    <row r="47" spans="1:24" ht="15" customHeight="1" x14ac:dyDescent="0.25">
      <c r="A47" s="40">
        <v>38</v>
      </c>
      <c r="B47" s="31" t="s">
        <v>47</v>
      </c>
      <c r="C47" s="32">
        <v>14531638</v>
      </c>
      <c r="D47" s="32"/>
      <c r="E47" s="32">
        <v>1</v>
      </c>
      <c r="F47" s="32"/>
      <c r="G47" s="5">
        <f>INDEX('[1]Balance(Stock Control)'!$AL:$AL,MATCH(C47,'[1]Balance(Stock Control)'!$F:$F,0))</f>
        <v>1</v>
      </c>
      <c r="H47" s="5" t="e">
        <f>INDEX('[2]Balance(Stock Control)'!$AK:$AK,MATCH(C47,'[2]Balance(Stock Control)'!$E:$E,0))</f>
        <v>#N/A</v>
      </c>
      <c r="I47" s="5" t="e">
        <f>INDEX('[3]Balance (Stock Control)'!$AI:$AI,MATCH(C47,'[3]Balance (Stock Control)'!$E:$E,0))</f>
        <v>#N/A</v>
      </c>
      <c r="J47" s="5"/>
      <c r="K47" s="56">
        <v>243378.65475000005</v>
      </c>
      <c r="L47" s="56">
        <f t="shared" si="0"/>
        <v>243378.65475000005</v>
      </c>
      <c r="M47" s="32" t="s">
        <v>182</v>
      </c>
      <c r="N47" s="5" t="s">
        <v>187</v>
      </c>
      <c r="O47" s="30" t="s">
        <v>173</v>
      </c>
      <c r="P47" s="37" t="s">
        <v>145</v>
      </c>
      <c r="Q47" s="28"/>
      <c r="R47" s="28"/>
      <c r="S47" s="28"/>
      <c r="T47" s="28"/>
      <c r="U47" s="28"/>
      <c r="V47" s="28"/>
      <c r="W47" s="28"/>
      <c r="X47" s="8"/>
    </row>
    <row r="48" spans="1:24" ht="15" customHeight="1" x14ac:dyDescent="0.25">
      <c r="A48" s="40">
        <v>39</v>
      </c>
      <c r="B48" s="31" t="s">
        <v>47</v>
      </c>
      <c r="C48" s="32">
        <v>14530485</v>
      </c>
      <c r="D48" s="32"/>
      <c r="E48" s="32">
        <v>1</v>
      </c>
      <c r="F48" s="32"/>
      <c r="G48" s="5">
        <f>INDEX('[1]Balance(Stock Control)'!$AL:$AL,MATCH(C48,'[1]Balance(Stock Control)'!$F:$F,0))</f>
        <v>2</v>
      </c>
      <c r="H48" s="5">
        <f>INDEX('[2]Balance(Stock Control)'!$AK:$AK,MATCH(C48,'[2]Balance(Stock Control)'!$E:$E,0))</f>
        <v>0</v>
      </c>
      <c r="I48" s="5" t="e">
        <f>INDEX('[3]Balance (Stock Control)'!$AI:$AI,MATCH(C48,'[3]Balance (Stock Control)'!$E:$E,0))</f>
        <v>#N/A</v>
      </c>
      <c r="J48" s="5"/>
      <c r="K48" s="56">
        <v>632822.39212500013</v>
      </c>
      <c r="L48" s="56">
        <f t="shared" si="0"/>
        <v>632822.39212500013</v>
      </c>
      <c r="M48" s="32" t="s">
        <v>182</v>
      </c>
      <c r="N48" s="5" t="s">
        <v>187</v>
      </c>
      <c r="O48" s="30" t="s">
        <v>173</v>
      </c>
      <c r="P48" s="37" t="s">
        <v>146</v>
      </c>
      <c r="Q48" s="28"/>
      <c r="R48" s="28"/>
      <c r="S48" s="28"/>
      <c r="T48" s="28"/>
      <c r="U48" s="28"/>
      <c r="V48" s="28"/>
      <c r="W48" s="28"/>
      <c r="X48" s="8"/>
    </row>
    <row r="49" spans="1:24" ht="15" customHeight="1" x14ac:dyDescent="0.25">
      <c r="A49" s="40">
        <v>40</v>
      </c>
      <c r="B49" s="5" t="s">
        <v>48</v>
      </c>
      <c r="C49" s="32">
        <v>14636301</v>
      </c>
      <c r="D49" s="32">
        <v>14390065</v>
      </c>
      <c r="E49" s="32">
        <v>1</v>
      </c>
      <c r="F49" s="32"/>
      <c r="G49" s="5">
        <f>INDEX('[1]Balance(Stock Control)'!$AL:$AL,MATCH(C49,'[1]Balance(Stock Control)'!$F:$F,0))</f>
        <v>0</v>
      </c>
      <c r="H49" s="5">
        <f>INDEX('[2]Balance(Stock Control)'!$AK:$AK,MATCH(C49,'[2]Balance(Stock Control)'!$E:$E,0))</f>
        <v>0</v>
      </c>
      <c r="I49" s="5" t="e">
        <f>INDEX('[3]Balance (Stock Control)'!$AI:$AI,MATCH(C49,'[3]Balance (Stock Control)'!$E:$E,0))</f>
        <v>#N/A</v>
      </c>
      <c r="J49" s="5">
        <v>850000</v>
      </c>
      <c r="K49" s="56">
        <v>935000.00000000012</v>
      </c>
      <c r="L49" s="56">
        <f t="shared" si="0"/>
        <v>935000.00000000012</v>
      </c>
      <c r="M49" s="5" t="s">
        <v>133</v>
      </c>
      <c r="N49" s="5" t="s">
        <v>133</v>
      </c>
      <c r="O49" s="30" t="s">
        <v>173</v>
      </c>
      <c r="P49" s="37" t="s">
        <v>147</v>
      </c>
      <c r="Q49" s="28"/>
      <c r="R49" s="28"/>
      <c r="S49" s="28"/>
      <c r="T49" s="28"/>
      <c r="U49" s="28"/>
      <c r="V49" s="28"/>
      <c r="W49" s="28"/>
      <c r="X49" s="8"/>
    </row>
    <row r="50" spans="1:24" ht="15" customHeight="1" x14ac:dyDescent="0.25">
      <c r="A50" s="40">
        <v>41</v>
      </c>
      <c r="B50" s="5" t="s">
        <v>49</v>
      </c>
      <c r="C50" s="32">
        <v>60100000</v>
      </c>
      <c r="D50" s="32"/>
      <c r="E50" s="32">
        <v>1</v>
      </c>
      <c r="F50" s="32"/>
      <c r="G50" s="5" t="e">
        <f>INDEX('[1]Balance(Stock Control)'!$AL:$AL,MATCH(C50,'[1]Balance(Stock Control)'!$F:$F,0))</f>
        <v>#N/A</v>
      </c>
      <c r="H50" s="5">
        <f>INDEX('[2]Balance(Stock Control)'!$AK:$AK,MATCH(C50,'[2]Balance(Stock Control)'!$E:$E,0))</f>
        <v>0</v>
      </c>
      <c r="I50" s="5" t="e">
        <f>INDEX('[3]Balance (Stock Control)'!$AI:$AI,MATCH(C50,'[3]Balance (Stock Control)'!$E:$E,0))</f>
        <v>#N/A</v>
      </c>
      <c r="J50" s="5">
        <v>1436000</v>
      </c>
      <c r="K50" s="56">
        <v>1579600.0000000002</v>
      </c>
      <c r="L50" s="56">
        <f t="shared" si="0"/>
        <v>1579600.0000000002</v>
      </c>
      <c r="M50" s="32" t="s">
        <v>211</v>
      </c>
      <c r="N50" s="32" t="s">
        <v>213</v>
      </c>
      <c r="O50" s="30" t="s">
        <v>173</v>
      </c>
      <c r="P50" s="37" t="s">
        <v>148</v>
      </c>
      <c r="Q50" s="28"/>
      <c r="R50" s="28"/>
      <c r="S50" s="28"/>
      <c r="T50" s="28"/>
      <c r="U50" s="28"/>
      <c r="V50" s="28"/>
      <c r="W50" s="28"/>
      <c r="X50" s="8"/>
    </row>
    <row r="51" spans="1:24" ht="15" customHeight="1" x14ac:dyDescent="0.25">
      <c r="A51" s="40">
        <v>42</v>
      </c>
      <c r="B51" s="5" t="s">
        <v>50</v>
      </c>
      <c r="C51" s="32">
        <v>14514871</v>
      </c>
      <c r="D51" s="32"/>
      <c r="E51" s="32">
        <v>1</v>
      </c>
      <c r="F51" s="32"/>
      <c r="G51" s="5">
        <f>INDEX('[1]Balance(Stock Control)'!$AL:$AL,MATCH(C51,'[1]Balance(Stock Control)'!$F:$F,0))</f>
        <v>5</v>
      </c>
      <c r="H51" s="5">
        <f>INDEX('[2]Balance(Stock Control)'!$AK:$AK,MATCH(C51,'[2]Balance(Stock Control)'!$E:$E,0))</f>
        <v>0</v>
      </c>
      <c r="I51" s="5" t="e">
        <f>INDEX('[3]Balance (Stock Control)'!$AI:$AI,MATCH(C51,'[3]Balance (Stock Control)'!$E:$E,0))</f>
        <v>#N/A</v>
      </c>
      <c r="J51" s="5"/>
      <c r="K51" s="56">
        <v>522304.88309999998</v>
      </c>
      <c r="L51" s="56">
        <f t="shared" si="0"/>
        <v>522304.88309999998</v>
      </c>
      <c r="M51" s="32" t="s">
        <v>182</v>
      </c>
      <c r="N51" s="5" t="s">
        <v>187</v>
      </c>
      <c r="O51" s="30" t="s">
        <v>173</v>
      </c>
      <c r="P51" s="37" t="s">
        <v>149</v>
      </c>
      <c r="Q51" s="28"/>
      <c r="R51" s="28"/>
      <c r="S51" s="28"/>
      <c r="T51" s="28"/>
      <c r="U51" s="28"/>
      <c r="V51" s="28"/>
      <c r="W51" s="28"/>
      <c r="X51" s="8"/>
    </row>
    <row r="52" spans="1:24" ht="15" customHeight="1" x14ac:dyDescent="0.25">
      <c r="A52" s="40">
        <v>43</v>
      </c>
      <c r="B52" s="5" t="s">
        <v>51</v>
      </c>
      <c r="C52" s="32">
        <v>14647526</v>
      </c>
      <c r="D52" s="32"/>
      <c r="E52" s="32">
        <v>1</v>
      </c>
      <c r="F52" s="32"/>
      <c r="G52" s="5" t="e">
        <f>INDEX('[1]Balance(Stock Control)'!$AL:$AL,MATCH(C52,'[1]Balance(Stock Control)'!$F:$F,0))</f>
        <v>#N/A</v>
      </c>
      <c r="H52" s="5" t="e">
        <f>INDEX('[2]Balance(Stock Control)'!$AK:$AK,MATCH(C52,'[2]Balance(Stock Control)'!$E:$E,0))</f>
        <v>#N/A</v>
      </c>
      <c r="I52" s="5" t="e">
        <f>INDEX('[3]Balance (Stock Control)'!$AI:$AI,MATCH(C52,'[3]Balance (Stock Control)'!$E:$E,0))</f>
        <v>#N/A</v>
      </c>
      <c r="J52" s="5">
        <v>8582000</v>
      </c>
      <c r="K52" s="56">
        <v>9440200</v>
      </c>
      <c r="L52" s="56">
        <f t="shared" si="0"/>
        <v>9440200</v>
      </c>
      <c r="M52" s="32" t="s">
        <v>214</v>
      </c>
      <c r="N52" s="32" t="s">
        <v>213</v>
      </c>
      <c r="O52" s="30" t="s">
        <v>173</v>
      </c>
      <c r="P52" s="37"/>
      <c r="Q52" s="28"/>
      <c r="R52" s="28"/>
      <c r="S52" s="28"/>
      <c r="T52" s="28"/>
      <c r="U52" s="28"/>
      <c r="V52" s="28"/>
      <c r="W52" s="28"/>
      <c r="X52" s="8"/>
    </row>
    <row r="53" spans="1:24" ht="15" customHeight="1" x14ac:dyDescent="0.25">
      <c r="A53" s="40">
        <v>44</v>
      </c>
      <c r="B53" s="5" t="s">
        <v>52</v>
      </c>
      <c r="C53" s="32">
        <v>14570110</v>
      </c>
      <c r="D53" s="32"/>
      <c r="E53" s="32">
        <v>2</v>
      </c>
      <c r="F53" s="32"/>
      <c r="G53" s="5" t="e">
        <f>INDEX('[1]Balance(Stock Control)'!$AL:$AL,MATCH(C53,'[1]Balance(Stock Control)'!$F:$F,0))</f>
        <v>#N/A</v>
      </c>
      <c r="H53" s="5" t="e">
        <f>INDEX('[2]Balance(Stock Control)'!$AK:$AK,MATCH(C53,'[2]Balance(Stock Control)'!$E:$E,0))</f>
        <v>#N/A</v>
      </c>
      <c r="I53" s="5" t="e">
        <f>INDEX('[3]Balance (Stock Control)'!$AI:$AI,MATCH(C53,'[3]Balance (Stock Control)'!$E:$E,0))</f>
        <v>#N/A</v>
      </c>
      <c r="J53" s="5">
        <v>5735000</v>
      </c>
      <c r="K53" s="56">
        <v>6308500.0000000009</v>
      </c>
      <c r="L53" s="56">
        <f t="shared" si="0"/>
        <v>12617000.000000002</v>
      </c>
      <c r="M53" s="32" t="s">
        <v>215</v>
      </c>
      <c r="N53" s="32" t="s">
        <v>213</v>
      </c>
      <c r="O53" s="30" t="s">
        <v>173</v>
      </c>
      <c r="P53" s="37"/>
      <c r="Q53" s="28"/>
      <c r="R53" s="28"/>
      <c r="S53" s="28"/>
      <c r="T53" s="28"/>
      <c r="U53" s="28"/>
      <c r="V53" s="28"/>
      <c r="W53" s="28"/>
      <c r="X53" s="8"/>
    </row>
    <row r="54" spans="1:24" ht="15" customHeight="1" x14ac:dyDescent="0.25">
      <c r="A54" s="40">
        <v>45</v>
      </c>
      <c r="B54" s="5" t="s">
        <v>53</v>
      </c>
      <c r="C54" s="32">
        <v>14532543</v>
      </c>
      <c r="D54" s="32">
        <v>4</v>
      </c>
      <c r="E54" s="118">
        <v>2</v>
      </c>
      <c r="F54" s="32"/>
      <c r="G54" s="5">
        <v>0</v>
      </c>
      <c r="H54" s="5" t="e">
        <f>INDEX('[2]Balance(Stock Control)'!$AK:$AK,MATCH(C54,'[2]Balance(Stock Control)'!$E:$E,0))</f>
        <v>#N/A</v>
      </c>
      <c r="I54" s="5" t="e">
        <f>INDEX('[3]Balance (Stock Control)'!$AI:$AI,MATCH(C54,'[3]Balance (Stock Control)'!$E:$E,0))</f>
        <v>#N/A</v>
      </c>
      <c r="J54" s="122">
        <v>24000</v>
      </c>
      <c r="K54" s="120">
        <v>26400.000000000004</v>
      </c>
      <c r="L54" s="120">
        <f t="shared" si="0"/>
        <v>52800.000000000007</v>
      </c>
      <c r="M54" s="118" t="s">
        <v>215</v>
      </c>
      <c r="N54" s="118" t="s">
        <v>213</v>
      </c>
      <c r="O54" s="30" t="s">
        <v>173</v>
      </c>
      <c r="P54" s="37"/>
      <c r="Q54" s="28"/>
      <c r="R54" s="28"/>
      <c r="S54" s="28"/>
      <c r="T54" s="28"/>
      <c r="U54" s="28"/>
      <c r="V54" s="28"/>
      <c r="W54" s="28"/>
      <c r="X54" s="8"/>
    </row>
    <row r="55" spans="1:24" ht="15" customHeight="1" x14ac:dyDescent="0.25">
      <c r="A55" s="40">
        <v>46</v>
      </c>
      <c r="B55" s="5" t="s">
        <v>54</v>
      </c>
      <c r="C55" s="32">
        <v>14533880</v>
      </c>
      <c r="D55" s="32">
        <v>2</v>
      </c>
      <c r="E55" s="119"/>
      <c r="F55" s="32"/>
      <c r="G55" s="5" t="e">
        <f>INDEX('[1]Balance(Stock Control)'!$AL:$AL,MATCH(C55,'[1]Balance(Stock Control)'!$F:$F,0))</f>
        <v>#N/A</v>
      </c>
      <c r="H55" s="5" t="e">
        <f>INDEX('[2]Balance(Stock Control)'!$AK:$AK,MATCH(C55,'[2]Balance(Stock Control)'!$E:$E,0))</f>
        <v>#N/A</v>
      </c>
      <c r="I55" s="5" t="e">
        <f>INDEX('[3]Balance (Stock Control)'!$AI:$AI,MATCH(C55,'[3]Balance (Stock Control)'!$E:$E,0))</f>
        <v>#N/A</v>
      </c>
      <c r="J55" s="123"/>
      <c r="K55" s="121"/>
      <c r="L55" s="121"/>
      <c r="M55" s="119"/>
      <c r="N55" s="119"/>
      <c r="O55" s="30" t="s">
        <v>173</v>
      </c>
      <c r="P55" s="37"/>
      <c r="Q55" s="28"/>
      <c r="R55" s="28"/>
      <c r="S55" s="28"/>
      <c r="T55" s="28"/>
      <c r="U55" s="28"/>
      <c r="V55" s="28"/>
      <c r="W55" s="28"/>
      <c r="X55" s="8"/>
    </row>
    <row r="56" spans="1:24" ht="15" customHeight="1" x14ac:dyDescent="0.25">
      <c r="A56" s="40">
        <v>47</v>
      </c>
      <c r="B56" s="5" t="s">
        <v>55</v>
      </c>
      <c r="C56" s="32" t="s">
        <v>195</v>
      </c>
      <c r="D56" s="32">
        <v>14532373</v>
      </c>
      <c r="E56" s="32">
        <v>100</v>
      </c>
      <c r="F56" s="32"/>
      <c r="G56" s="5" t="e">
        <f>INDEX('[1]Balance(Stock Control)'!$AL:$AL,MATCH(C56,'[1]Balance(Stock Control)'!$F:$F,0))</f>
        <v>#N/A</v>
      </c>
      <c r="H56" s="5">
        <f>INDEX('[2]Balance(Stock Control)'!$AK:$AK,MATCH(C56,'[2]Balance(Stock Control)'!$E:$E,0))</f>
        <v>200</v>
      </c>
      <c r="I56" s="5" t="e">
        <f>INDEX('[3]Balance (Stock Control)'!$AI:$AI,MATCH(C56,'[3]Balance (Stock Control)'!$E:$E,0))</f>
        <v>#N/A</v>
      </c>
      <c r="J56" s="5"/>
      <c r="K56" s="56">
        <v>282735.68399999995</v>
      </c>
      <c r="L56" s="56">
        <f t="shared" si="0"/>
        <v>28273568.399999995</v>
      </c>
      <c r="M56" s="32" t="s">
        <v>190</v>
      </c>
      <c r="N56" s="5" t="s">
        <v>187</v>
      </c>
      <c r="O56" s="30" t="s">
        <v>173</v>
      </c>
      <c r="P56" s="37"/>
      <c r="Q56" s="28"/>
      <c r="R56" s="28"/>
      <c r="S56" s="28"/>
      <c r="T56" s="28"/>
      <c r="U56" s="28"/>
      <c r="V56" s="28"/>
      <c r="W56" s="28"/>
      <c r="X56" s="8"/>
    </row>
    <row r="57" spans="1:24" ht="15" customHeight="1" x14ac:dyDescent="0.25">
      <c r="A57" s="40">
        <v>48</v>
      </c>
      <c r="B57" s="5" t="s">
        <v>175</v>
      </c>
      <c r="C57" s="32">
        <v>14880552</v>
      </c>
      <c r="D57" s="32"/>
      <c r="E57" s="32">
        <v>400</v>
      </c>
      <c r="F57" s="32"/>
      <c r="G57" s="5">
        <f>INDEX('[1]Balance(Stock Control)'!$AL:$AL,MATCH(C57,'[1]Balance(Stock Control)'!$F:$F,0))</f>
        <v>0</v>
      </c>
      <c r="H57" s="5" t="e">
        <f>INDEX('[2]Balance(Stock Control)'!$AK:$AK,MATCH(C57,'[2]Balance(Stock Control)'!$E:$E,0))</f>
        <v>#N/A</v>
      </c>
      <c r="I57" s="5" t="e">
        <f>INDEX('[3]Balance (Stock Control)'!$AI:$AI,MATCH(C57,'[3]Balance (Stock Control)'!$E:$E,0))</f>
        <v>#N/A</v>
      </c>
      <c r="J57" s="5">
        <v>2500</v>
      </c>
      <c r="K57" s="56">
        <v>2750</v>
      </c>
      <c r="L57" s="56">
        <f t="shared" si="0"/>
        <v>1100000</v>
      </c>
      <c r="M57" s="5" t="s">
        <v>133</v>
      </c>
      <c r="N57" s="5" t="s">
        <v>133</v>
      </c>
      <c r="O57" s="30" t="s">
        <v>173</v>
      </c>
      <c r="P57" s="37"/>
      <c r="Q57" s="28"/>
      <c r="R57" s="28"/>
      <c r="S57" s="28"/>
      <c r="T57" s="28"/>
      <c r="U57" s="28"/>
      <c r="V57" s="28"/>
      <c r="W57" s="28"/>
      <c r="X57" s="8"/>
    </row>
    <row r="58" spans="1:24" ht="15" customHeight="1" x14ac:dyDescent="0.25">
      <c r="A58" s="40">
        <v>49</v>
      </c>
      <c r="B58" s="5" t="s">
        <v>176</v>
      </c>
      <c r="C58" s="32">
        <v>14663702</v>
      </c>
      <c r="D58" s="32"/>
      <c r="E58" s="32">
        <v>400</v>
      </c>
      <c r="F58" s="32"/>
      <c r="G58" s="5">
        <f>INDEX('[1]Balance(Stock Control)'!$AL:$AL,MATCH(C58,'[1]Balance(Stock Control)'!$F:$F,0))</f>
        <v>0</v>
      </c>
      <c r="H58" s="5" t="e">
        <f>INDEX('[2]Balance(Stock Control)'!$AK:$AK,MATCH(C58,'[2]Balance(Stock Control)'!$E:$E,0))</f>
        <v>#N/A</v>
      </c>
      <c r="I58" s="5" t="e">
        <f>INDEX('[3]Balance (Stock Control)'!$AI:$AI,MATCH(C58,'[3]Balance (Stock Control)'!$E:$E,0))</f>
        <v>#N/A</v>
      </c>
      <c r="J58" s="5">
        <v>1500</v>
      </c>
      <c r="K58" s="56">
        <v>1650.0000000000002</v>
      </c>
      <c r="L58" s="56">
        <f t="shared" si="0"/>
        <v>660000.00000000012</v>
      </c>
      <c r="M58" s="5" t="s">
        <v>133</v>
      </c>
      <c r="N58" s="5" t="s">
        <v>133</v>
      </c>
      <c r="O58" s="30" t="s">
        <v>173</v>
      </c>
      <c r="P58" s="37"/>
      <c r="Q58" s="28"/>
      <c r="R58" s="28"/>
      <c r="S58" s="28"/>
      <c r="T58" s="28"/>
      <c r="U58" s="28"/>
      <c r="V58" s="28"/>
      <c r="W58" s="28"/>
      <c r="X58" s="8"/>
    </row>
    <row r="59" spans="1:24" ht="15" customHeight="1" x14ac:dyDescent="0.25">
      <c r="A59" s="40">
        <v>50</v>
      </c>
      <c r="B59" s="5" t="s">
        <v>56</v>
      </c>
      <c r="C59" s="32">
        <v>14570780</v>
      </c>
      <c r="D59" s="32"/>
      <c r="E59" s="32">
        <v>4</v>
      </c>
      <c r="F59" s="32"/>
      <c r="G59" s="5" t="e">
        <f>INDEX('[1]Balance(Stock Control)'!$AL:$AL,MATCH(C59,'[1]Balance(Stock Control)'!$F:$F,0))</f>
        <v>#N/A</v>
      </c>
      <c r="H59" s="5" t="e">
        <f>INDEX('[2]Balance(Stock Control)'!$AK:$AK,MATCH(C59,'[2]Balance(Stock Control)'!$E:$E,0))</f>
        <v>#N/A</v>
      </c>
      <c r="I59" s="5" t="e">
        <f>INDEX('[3]Balance (Stock Control)'!$AI:$AI,MATCH(C59,'[3]Balance (Stock Control)'!$E:$E,0))</f>
        <v>#N/A</v>
      </c>
      <c r="J59" s="5">
        <v>292000</v>
      </c>
      <c r="K59" s="56">
        <v>321200</v>
      </c>
      <c r="L59" s="56">
        <f t="shared" si="0"/>
        <v>1284800</v>
      </c>
      <c r="M59" s="32" t="s">
        <v>215</v>
      </c>
      <c r="N59" s="32" t="s">
        <v>213</v>
      </c>
      <c r="O59" s="30" t="s">
        <v>173</v>
      </c>
      <c r="P59" s="37"/>
      <c r="Q59" s="28"/>
      <c r="R59" s="28"/>
      <c r="S59" s="28"/>
      <c r="T59" s="28"/>
      <c r="U59" s="28"/>
      <c r="V59" s="28"/>
      <c r="W59" s="28"/>
      <c r="X59" s="8"/>
    </row>
    <row r="60" spans="1:24" ht="15" customHeight="1" x14ac:dyDescent="0.25">
      <c r="A60" s="40">
        <v>51</v>
      </c>
      <c r="B60" s="5" t="s">
        <v>57</v>
      </c>
      <c r="C60" s="32">
        <v>990518</v>
      </c>
      <c r="D60" s="32"/>
      <c r="E60" s="32">
        <v>16</v>
      </c>
      <c r="F60" s="32"/>
      <c r="G60" s="5" t="e">
        <f>INDEX('[1]Balance(Stock Control)'!$AL:$AL,MATCH(C60,'[1]Balance(Stock Control)'!$F:$F,0))</f>
        <v>#N/A</v>
      </c>
      <c r="H60" s="5" t="e">
        <f>INDEX('[2]Balance(Stock Control)'!$AK:$AK,MATCH(C60,'[2]Balance(Stock Control)'!$E:$E,0))</f>
        <v>#N/A</v>
      </c>
      <c r="I60" s="5" t="e">
        <f>INDEX('[3]Balance (Stock Control)'!$AI:$AI,MATCH(C60,'[3]Balance (Stock Control)'!$E:$E,0))</f>
        <v>#N/A</v>
      </c>
      <c r="J60" s="5">
        <v>5000</v>
      </c>
      <c r="K60" s="56">
        <v>5500</v>
      </c>
      <c r="L60" s="56">
        <f t="shared" si="0"/>
        <v>88000</v>
      </c>
      <c r="M60" s="5" t="s">
        <v>133</v>
      </c>
      <c r="N60" s="5" t="s">
        <v>133</v>
      </c>
      <c r="O60" s="30" t="s">
        <v>173</v>
      </c>
      <c r="P60" s="37"/>
      <c r="Q60" s="28"/>
      <c r="R60" s="28"/>
      <c r="S60" s="28"/>
      <c r="T60" s="28"/>
      <c r="U60" s="28"/>
      <c r="V60" s="28"/>
      <c r="W60" s="28"/>
      <c r="X60" s="8"/>
    </row>
    <row r="61" spans="1:24" ht="15" customHeight="1" x14ac:dyDescent="0.25">
      <c r="A61" s="40">
        <v>52</v>
      </c>
      <c r="B61" s="5" t="s">
        <v>58</v>
      </c>
      <c r="C61" s="32">
        <v>14722571</v>
      </c>
      <c r="D61" s="32" t="s">
        <v>216</v>
      </c>
      <c r="E61" s="32">
        <v>2</v>
      </c>
      <c r="F61" s="32"/>
      <c r="G61" s="5" t="e">
        <f>INDEX('[1]Balance(Stock Control)'!$AL:$AL,MATCH(C61,'[1]Balance(Stock Control)'!$F:$F,0))</f>
        <v>#N/A</v>
      </c>
      <c r="H61" s="5" t="e">
        <f>INDEX('[2]Balance(Stock Control)'!$AK:$AK,MATCH(C61,'[2]Balance(Stock Control)'!$E:$E,0))</f>
        <v>#N/A</v>
      </c>
      <c r="I61" s="5" t="e">
        <f>INDEX('[3]Balance (Stock Control)'!$AI:$AI,MATCH(C61,'[3]Balance (Stock Control)'!$E:$E,0))</f>
        <v>#N/A</v>
      </c>
      <c r="J61" s="5">
        <v>1193000</v>
      </c>
      <c r="K61" s="56">
        <v>1312300</v>
      </c>
      <c r="L61" s="56">
        <f t="shared" si="0"/>
        <v>2624600</v>
      </c>
      <c r="M61" s="32" t="s">
        <v>215</v>
      </c>
      <c r="N61" s="32" t="s">
        <v>213</v>
      </c>
      <c r="O61" s="30" t="s">
        <v>173</v>
      </c>
      <c r="P61" s="37"/>
      <c r="Q61" s="28"/>
      <c r="R61" s="28"/>
      <c r="S61" s="28"/>
      <c r="T61" s="28"/>
      <c r="U61" s="28"/>
      <c r="V61" s="28"/>
      <c r="W61" s="28"/>
      <c r="X61" s="8"/>
    </row>
    <row r="62" spans="1:24" ht="15" customHeight="1" x14ac:dyDescent="0.25">
      <c r="A62" s="40">
        <v>53</v>
      </c>
      <c r="B62" s="5" t="s">
        <v>59</v>
      </c>
      <c r="C62" s="32" t="s">
        <v>114</v>
      </c>
      <c r="D62" s="32"/>
      <c r="E62" s="32">
        <v>2</v>
      </c>
      <c r="F62" s="32"/>
      <c r="G62" s="5">
        <f>INDEX('[1]Balance(Stock Control)'!$AL:$AL,MATCH(C62,'[1]Balance(Stock Control)'!$F:$F,0))</f>
        <v>0</v>
      </c>
      <c r="H62" s="5">
        <f>INDEX('[2]Balance(Stock Control)'!$AK:$AK,MATCH(C62,'[2]Balance(Stock Control)'!$E:$E,0))</f>
        <v>8</v>
      </c>
      <c r="I62" s="5" t="e">
        <f>INDEX('[3]Balance (Stock Control)'!$AI:$AI,MATCH(C62,'[3]Balance (Stock Control)'!$E:$E,0))</f>
        <v>#N/A</v>
      </c>
      <c r="J62" s="5"/>
      <c r="K62" s="56">
        <v>146432.28599999999</v>
      </c>
      <c r="L62" s="56">
        <f t="shared" si="0"/>
        <v>292864.57199999999</v>
      </c>
      <c r="M62" s="32" t="s">
        <v>183</v>
      </c>
      <c r="N62" s="5" t="s">
        <v>187</v>
      </c>
      <c r="O62" s="30" t="s">
        <v>173</v>
      </c>
      <c r="P62" s="37" t="s">
        <v>150</v>
      </c>
      <c r="Q62" s="28"/>
      <c r="R62" s="28"/>
      <c r="S62" s="28"/>
      <c r="T62" s="28"/>
      <c r="U62" s="28"/>
      <c r="V62" s="28"/>
      <c r="W62" s="28"/>
      <c r="X62" s="8"/>
    </row>
    <row r="63" spans="1:24" ht="15" customHeight="1" x14ac:dyDescent="0.25">
      <c r="A63" s="40">
        <v>54</v>
      </c>
      <c r="B63" s="5" t="s">
        <v>60</v>
      </c>
      <c r="C63" s="32">
        <v>14545576</v>
      </c>
      <c r="D63" s="32"/>
      <c r="E63" s="32">
        <v>4</v>
      </c>
      <c r="F63" s="32"/>
      <c r="G63" s="5">
        <v>1</v>
      </c>
      <c r="H63" s="5" t="e">
        <f>INDEX('[2]Balance(Stock Control)'!$AK:$AK,MATCH(C63,'[2]Balance(Stock Control)'!$E:$E,0))</f>
        <v>#N/A</v>
      </c>
      <c r="I63" s="5" t="e">
        <f>INDEX('[3]Balance (Stock Control)'!$AI:$AI,MATCH(C63,'[3]Balance (Stock Control)'!$E:$E,0))</f>
        <v>#N/A</v>
      </c>
      <c r="J63" s="5">
        <v>220500</v>
      </c>
      <c r="K63" s="56">
        <v>242550.00000000003</v>
      </c>
      <c r="L63" s="56">
        <f t="shared" si="0"/>
        <v>970200.00000000012</v>
      </c>
      <c r="M63" s="32" t="s">
        <v>215</v>
      </c>
      <c r="N63" s="32" t="s">
        <v>213</v>
      </c>
      <c r="O63" s="30" t="s">
        <v>173</v>
      </c>
      <c r="P63" s="37"/>
      <c r="Q63" s="28"/>
      <c r="R63" s="28"/>
      <c r="S63" s="28"/>
      <c r="T63" s="28"/>
      <c r="U63" s="28"/>
      <c r="V63" s="28"/>
      <c r="W63" s="28"/>
      <c r="X63" s="8"/>
    </row>
    <row r="64" spans="1:24" ht="15" customHeight="1" x14ac:dyDescent="0.25">
      <c r="A64" s="40">
        <v>55</v>
      </c>
      <c r="B64" s="5" t="s">
        <v>61</v>
      </c>
      <c r="C64" s="32">
        <v>990520</v>
      </c>
      <c r="D64" s="32"/>
      <c r="E64" s="32">
        <v>4</v>
      </c>
      <c r="F64" s="32"/>
      <c r="G64" s="5" t="e">
        <f>INDEX('[1]Balance(Stock Control)'!$AL:$AL,MATCH(C64,'[1]Balance(Stock Control)'!$F:$F,0))</f>
        <v>#N/A</v>
      </c>
      <c r="H64" s="5" t="e">
        <f>INDEX('[2]Balance(Stock Control)'!$AK:$AK,MATCH(C64,'[2]Balance(Stock Control)'!$E:$E,0))</f>
        <v>#N/A</v>
      </c>
      <c r="I64" s="5" t="e">
        <f>INDEX('[3]Balance (Stock Control)'!$AI:$AI,MATCH(C64,'[3]Balance (Stock Control)'!$E:$E,0))</f>
        <v>#N/A</v>
      </c>
      <c r="J64" s="5">
        <v>5000</v>
      </c>
      <c r="K64" s="56">
        <v>5500</v>
      </c>
      <c r="L64" s="56">
        <f t="shared" si="0"/>
        <v>22000</v>
      </c>
      <c r="M64" s="5" t="s">
        <v>133</v>
      </c>
      <c r="N64" s="5" t="s">
        <v>133</v>
      </c>
      <c r="O64" s="30" t="s">
        <v>173</v>
      </c>
      <c r="P64" s="37"/>
      <c r="Q64" s="28"/>
      <c r="R64" s="28"/>
      <c r="S64" s="28"/>
      <c r="T64" s="28"/>
      <c r="U64" s="28"/>
      <c r="V64" s="28"/>
      <c r="W64" s="28"/>
      <c r="X64" s="8"/>
    </row>
    <row r="65" spans="1:24" ht="15" customHeight="1" x14ac:dyDescent="0.25">
      <c r="A65" s="40">
        <v>56</v>
      </c>
      <c r="B65" s="5" t="s">
        <v>60</v>
      </c>
      <c r="C65" s="32">
        <v>14566801</v>
      </c>
      <c r="D65" s="32"/>
      <c r="E65" s="32">
        <v>18</v>
      </c>
      <c r="F65" s="32"/>
      <c r="G65" s="5">
        <f>INDEX('[1]Balance(Stock Control)'!$AL:$AL,MATCH(C65,'[1]Balance(Stock Control)'!$F:$F,0))</f>
        <v>0</v>
      </c>
      <c r="H65" s="5" t="e">
        <f>INDEX('[2]Balance(Stock Control)'!$AK:$AK,MATCH(C65,'[2]Balance(Stock Control)'!$E:$E,0))</f>
        <v>#N/A</v>
      </c>
      <c r="I65" s="5" t="e">
        <f>INDEX('[3]Balance (Stock Control)'!$AI:$AI,MATCH(C65,'[3]Balance (Stock Control)'!$E:$E,0))</f>
        <v>#N/A</v>
      </c>
      <c r="J65" s="5">
        <v>379000</v>
      </c>
      <c r="K65" s="56">
        <v>416900.00000000006</v>
      </c>
      <c r="L65" s="56">
        <f t="shared" si="0"/>
        <v>7504200.0000000009</v>
      </c>
      <c r="M65" s="32" t="s">
        <v>215</v>
      </c>
      <c r="N65" s="32" t="s">
        <v>213</v>
      </c>
      <c r="O65" s="30" t="s">
        <v>173</v>
      </c>
      <c r="P65" s="37"/>
      <c r="Q65" s="28"/>
      <c r="R65" s="28"/>
      <c r="S65" s="28"/>
      <c r="T65" s="28"/>
      <c r="U65" s="28"/>
      <c r="V65" s="28"/>
      <c r="W65" s="28"/>
      <c r="X65" s="8"/>
    </row>
    <row r="66" spans="1:24" ht="15" customHeight="1" x14ac:dyDescent="0.25">
      <c r="A66" s="40">
        <v>57</v>
      </c>
      <c r="B66" s="11" t="s">
        <v>57</v>
      </c>
      <c r="C66" s="32">
        <v>997477</v>
      </c>
      <c r="D66" s="32"/>
      <c r="E66" s="32">
        <v>72</v>
      </c>
      <c r="F66" s="32"/>
      <c r="G66" s="5">
        <f>INDEX('[1]Balance(Stock Control)'!$AL:$AL,MATCH(C66,'[1]Balance(Stock Control)'!$F:$F,0))</f>
        <v>0</v>
      </c>
      <c r="H66" s="5" t="e">
        <f>INDEX('[2]Balance(Stock Control)'!$AK:$AK,MATCH(C66,'[2]Balance(Stock Control)'!$E:$E,0))</f>
        <v>#N/A</v>
      </c>
      <c r="I66" s="5" t="e">
        <f>INDEX('[3]Balance (Stock Control)'!$AI:$AI,MATCH(C66,'[3]Balance (Stock Control)'!$E:$E,0))</f>
        <v>#N/A</v>
      </c>
      <c r="J66" s="5">
        <v>5000</v>
      </c>
      <c r="K66" s="56">
        <v>5500</v>
      </c>
      <c r="L66" s="56">
        <f t="shared" si="0"/>
        <v>396000</v>
      </c>
      <c r="M66" s="5" t="s">
        <v>133</v>
      </c>
      <c r="N66" s="5" t="s">
        <v>133</v>
      </c>
      <c r="O66" s="30" t="s">
        <v>173</v>
      </c>
      <c r="P66" s="37"/>
      <c r="Q66" s="28"/>
      <c r="R66" s="28"/>
      <c r="S66" s="28"/>
      <c r="T66" s="28"/>
      <c r="U66" s="28"/>
      <c r="V66" s="28"/>
      <c r="W66" s="28"/>
      <c r="X66" s="8"/>
    </row>
    <row r="67" spans="1:24" ht="15" customHeight="1" x14ac:dyDescent="0.25">
      <c r="A67" s="40">
        <v>58</v>
      </c>
      <c r="B67" s="11" t="s">
        <v>57</v>
      </c>
      <c r="C67" s="32">
        <v>60110356</v>
      </c>
      <c r="D67" s="32"/>
      <c r="E67" s="32">
        <v>8</v>
      </c>
      <c r="F67" s="32"/>
      <c r="G67" s="5" t="e">
        <f>INDEX('[1]Balance(Stock Control)'!$AL:$AL,MATCH(C67,'[1]Balance(Stock Control)'!$F:$F,0))</f>
        <v>#N/A</v>
      </c>
      <c r="H67" s="5" t="e">
        <f>INDEX('[2]Balance(Stock Control)'!$AK:$AK,MATCH(C67,'[2]Balance(Stock Control)'!$E:$E,0))</f>
        <v>#N/A</v>
      </c>
      <c r="I67" s="5" t="e">
        <f>INDEX('[3]Balance (Stock Control)'!$AI:$AI,MATCH(C67,'[3]Balance (Stock Control)'!$E:$E,0))</f>
        <v>#N/A</v>
      </c>
      <c r="J67" s="5">
        <v>3500</v>
      </c>
      <c r="K67" s="56">
        <v>3850.0000000000005</v>
      </c>
      <c r="L67" s="56">
        <f t="shared" si="0"/>
        <v>30800.000000000004</v>
      </c>
      <c r="M67" s="5" t="s">
        <v>133</v>
      </c>
      <c r="N67" s="5" t="s">
        <v>133</v>
      </c>
      <c r="O67" s="30" t="s">
        <v>173</v>
      </c>
      <c r="P67" s="37"/>
      <c r="Q67" s="28"/>
      <c r="R67" s="28"/>
      <c r="S67" s="28"/>
      <c r="T67" s="28"/>
      <c r="U67" s="28"/>
      <c r="V67" s="28"/>
      <c r="W67" s="28"/>
      <c r="X67" s="8"/>
    </row>
    <row r="68" spans="1:24" ht="15" customHeight="1" x14ac:dyDescent="0.25">
      <c r="A68" s="40">
        <v>59</v>
      </c>
      <c r="B68" s="11" t="s">
        <v>62</v>
      </c>
      <c r="C68" s="32">
        <v>14881276</v>
      </c>
      <c r="D68" s="32"/>
      <c r="E68" s="32">
        <v>1</v>
      </c>
      <c r="F68" s="32"/>
      <c r="G68" s="5">
        <f>INDEX('[1]Balance(Stock Control)'!$AL:$AL,MATCH(C68,'[1]Balance(Stock Control)'!$F:$F,0))</f>
        <v>0</v>
      </c>
      <c r="H68" s="5">
        <f>INDEX('[2]Balance(Stock Control)'!$AK:$AK,MATCH(C68,'[2]Balance(Stock Control)'!$E:$E,0))</f>
        <v>15</v>
      </c>
      <c r="I68" s="5" t="e">
        <f>INDEX('[3]Balance (Stock Control)'!$AI:$AI,MATCH(C68,'[3]Balance (Stock Control)'!$E:$E,0))</f>
        <v>#N/A</v>
      </c>
      <c r="J68" s="5"/>
      <c r="K68" s="56">
        <v>69563.34</v>
      </c>
      <c r="L68" s="56">
        <f t="shared" si="0"/>
        <v>69563.34</v>
      </c>
      <c r="M68" s="32" t="s">
        <v>183</v>
      </c>
      <c r="N68" s="5" t="s">
        <v>187</v>
      </c>
      <c r="O68" s="30" t="s">
        <v>173</v>
      </c>
      <c r="P68" s="37" t="s">
        <v>151</v>
      </c>
      <c r="Q68" s="28"/>
      <c r="R68" s="28"/>
      <c r="S68" s="28"/>
      <c r="T68" s="28"/>
      <c r="U68" s="28"/>
      <c r="V68" s="28"/>
      <c r="W68" s="28"/>
      <c r="X68" s="8"/>
    </row>
    <row r="69" spans="1:24" ht="15" customHeight="1" x14ac:dyDescent="0.25">
      <c r="A69" s="40">
        <v>60</v>
      </c>
      <c r="B69" s="11" t="s">
        <v>63</v>
      </c>
      <c r="C69" s="42" t="s">
        <v>205</v>
      </c>
      <c r="D69" s="42">
        <v>15082742</v>
      </c>
      <c r="E69" s="32">
        <v>1</v>
      </c>
      <c r="F69" s="32"/>
      <c r="G69" s="5" t="e">
        <f>INDEX('[1]Balance(Stock Control)'!$AL:$AL,MATCH(C69,'[1]Balance(Stock Control)'!$F:$F,0))</f>
        <v>#N/A</v>
      </c>
      <c r="H69" s="5">
        <f>INDEX('[2]Balance(Stock Control)'!$AK:$AK,MATCH(C69,'[2]Balance(Stock Control)'!$E:$E,0))</f>
        <v>5</v>
      </c>
      <c r="I69" s="5" t="e">
        <f>INDEX('[3]Balance (Stock Control)'!$AI:$AI,MATCH(C69,'[3]Balance (Stock Control)'!$E:$E,0))</f>
        <v>#N/A</v>
      </c>
      <c r="J69" s="5"/>
      <c r="K69" s="56">
        <v>916839.00000000012</v>
      </c>
      <c r="L69" s="56">
        <f t="shared" si="0"/>
        <v>916839.00000000012</v>
      </c>
      <c r="M69" s="32" t="s">
        <v>190</v>
      </c>
      <c r="N69" s="32" t="s">
        <v>187</v>
      </c>
      <c r="O69" s="30" t="s">
        <v>173</v>
      </c>
      <c r="P69" s="37"/>
      <c r="Q69" s="28"/>
      <c r="R69" s="28"/>
      <c r="S69" s="28"/>
      <c r="T69" s="28"/>
      <c r="U69" s="28"/>
      <c r="V69" s="28"/>
      <c r="W69" s="28"/>
      <c r="X69" s="8"/>
    </row>
    <row r="70" spans="1:24" ht="15" customHeight="1" x14ac:dyDescent="0.25">
      <c r="A70" s="40">
        <v>61</v>
      </c>
      <c r="B70" s="11" t="s">
        <v>64</v>
      </c>
      <c r="C70" s="32">
        <v>14602245</v>
      </c>
      <c r="D70" s="32"/>
      <c r="E70" s="32">
        <v>1</v>
      </c>
      <c r="F70" s="32"/>
      <c r="G70" s="5" t="e">
        <f>INDEX('[1]Balance(Stock Control)'!$AL:$AL,MATCH(C70,'[1]Balance(Stock Control)'!$F:$F,0))</f>
        <v>#N/A</v>
      </c>
      <c r="H70" s="5" t="e">
        <f>INDEX('[2]Balance(Stock Control)'!$AK:$AK,MATCH(C70,'[2]Balance(Stock Control)'!$E:$E,0))</f>
        <v>#N/A</v>
      </c>
      <c r="I70" s="5" t="e">
        <f>INDEX('[3]Balance (Stock Control)'!$AI:$AI,MATCH(C70,'[3]Balance (Stock Control)'!$E:$E,0))</f>
        <v>#N/A</v>
      </c>
      <c r="J70" s="5">
        <v>270000</v>
      </c>
      <c r="K70" s="56">
        <v>297000</v>
      </c>
      <c r="L70" s="56">
        <f t="shared" si="0"/>
        <v>297000</v>
      </c>
      <c r="M70" s="5" t="s">
        <v>133</v>
      </c>
      <c r="N70" s="5" t="s">
        <v>133</v>
      </c>
      <c r="O70" s="30" t="s">
        <v>173</v>
      </c>
      <c r="P70" s="37"/>
      <c r="Q70" s="28"/>
      <c r="R70" s="28"/>
      <c r="S70" s="28"/>
      <c r="T70" s="28"/>
      <c r="U70" s="28"/>
      <c r="V70" s="28"/>
      <c r="W70" s="28"/>
      <c r="X70" s="8"/>
    </row>
    <row r="71" spans="1:24" ht="15" customHeight="1" x14ac:dyDescent="0.25">
      <c r="A71" s="40">
        <v>62</v>
      </c>
      <c r="B71" s="11" t="s">
        <v>19</v>
      </c>
      <c r="C71" s="32">
        <v>14600017</v>
      </c>
      <c r="D71" s="32"/>
      <c r="E71" s="32">
        <v>1</v>
      </c>
      <c r="F71" s="32"/>
      <c r="G71" s="5">
        <v>0</v>
      </c>
      <c r="H71" s="5">
        <f>INDEX('[2]Balance(Stock Control)'!$AK:$AK,MATCH(C71,'[2]Balance(Stock Control)'!$E:$E,0))</f>
        <v>0</v>
      </c>
      <c r="I71" s="5" t="e">
        <f>INDEX('[3]Balance (Stock Control)'!$AI:$AI,MATCH(C71,'[3]Balance (Stock Control)'!$E:$E,0))</f>
        <v>#N/A</v>
      </c>
      <c r="J71" s="5">
        <v>95000</v>
      </c>
      <c r="K71" s="56">
        <v>104500.00000000001</v>
      </c>
      <c r="L71" s="56">
        <f t="shared" si="0"/>
        <v>104500.00000000001</v>
      </c>
      <c r="M71" s="5" t="s">
        <v>133</v>
      </c>
      <c r="N71" s="5" t="s">
        <v>133</v>
      </c>
      <c r="O71" s="30" t="s">
        <v>173</v>
      </c>
      <c r="P71" s="37" t="s">
        <v>151</v>
      </c>
      <c r="Q71" s="28"/>
      <c r="R71" s="28"/>
      <c r="S71" s="28"/>
      <c r="T71" s="28"/>
      <c r="U71" s="28"/>
      <c r="V71" s="28"/>
      <c r="W71" s="28"/>
      <c r="X71" s="8"/>
    </row>
    <row r="72" spans="1:24" ht="15" customHeight="1" x14ac:dyDescent="0.25">
      <c r="A72" s="40">
        <v>63</v>
      </c>
      <c r="B72" s="11" t="s">
        <v>19</v>
      </c>
      <c r="C72" s="32">
        <v>14600016</v>
      </c>
      <c r="D72" s="32"/>
      <c r="E72" s="32">
        <v>1</v>
      </c>
      <c r="F72" s="32"/>
      <c r="G72" s="5">
        <f>INDEX('[1]Balance(Stock Control)'!$AL:$AL,MATCH(C72,'[1]Balance(Stock Control)'!$F:$F,0))</f>
        <v>3</v>
      </c>
      <c r="H72" s="5">
        <f>INDEX('[2]Balance(Stock Control)'!$AK:$AK,MATCH(C72,'[2]Balance(Stock Control)'!$E:$E,0))</f>
        <v>1</v>
      </c>
      <c r="I72" s="5" t="e">
        <f>INDEX('[3]Balance (Stock Control)'!$AI:$AI,MATCH(C72,'[3]Balance (Stock Control)'!$E:$E,0))</f>
        <v>#N/A</v>
      </c>
      <c r="J72" s="5"/>
      <c r="K72" s="56">
        <v>851230.33761467866</v>
      </c>
      <c r="L72" s="56">
        <f t="shared" si="0"/>
        <v>851230.33761467866</v>
      </c>
      <c r="M72" s="32" t="s">
        <v>183</v>
      </c>
      <c r="N72" s="5" t="s">
        <v>187</v>
      </c>
      <c r="O72" s="30" t="s">
        <v>173</v>
      </c>
      <c r="P72" s="37" t="s">
        <v>151</v>
      </c>
      <c r="Q72" s="28"/>
      <c r="R72" s="28"/>
      <c r="S72" s="28"/>
      <c r="T72" s="28"/>
      <c r="U72" s="28"/>
      <c r="V72" s="28"/>
      <c r="W72" s="28"/>
      <c r="X72" s="8"/>
    </row>
    <row r="73" spans="1:24" ht="15" customHeight="1" x14ac:dyDescent="0.25">
      <c r="A73" s="40">
        <v>64</v>
      </c>
      <c r="B73" s="11" t="s">
        <v>19</v>
      </c>
      <c r="C73" s="32">
        <v>14599908</v>
      </c>
      <c r="D73" s="32">
        <v>14620392</v>
      </c>
      <c r="E73" s="32">
        <v>1</v>
      </c>
      <c r="F73" s="32"/>
      <c r="G73" s="5">
        <f>INDEX('[1]Balance(Stock Control)'!$AL:$AL,MATCH(C73,'[1]Balance(Stock Control)'!$F:$F,0))</f>
        <v>2</v>
      </c>
      <c r="H73" s="5">
        <f>INDEX('[2]Balance(Stock Control)'!$AK:$AK,MATCH(C73,'[2]Balance(Stock Control)'!$E:$E,0))</f>
        <v>2</v>
      </c>
      <c r="I73" s="5" t="e">
        <f>INDEX('[3]Balance (Stock Control)'!$AI:$AI,MATCH(C73,'[3]Balance (Stock Control)'!$E:$E,0))</f>
        <v>#N/A</v>
      </c>
      <c r="J73" s="5"/>
      <c r="K73" s="56">
        <v>366520.42350000003</v>
      </c>
      <c r="L73" s="56">
        <f t="shared" si="0"/>
        <v>366520.42350000003</v>
      </c>
      <c r="M73" s="32" t="s">
        <v>182</v>
      </c>
      <c r="N73" s="5" t="s">
        <v>187</v>
      </c>
      <c r="O73" s="30" t="s">
        <v>173</v>
      </c>
      <c r="P73" s="37" t="s">
        <v>151</v>
      </c>
      <c r="Q73" s="28"/>
      <c r="R73" s="28"/>
      <c r="S73" s="28"/>
      <c r="T73" s="28"/>
      <c r="U73" s="28"/>
      <c r="V73" s="28"/>
      <c r="W73" s="28"/>
      <c r="X73" s="8"/>
    </row>
    <row r="74" spans="1:24" ht="15" customHeight="1" x14ac:dyDescent="0.25">
      <c r="A74" s="40">
        <v>65</v>
      </c>
      <c r="B74" s="11" t="s">
        <v>65</v>
      </c>
      <c r="C74" s="32">
        <v>14503269</v>
      </c>
      <c r="D74" s="32"/>
      <c r="E74" s="32">
        <v>1</v>
      </c>
      <c r="F74" s="32"/>
      <c r="G74" s="5">
        <f>INDEX('[1]Balance(Stock Control)'!$AL:$AL,MATCH(C74,'[1]Balance(Stock Control)'!$F:$F,0))</f>
        <v>2</v>
      </c>
      <c r="H74" s="5">
        <f>INDEX('[2]Balance(Stock Control)'!$AK:$AK,MATCH(C74,'[2]Balance(Stock Control)'!$E:$E,0))</f>
        <v>0</v>
      </c>
      <c r="I74" s="5" t="e">
        <f>INDEX('[3]Balance (Stock Control)'!$AI:$AI,MATCH(C74,'[3]Balance (Stock Control)'!$E:$E,0))</f>
        <v>#N/A</v>
      </c>
      <c r="J74" s="5"/>
      <c r="K74" s="56">
        <v>123673.49032499998</v>
      </c>
      <c r="L74" s="56">
        <f t="shared" si="0"/>
        <v>123673.49032499998</v>
      </c>
      <c r="M74" s="32" t="s">
        <v>182</v>
      </c>
      <c r="N74" s="5" t="s">
        <v>187</v>
      </c>
      <c r="O74" s="30" t="s">
        <v>173</v>
      </c>
      <c r="P74" s="37" t="s">
        <v>151</v>
      </c>
    </row>
    <row r="75" spans="1:24" ht="15" customHeight="1" x14ac:dyDescent="0.25">
      <c r="A75" s="40">
        <v>66</v>
      </c>
      <c r="B75" s="11" t="s">
        <v>65</v>
      </c>
      <c r="C75" s="32">
        <v>14689735</v>
      </c>
      <c r="D75" s="32"/>
      <c r="E75" s="32">
        <v>1</v>
      </c>
      <c r="F75" s="32"/>
      <c r="G75" s="5">
        <f>INDEX('[1]Balance(Stock Control)'!$AL:$AL,MATCH(C75,'[1]Balance(Stock Control)'!$F:$F,0))</f>
        <v>0</v>
      </c>
      <c r="H75" s="5" t="e">
        <f>INDEX('[2]Balance(Stock Control)'!$AK:$AK,MATCH(C75,'[2]Balance(Stock Control)'!$E:$E,0))</f>
        <v>#N/A</v>
      </c>
      <c r="I75" s="5" t="e">
        <f>INDEX('[3]Balance (Stock Control)'!$AI:$AI,MATCH(C75,'[3]Balance (Stock Control)'!$E:$E,0))</f>
        <v>#N/A</v>
      </c>
      <c r="J75" s="5">
        <v>50000</v>
      </c>
      <c r="K75" s="56">
        <v>55000.000000000007</v>
      </c>
      <c r="L75" s="56">
        <f t="shared" ref="L75:L138" si="1">K75*E75</f>
        <v>55000.000000000007</v>
      </c>
      <c r="M75" s="5" t="s">
        <v>133</v>
      </c>
      <c r="N75" s="5" t="s">
        <v>133</v>
      </c>
      <c r="O75" s="30" t="s">
        <v>173</v>
      </c>
      <c r="P75" s="37"/>
    </row>
    <row r="76" spans="1:24" ht="15" customHeight="1" x14ac:dyDescent="0.25">
      <c r="A76" s="40">
        <v>67</v>
      </c>
      <c r="B76" s="11" t="s">
        <v>66</v>
      </c>
      <c r="C76" s="32">
        <v>14697658</v>
      </c>
      <c r="D76" s="32"/>
      <c r="E76" s="32">
        <v>1</v>
      </c>
      <c r="F76" s="32"/>
      <c r="G76" s="5" t="e">
        <f>INDEX('[1]Balance(Stock Control)'!$AL:$AL,MATCH(C76,'[1]Balance(Stock Control)'!$F:$F,0))</f>
        <v>#N/A</v>
      </c>
      <c r="H76" s="5">
        <f>INDEX('[2]Balance(Stock Control)'!$AK:$AK,MATCH(C76,'[2]Balance(Stock Control)'!$E:$E,0))</f>
        <v>0</v>
      </c>
      <c r="I76" s="5" t="e">
        <f>INDEX('[3]Balance (Stock Control)'!$AI:$AI,MATCH(C76,'[3]Balance (Stock Control)'!$E:$E,0))</f>
        <v>#N/A</v>
      </c>
      <c r="J76" s="50">
        <v>276000</v>
      </c>
      <c r="K76" s="56">
        <v>303600</v>
      </c>
      <c r="L76" s="56">
        <f t="shared" si="1"/>
        <v>303600</v>
      </c>
      <c r="M76" s="5" t="s">
        <v>133</v>
      </c>
      <c r="N76" s="5" t="s">
        <v>133</v>
      </c>
      <c r="O76" s="30" t="s">
        <v>173</v>
      </c>
      <c r="P76" s="37"/>
    </row>
    <row r="77" spans="1:24" ht="15" customHeight="1" x14ac:dyDescent="0.25">
      <c r="A77" s="40">
        <v>68</v>
      </c>
      <c r="B77" s="11" t="s">
        <v>67</v>
      </c>
      <c r="C77" s="47">
        <v>14737841</v>
      </c>
      <c r="D77" s="47">
        <v>14630785</v>
      </c>
      <c r="E77" s="32">
        <v>2</v>
      </c>
      <c r="F77" s="32"/>
      <c r="G77" s="5">
        <f>INDEX('[1]Balance(Stock Control)'!$AL:$AL,MATCH(C77,'[1]Balance(Stock Control)'!$F:$F,0))</f>
        <v>1</v>
      </c>
      <c r="H77" s="5">
        <f>INDEX('[2]Balance(Stock Control)'!$AK:$AK,MATCH(C77,'[2]Balance(Stock Control)'!$E:$E,0))</f>
        <v>3</v>
      </c>
      <c r="I77" s="5" t="e">
        <f>INDEX('[3]Balance (Stock Control)'!$AI:$AI,MATCH(C77,'[3]Balance (Stock Control)'!$E:$E,0))</f>
        <v>#N/A</v>
      </c>
      <c r="J77" s="5"/>
      <c r="K77" s="56">
        <v>91413.422099999982</v>
      </c>
      <c r="L77" s="56">
        <f t="shared" si="1"/>
        <v>182826.84419999996</v>
      </c>
      <c r="M77" s="32" t="s">
        <v>182</v>
      </c>
      <c r="N77" s="32" t="s">
        <v>206</v>
      </c>
      <c r="O77" s="30" t="s">
        <v>173</v>
      </c>
      <c r="P77" s="37"/>
    </row>
    <row r="78" spans="1:24" ht="15" customHeight="1" x14ac:dyDescent="0.25">
      <c r="A78" s="40">
        <v>69</v>
      </c>
      <c r="B78" s="11" t="s">
        <v>27</v>
      </c>
      <c r="C78" s="32">
        <v>980102</v>
      </c>
      <c r="D78" s="32"/>
      <c r="E78" s="32">
        <v>1</v>
      </c>
      <c r="F78" s="32"/>
      <c r="G78" s="5">
        <f>INDEX('[1]Balance(Stock Control)'!$AL:$AL,MATCH(C78,'[1]Balance(Stock Control)'!$F:$F,0))</f>
        <v>15</v>
      </c>
      <c r="H78" s="5">
        <f>INDEX('[2]Balance(Stock Control)'!$AK:$AK,MATCH(C78,'[2]Balance(Stock Control)'!$E:$E,0))</f>
        <v>22</v>
      </c>
      <c r="I78" s="5" t="e">
        <f>INDEX('[3]Balance (Stock Control)'!$AI:$AI,MATCH(C78,'[3]Balance (Stock Control)'!$E:$E,0))</f>
        <v>#N/A</v>
      </c>
      <c r="J78" s="5"/>
      <c r="K78" s="56">
        <v>39910.563000000016</v>
      </c>
      <c r="L78" s="56">
        <f t="shared" si="1"/>
        <v>39910.563000000016</v>
      </c>
      <c r="M78" s="32" t="s">
        <v>182</v>
      </c>
      <c r="N78" s="5" t="s">
        <v>187</v>
      </c>
      <c r="O78" s="30" t="s">
        <v>173</v>
      </c>
      <c r="P78" s="37" t="s">
        <v>152</v>
      </c>
    </row>
    <row r="79" spans="1:24" ht="15" customHeight="1" x14ac:dyDescent="0.25">
      <c r="A79" s="40">
        <v>70</v>
      </c>
      <c r="B79" s="11" t="s">
        <v>27</v>
      </c>
      <c r="C79" s="32">
        <v>960254</v>
      </c>
      <c r="D79" s="32"/>
      <c r="E79" s="32">
        <v>1</v>
      </c>
      <c r="F79" s="32"/>
      <c r="G79" s="5">
        <f>INDEX('[1]Balance(Stock Control)'!$AL:$AL,MATCH(C79,'[1]Balance(Stock Control)'!$F:$F,0))</f>
        <v>0</v>
      </c>
      <c r="H79" s="5">
        <f>INDEX('[2]Balance(Stock Control)'!$AK:$AK,MATCH(C79,'[2]Balance(Stock Control)'!$E:$E,0))</f>
        <v>21</v>
      </c>
      <c r="I79" s="5" t="e">
        <f>INDEX('[3]Balance (Stock Control)'!$AI:$AI,MATCH(C79,'[3]Balance (Stock Control)'!$E:$E,0))</f>
        <v>#N/A</v>
      </c>
      <c r="J79" s="5"/>
      <c r="K79" s="56">
        <v>45638.207999999991</v>
      </c>
      <c r="L79" s="56">
        <f t="shared" si="1"/>
        <v>45638.207999999991</v>
      </c>
      <c r="M79" s="32" t="s">
        <v>183</v>
      </c>
      <c r="N79" s="5" t="s">
        <v>187</v>
      </c>
      <c r="O79" s="30" t="s">
        <v>173</v>
      </c>
      <c r="P79" s="37"/>
    </row>
    <row r="80" spans="1:24" ht="15" customHeight="1" x14ac:dyDescent="0.25">
      <c r="A80" s="40">
        <v>71</v>
      </c>
      <c r="B80" s="11" t="s">
        <v>68</v>
      </c>
      <c r="C80" s="32">
        <v>14509379</v>
      </c>
      <c r="D80" s="32"/>
      <c r="E80" s="32">
        <v>1</v>
      </c>
      <c r="F80" s="32"/>
      <c r="G80" s="5">
        <f>INDEX('[1]Balance(Stock Control)'!$AL:$AL,MATCH(C80,'[1]Balance(Stock Control)'!$F:$F,0))</f>
        <v>0</v>
      </c>
      <c r="H80" s="5">
        <f>INDEX('[2]Balance(Stock Control)'!$AK:$AK,MATCH(C80,'[2]Balance(Stock Control)'!$E:$E,0))</f>
        <v>2</v>
      </c>
      <c r="I80" s="5" t="e">
        <f>INDEX('[3]Balance (Stock Control)'!$AI:$AI,MATCH(C80,'[3]Balance (Stock Control)'!$E:$E,0))</f>
        <v>#N/A</v>
      </c>
      <c r="J80" s="5"/>
      <c r="K80" s="56">
        <v>270045.46799999999</v>
      </c>
      <c r="L80" s="56">
        <f t="shared" si="1"/>
        <v>270045.46799999999</v>
      </c>
      <c r="M80" s="32" t="s">
        <v>183</v>
      </c>
      <c r="N80" s="5" t="s">
        <v>187</v>
      </c>
      <c r="O80" s="30" t="s">
        <v>173</v>
      </c>
      <c r="P80" s="37"/>
    </row>
    <row r="81" spans="1:16" ht="15" customHeight="1" x14ac:dyDescent="0.25">
      <c r="A81" s="40">
        <v>72</v>
      </c>
      <c r="B81" s="11" t="s">
        <v>26</v>
      </c>
      <c r="C81" s="32">
        <v>14531866</v>
      </c>
      <c r="D81" s="32"/>
      <c r="E81" s="32">
        <v>1</v>
      </c>
      <c r="F81" s="32"/>
      <c r="G81" s="5">
        <f>INDEX('[1]Balance(Stock Control)'!$AL:$AL,MATCH(C81,'[1]Balance(Stock Control)'!$F:$F,0))</f>
        <v>0</v>
      </c>
      <c r="H81" s="5">
        <f>INDEX('[2]Balance(Stock Control)'!$AK:$AK,MATCH(C81,'[2]Balance(Stock Control)'!$E:$E,0))</f>
        <v>4</v>
      </c>
      <c r="I81" s="5" t="e">
        <f>INDEX('[3]Balance (Stock Control)'!$AI:$AI,MATCH(C81,'[3]Balance (Stock Control)'!$E:$E,0))</f>
        <v>#N/A</v>
      </c>
      <c r="J81" s="5"/>
      <c r="K81" s="56">
        <v>401080.68000000011</v>
      </c>
      <c r="L81" s="56">
        <f t="shared" si="1"/>
        <v>401080.68000000011</v>
      </c>
      <c r="M81" s="32" t="s">
        <v>183</v>
      </c>
      <c r="N81" s="5" t="s">
        <v>187</v>
      </c>
      <c r="O81" s="30" t="s">
        <v>173</v>
      </c>
      <c r="P81" s="37"/>
    </row>
    <row r="82" spans="1:16" ht="15" customHeight="1" x14ac:dyDescent="0.25">
      <c r="A82" s="40">
        <v>73</v>
      </c>
      <c r="B82" s="11" t="s">
        <v>69</v>
      </c>
      <c r="C82" s="32">
        <v>14561585</v>
      </c>
      <c r="D82" s="32"/>
      <c r="E82" s="32">
        <v>1</v>
      </c>
      <c r="F82" s="32"/>
      <c r="G82" s="5">
        <f>INDEX('[1]Balance(Stock Control)'!$AL:$AL,MATCH(C82,'[1]Balance(Stock Control)'!$F:$F,0))</f>
        <v>0</v>
      </c>
      <c r="H82" s="5">
        <f>INDEX('[2]Balance(Stock Control)'!$AK:$AK,MATCH(C82,'[2]Balance(Stock Control)'!$E:$E,0))</f>
        <v>4</v>
      </c>
      <c r="I82" s="5" t="e">
        <f>INDEX('[3]Balance (Stock Control)'!$AI:$AI,MATCH(C82,'[3]Balance (Stock Control)'!$E:$E,0))</f>
        <v>#N/A</v>
      </c>
      <c r="J82" s="5"/>
      <c r="K82" s="56">
        <v>405679.42799999996</v>
      </c>
      <c r="L82" s="56">
        <f t="shared" si="1"/>
        <v>405679.42799999996</v>
      </c>
      <c r="M82" s="32" t="s">
        <v>183</v>
      </c>
      <c r="N82" s="5" t="s">
        <v>187</v>
      </c>
      <c r="O82" s="30" t="s">
        <v>173</v>
      </c>
      <c r="P82" s="37"/>
    </row>
    <row r="83" spans="1:16" ht="15" customHeight="1" x14ac:dyDescent="0.25">
      <c r="A83" s="40">
        <v>74</v>
      </c>
      <c r="B83" s="11" t="s">
        <v>70</v>
      </c>
      <c r="C83" s="32">
        <v>14725906</v>
      </c>
      <c r="D83" s="32"/>
      <c r="E83" s="32">
        <v>1</v>
      </c>
      <c r="F83" s="32"/>
      <c r="G83" s="5">
        <f>INDEX('[1]Balance(Stock Control)'!$AL:$AL,MATCH(C83,'[1]Balance(Stock Control)'!$F:$F,0))</f>
        <v>0</v>
      </c>
      <c r="H83" s="5">
        <f>INDEX('[2]Balance(Stock Control)'!$AK:$AK,MATCH(C83,'[2]Balance(Stock Control)'!$E:$E,0))</f>
        <v>1</v>
      </c>
      <c r="I83" s="5" t="e">
        <f>INDEX('[3]Balance (Stock Control)'!$AI:$AI,MATCH(C83,'[3]Balance (Stock Control)'!$E:$E,0))</f>
        <v>#N/A</v>
      </c>
      <c r="J83" s="5">
        <v>55000</v>
      </c>
      <c r="K83" s="56">
        <v>60500.000000000007</v>
      </c>
      <c r="L83" s="56">
        <f t="shared" si="1"/>
        <v>60500.000000000007</v>
      </c>
      <c r="M83" s="5" t="s">
        <v>133</v>
      </c>
      <c r="N83" s="5" t="s">
        <v>133</v>
      </c>
      <c r="O83" s="30" t="s">
        <v>173</v>
      </c>
      <c r="P83" s="37"/>
    </row>
    <row r="84" spans="1:16" ht="15" x14ac:dyDescent="0.25">
      <c r="A84" s="40">
        <v>75</v>
      </c>
      <c r="B84" s="13" t="s">
        <v>71</v>
      </c>
      <c r="C84" s="32">
        <v>14531109</v>
      </c>
      <c r="D84" s="32"/>
      <c r="E84" s="32">
        <v>1</v>
      </c>
      <c r="F84" s="32"/>
      <c r="G84" s="5">
        <f>INDEX('[1]Balance(Stock Control)'!$AL:$AL,MATCH(C84,'[1]Balance(Stock Control)'!$F:$F,0))</f>
        <v>4</v>
      </c>
      <c r="H84" s="5">
        <f>INDEX('[2]Balance(Stock Control)'!$AK:$AK,MATCH(C84,'[2]Balance(Stock Control)'!$E:$E,0))</f>
        <v>0</v>
      </c>
      <c r="I84" s="5" t="e">
        <f>INDEX('[3]Balance (Stock Control)'!$AI:$AI,MATCH(C84,'[3]Balance (Stock Control)'!$E:$E,0))</f>
        <v>#N/A</v>
      </c>
      <c r="J84" s="5"/>
      <c r="K84" s="56">
        <v>75909.383549999999</v>
      </c>
      <c r="L84" s="56">
        <f t="shared" si="1"/>
        <v>75909.383549999999</v>
      </c>
      <c r="M84" s="32" t="s">
        <v>182</v>
      </c>
      <c r="N84" s="5" t="s">
        <v>187</v>
      </c>
      <c r="O84" s="30" t="s">
        <v>173</v>
      </c>
      <c r="P84" s="37"/>
    </row>
    <row r="85" spans="1:16" ht="15" x14ac:dyDescent="0.25">
      <c r="A85" s="40">
        <v>76</v>
      </c>
      <c r="B85" s="13" t="s">
        <v>27</v>
      </c>
      <c r="C85" s="32">
        <v>14882685</v>
      </c>
      <c r="D85" s="32"/>
      <c r="E85" s="32">
        <v>30</v>
      </c>
      <c r="F85" s="32"/>
      <c r="G85" s="5" t="e">
        <f>INDEX('[1]Balance(Stock Control)'!$AL:$AL,MATCH(C85,'[1]Balance(Stock Control)'!$F:$F,0))</f>
        <v>#N/A</v>
      </c>
      <c r="H85" s="5">
        <f>INDEX('[2]Balance(Stock Control)'!$AK:$AK,MATCH(C85,'[2]Balance(Stock Control)'!$E:$E,0))</f>
        <v>149</v>
      </c>
      <c r="I85" s="5" t="e">
        <f>INDEX('[3]Balance (Stock Control)'!$AI:$AI,MATCH(C85,'[3]Balance (Stock Control)'!$E:$E,0))</f>
        <v>#N/A</v>
      </c>
      <c r="J85" s="5"/>
      <c r="K85" s="56">
        <v>7858.62</v>
      </c>
      <c r="L85" s="56">
        <f t="shared" si="1"/>
        <v>235758.6</v>
      </c>
      <c r="M85" s="32" t="s">
        <v>183</v>
      </c>
      <c r="N85" s="5" t="s">
        <v>187</v>
      </c>
      <c r="O85" s="30" t="s">
        <v>173</v>
      </c>
      <c r="P85" s="37"/>
    </row>
    <row r="86" spans="1:16" ht="15" x14ac:dyDescent="0.25">
      <c r="A86" s="40">
        <v>77</v>
      </c>
      <c r="B86" s="13" t="s">
        <v>27</v>
      </c>
      <c r="C86" s="32">
        <v>978129</v>
      </c>
      <c r="D86" s="32"/>
      <c r="E86" s="32">
        <v>50</v>
      </c>
      <c r="F86" s="32"/>
      <c r="G86" s="5">
        <f>INDEX('[1]Balance(Stock Control)'!$AL:$AL,MATCH(C86,'[1]Balance(Stock Control)'!$F:$F,0))</f>
        <v>0</v>
      </c>
      <c r="H86" s="5">
        <f>INDEX('[2]Balance(Stock Control)'!$AK:$AK,MATCH(C86,'[2]Balance(Stock Control)'!$E:$E,0))</f>
        <v>431</v>
      </c>
      <c r="I86" s="5" t="e">
        <f>INDEX('[3]Balance (Stock Control)'!$AI:$AI,MATCH(C86,'[3]Balance (Stock Control)'!$E:$E,0))</f>
        <v>#N/A</v>
      </c>
      <c r="J86" s="5"/>
      <c r="K86" s="56">
        <v>21014.531999999992</v>
      </c>
      <c r="L86" s="56">
        <f t="shared" si="1"/>
        <v>1050726.5999999996</v>
      </c>
      <c r="M86" s="32" t="s">
        <v>183</v>
      </c>
      <c r="N86" s="5" t="s">
        <v>187</v>
      </c>
      <c r="O86" s="30" t="s">
        <v>173</v>
      </c>
      <c r="P86" s="37"/>
    </row>
    <row r="87" spans="1:16" ht="15" x14ac:dyDescent="0.25">
      <c r="A87" s="40">
        <v>78</v>
      </c>
      <c r="B87" s="13" t="s">
        <v>71</v>
      </c>
      <c r="C87" s="32">
        <v>14618789</v>
      </c>
      <c r="D87" s="32"/>
      <c r="E87" s="32">
        <v>2</v>
      </c>
      <c r="F87" s="32"/>
      <c r="G87" s="5">
        <f>INDEX('[1]Balance(Stock Control)'!$AL:$AL,MATCH(C87,'[1]Balance(Stock Control)'!$F:$F,0))</f>
        <v>0</v>
      </c>
      <c r="H87" s="5">
        <f>INDEX('[2]Balance(Stock Control)'!$AK:$AK,MATCH(C87,'[2]Balance(Stock Control)'!$E:$E,0))</f>
        <v>4</v>
      </c>
      <c r="I87" s="5" t="e">
        <f>INDEX('[3]Balance (Stock Control)'!$AI:$AI,MATCH(C87,'[3]Balance (Stock Control)'!$E:$E,0))</f>
        <v>#N/A</v>
      </c>
      <c r="J87" s="5"/>
      <c r="K87" s="56">
        <v>258344.85599999991</v>
      </c>
      <c r="L87" s="56">
        <f t="shared" si="1"/>
        <v>516689.71199999982</v>
      </c>
      <c r="M87" s="32" t="s">
        <v>183</v>
      </c>
      <c r="N87" s="5" t="s">
        <v>187</v>
      </c>
      <c r="O87" s="30" t="s">
        <v>173</v>
      </c>
      <c r="P87" s="37"/>
    </row>
    <row r="88" spans="1:16" ht="15" x14ac:dyDescent="0.25">
      <c r="A88" s="40">
        <v>79</v>
      </c>
      <c r="B88" s="13" t="s">
        <v>27</v>
      </c>
      <c r="C88" s="32">
        <v>993327</v>
      </c>
      <c r="D88" s="32"/>
      <c r="E88" s="32">
        <v>1</v>
      </c>
      <c r="F88" s="32"/>
      <c r="G88" s="5">
        <f>INDEX('[1]Balance(Stock Control)'!$AL:$AL,MATCH(C88,'[1]Balance(Stock Control)'!$F:$F,0))</f>
        <v>0</v>
      </c>
      <c r="H88" s="5">
        <f>INDEX('[2]Balance(Stock Control)'!$AK:$AK,MATCH(C88,'[2]Balance(Stock Control)'!$E:$E,0))</f>
        <v>70</v>
      </c>
      <c r="I88" s="5" t="e">
        <f>INDEX('[3]Balance (Stock Control)'!$AI:$AI,MATCH(C88,'[3]Balance (Stock Control)'!$E:$E,0))</f>
        <v>#N/A</v>
      </c>
      <c r="J88" s="5"/>
      <c r="K88" s="56">
        <v>15891.875999999998</v>
      </c>
      <c r="L88" s="56">
        <f t="shared" si="1"/>
        <v>15891.875999999998</v>
      </c>
      <c r="M88" s="32" t="s">
        <v>183</v>
      </c>
      <c r="N88" s="5" t="s">
        <v>187</v>
      </c>
      <c r="O88" s="30" t="s">
        <v>173</v>
      </c>
      <c r="P88" s="37" t="s">
        <v>153</v>
      </c>
    </row>
    <row r="89" spans="1:16" ht="15" x14ac:dyDescent="0.25">
      <c r="A89" s="40">
        <v>80</v>
      </c>
      <c r="B89" s="13" t="s">
        <v>27</v>
      </c>
      <c r="C89" s="32">
        <v>949239</v>
      </c>
      <c r="D89" s="34">
        <v>990743</v>
      </c>
      <c r="E89" s="34">
        <v>4</v>
      </c>
      <c r="F89" s="34"/>
      <c r="G89" s="5" t="e">
        <f>INDEX('[1]Balance(Stock Control)'!$AL:$AL,MATCH(C89,'[1]Balance(Stock Control)'!$F:$F,0))</f>
        <v>#N/A</v>
      </c>
      <c r="H89" s="5" t="e">
        <f>INDEX('[2]Balance(Stock Control)'!$AK:$AK,MATCH(C89,'[2]Balance(Stock Control)'!$E:$E,0))</f>
        <v>#N/A</v>
      </c>
      <c r="I89" s="5" t="e">
        <f>INDEX('[3]Balance (Stock Control)'!$AI:$AI,MATCH(C89,'[3]Balance (Stock Control)'!$E:$E,0))</f>
        <v>#N/A</v>
      </c>
      <c r="J89" s="5">
        <v>500</v>
      </c>
      <c r="K89" s="56">
        <v>550</v>
      </c>
      <c r="L89" s="56">
        <f t="shared" si="1"/>
        <v>2200</v>
      </c>
      <c r="M89" s="5" t="s">
        <v>133</v>
      </c>
      <c r="N89" s="5" t="s">
        <v>133</v>
      </c>
      <c r="O89" s="30" t="s">
        <v>173</v>
      </c>
      <c r="P89" s="37" t="s">
        <v>154</v>
      </c>
    </row>
    <row r="90" spans="1:16" ht="15" x14ac:dyDescent="0.25">
      <c r="A90" s="40">
        <v>81</v>
      </c>
      <c r="B90" s="13" t="s">
        <v>72</v>
      </c>
      <c r="C90" s="32">
        <v>14526761</v>
      </c>
      <c r="D90" s="32"/>
      <c r="E90" s="32">
        <v>4</v>
      </c>
      <c r="F90" s="32"/>
      <c r="G90" s="5">
        <f>INDEX('[1]Balance(Stock Control)'!$AL:$AL,MATCH(C90,'[1]Balance(Stock Control)'!$F:$F,0))</f>
        <v>10</v>
      </c>
      <c r="H90" s="5">
        <f>INDEX('[2]Balance(Stock Control)'!$AK:$AK,MATCH(C90,'[2]Balance(Stock Control)'!$E:$E,0))</f>
        <v>1</v>
      </c>
      <c r="I90" s="5" t="e">
        <f>INDEX('[3]Balance (Stock Control)'!$AI:$AI,MATCH(C90,'[3]Balance (Stock Control)'!$E:$E,0))</f>
        <v>#N/A</v>
      </c>
      <c r="J90" s="5"/>
      <c r="K90" s="56">
        <v>86715.228600000002</v>
      </c>
      <c r="L90" s="56">
        <f t="shared" si="1"/>
        <v>346860.91440000001</v>
      </c>
      <c r="M90" s="32" t="s">
        <v>182</v>
      </c>
      <c r="N90" s="5" t="s">
        <v>187</v>
      </c>
      <c r="O90" s="30" t="s">
        <v>173</v>
      </c>
      <c r="P90" s="37" t="s">
        <v>155</v>
      </c>
    </row>
    <row r="91" spans="1:16" ht="15" x14ac:dyDescent="0.25">
      <c r="A91" s="40">
        <v>82</v>
      </c>
      <c r="B91" s="13" t="s">
        <v>73</v>
      </c>
      <c r="C91" s="32">
        <v>14531072</v>
      </c>
      <c r="D91" s="32"/>
      <c r="E91" s="32">
        <v>1</v>
      </c>
      <c r="F91" s="32"/>
      <c r="G91" s="5">
        <f>INDEX('[1]Balance(Stock Control)'!$AL:$AL,MATCH(C91,'[1]Balance(Stock Control)'!$F:$F,0))</f>
        <v>3</v>
      </c>
      <c r="H91" s="5" t="e">
        <f>INDEX('[2]Balance(Stock Control)'!$AK:$AK,MATCH(C91,'[2]Balance(Stock Control)'!$E:$E,0))</f>
        <v>#N/A</v>
      </c>
      <c r="I91" s="5" t="e">
        <f>INDEX('[3]Balance (Stock Control)'!$AI:$AI,MATCH(C91,'[3]Balance (Stock Control)'!$E:$E,0))</f>
        <v>#N/A</v>
      </c>
      <c r="J91" s="5"/>
      <c r="K91" s="56">
        <v>224623.21612500004</v>
      </c>
      <c r="L91" s="56">
        <f t="shared" si="1"/>
        <v>224623.21612500004</v>
      </c>
      <c r="M91" s="32" t="s">
        <v>182</v>
      </c>
      <c r="N91" s="5" t="s">
        <v>187</v>
      </c>
      <c r="O91" s="30" t="s">
        <v>173</v>
      </c>
      <c r="P91" s="37" t="s">
        <v>155</v>
      </c>
    </row>
    <row r="92" spans="1:16" ht="15" x14ac:dyDescent="0.25">
      <c r="A92" s="40">
        <v>83</v>
      </c>
      <c r="B92" s="13" t="s">
        <v>27</v>
      </c>
      <c r="C92" s="32">
        <v>967955</v>
      </c>
      <c r="D92" s="32"/>
      <c r="E92" s="32">
        <v>1</v>
      </c>
      <c r="F92" s="32"/>
      <c r="G92" s="5">
        <v>0</v>
      </c>
      <c r="H92" s="5">
        <f>INDEX('[2]Balance(Stock Control)'!$AK:$AK,MATCH(C92,'[2]Balance(Stock Control)'!$E:$E,0))</f>
        <v>0</v>
      </c>
      <c r="I92" s="5" t="e">
        <f>INDEX('[3]Balance (Stock Control)'!$AI:$AI,MATCH(C92,'[3]Balance (Stock Control)'!$E:$E,0))</f>
        <v>#N/A</v>
      </c>
      <c r="J92" s="5">
        <v>500</v>
      </c>
      <c r="K92" s="56">
        <v>550</v>
      </c>
      <c r="L92" s="56">
        <f t="shared" si="1"/>
        <v>550</v>
      </c>
      <c r="M92" s="5" t="s">
        <v>133</v>
      </c>
      <c r="N92" s="5" t="s">
        <v>133</v>
      </c>
      <c r="O92" s="30" t="s">
        <v>173</v>
      </c>
      <c r="P92" s="37" t="s">
        <v>156</v>
      </c>
    </row>
    <row r="93" spans="1:16" ht="15" x14ac:dyDescent="0.25">
      <c r="A93" s="40">
        <v>84</v>
      </c>
      <c r="B93" s="13" t="s">
        <v>74</v>
      </c>
      <c r="C93" s="32">
        <v>14881390</v>
      </c>
      <c r="D93" s="32"/>
      <c r="E93" s="32">
        <v>1</v>
      </c>
      <c r="F93" s="32"/>
      <c r="G93" s="5">
        <f>INDEX('[1]Balance(Stock Control)'!$AL:$AL,MATCH(C93,'[1]Balance(Stock Control)'!$F:$F,0))</f>
        <v>0</v>
      </c>
      <c r="H93" s="5">
        <f>INDEX('[2]Balance(Stock Control)'!$AK:$AK,MATCH(C93,'[2]Balance(Stock Control)'!$E:$E,0))</f>
        <v>7</v>
      </c>
      <c r="I93" s="5" t="e">
        <f>INDEX('[3]Balance (Stock Control)'!$AI:$AI,MATCH(C93,'[3]Balance (Stock Control)'!$E:$E,0))</f>
        <v>#N/A</v>
      </c>
      <c r="J93" s="5"/>
      <c r="K93" s="56">
        <v>338444.56799999997</v>
      </c>
      <c r="L93" s="56">
        <f t="shared" si="1"/>
        <v>338444.56799999997</v>
      </c>
      <c r="M93" s="32" t="s">
        <v>183</v>
      </c>
      <c r="N93" s="5" t="s">
        <v>187</v>
      </c>
      <c r="O93" s="30" t="s">
        <v>173</v>
      </c>
      <c r="P93" s="37" t="s">
        <v>156</v>
      </c>
    </row>
    <row r="94" spans="1:16" ht="15" x14ac:dyDescent="0.25">
      <c r="A94" s="40">
        <v>85</v>
      </c>
      <c r="B94" s="13" t="s">
        <v>75</v>
      </c>
      <c r="C94" s="32">
        <v>14883765</v>
      </c>
      <c r="D94" s="32"/>
      <c r="E94" s="32">
        <v>4</v>
      </c>
      <c r="F94" s="32"/>
      <c r="G94" s="5">
        <f>INDEX('[1]Balance(Stock Control)'!$AL:$AL,MATCH(C94,'[1]Balance(Stock Control)'!$F:$F,0))</f>
        <v>0</v>
      </c>
      <c r="H94" s="5">
        <f>INDEX('[2]Balance(Stock Control)'!$AK:$AK,MATCH(C94,'[2]Balance(Stock Control)'!$E:$E,0))</f>
        <v>0</v>
      </c>
      <c r="I94" s="5" t="e">
        <f>INDEX('[3]Balance (Stock Control)'!$AI:$AI,MATCH(C94,'[3]Balance (Stock Control)'!$E:$E,0))</f>
        <v>#N/A</v>
      </c>
      <c r="J94" s="5">
        <v>7500</v>
      </c>
      <c r="K94" s="56">
        <v>8250</v>
      </c>
      <c r="L94" s="56">
        <f t="shared" si="1"/>
        <v>33000</v>
      </c>
      <c r="M94" s="5" t="s">
        <v>133</v>
      </c>
      <c r="N94" s="5" t="s">
        <v>133</v>
      </c>
      <c r="O94" s="30" t="s">
        <v>173</v>
      </c>
      <c r="P94" s="37" t="s">
        <v>156</v>
      </c>
    </row>
    <row r="95" spans="1:16" ht="15" x14ac:dyDescent="0.25">
      <c r="A95" s="40">
        <v>86</v>
      </c>
      <c r="B95" s="13" t="s">
        <v>27</v>
      </c>
      <c r="C95" s="32">
        <v>983505</v>
      </c>
      <c r="D95" s="32"/>
      <c r="E95" s="32">
        <v>30</v>
      </c>
      <c r="F95" s="32"/>
      <c r="G95" s="5">
        <v>9</v>
      </c>
      <c r="H95" s="5" t="e">
        <f>INDEX('[2]Balance(Stock Control)'!$AK:$AK,MATCH(C95,'[2]Balance(Stock Control)'!$E:$E,0))</f>
        <v>#N/A</v>
      </c>
      <c r="I95" s="5" t="e">
        <f>INDEX('[3]Balance (Stock Control)'!$AI:$AI,MATCH(C95,'[3]Balance (Stock Control)'!$E:$E,0))</f>
        <v>#N/A</v>
      </c>
      <c r="J95" s="5">
        <v>500</v>
      </c>
      <c r="K95" s="56">
        <v>550</v>
      </c>
      <c r="L95" s="56">
        <f t="shared" si="1"/>
        <v>16500</v>
      </c>
      <c r="M95" s="5" t="s">
        <v>133</v>
      </c>
      <c r="N95" s="5" t="s">
        <v>133</v>
      </c>
      <c r="O95" s="30" t="s">
        <v>173</v>
      </c>
      <c r="P95" s="37" t="s">
        <v>157</v>
      </c>
    </row>
    <row r="96" spans="1:16" ht="15" x14ac:dyDescent="0.25">
      <c r="A96" s="40">
        <v>87</v>
      </c>
      <c r="B96" s="13" t="s">
        <v>27</v>
      </c>
      <c r="C96" s="32">
        <v>983502</v>
      </c>
      <c r="D96" s="32"/>
      <c r="E96" s="32">
        <v>30</v>
      </c>
      <c r="F96" s="32"/>
      <c r="G96" s="5">
        <f>INDEX('[1]Balance(Stock Control)'!$AL:$AL,MATCH(C96,'[1]Balance(Stock Control)'!$F:$F,0))</f>
        <v>0</v>
      </c>
      <c r="H96" s="5" t="e">
        <f>INDEX('[2]Balance(Stock Control)'!$AK:$AK,MATCH(C96,'[2]Balance(Stock Control)'!$E:$E,0))</f>
        <v>#N/A</v>
      </c>
      <c r="I96" s="5" t="e">
        <f>INDEX('[3]Balance (Stock Control)'!$AI:$AI,MATCH(C96,'[3]Balance (Stock Control)'!$E:$E,0))</f>
        <v>#N/A</v>
      </c>
      <c r="J96" s="5">
        <v>750</v>
      </c>
      <c r="K96" s="56">
        <v>825.00000000000011</v>
      </c>
      <c r="L96" s="56">
        <f t="shared" si="1"/>
        <v>24750.000000000004</v>
      </c>
      <c r="M96" s="5" t="s">
        <v>133</v>
      </c>
      <c r="N96" s="5" t="s">
        <v>133</v>
      </c>
      <c r="O96" s="30" t="s">
        <v>173</v>
      </c>
      <c r="P96" s="37" t="s">
        <v>158</v>
      </c>
    </row>
    <row r="97" spans="1:16" ht="15" x14ac:dyDescent="0.25">
      <c r="A97" s="40">
        <v>88</v>
      </c>
      <c r="B97" s="13" t="s">
        <v>76</v>
      </c>
      <c r="C97" s="32">
        <v>993320</v>
      </c>
      <c r="D97" s="32"/>
      <c r="E97" s="32">
        <v>30</v>
      </c>
      <c r="F97" s="32"/>
      <c r="G97" s="5" t="e">
        <f>INDEX('[1]Balance(Stock Control)'!$AL:$AL,MATCH(C97,'[1]Balance(Stock Control)'!$F:$F,0))</f>
        <v>#N/A</v>
      </c>
      <c r="H97" s="5" t="e">
        <f>INDEX('[2]Balance(Stock Control)'!$AK:$AK,MATCH(C97,'[2]Balance(Stock Control)'!$E:$E,0))</f>
        <v>#N/A</v>
      </c>
      <c r="I97" s="5" t="e">
        <f>INDEX('[3]Balance (Stock Control)'!$AI:$AI,MATCH(C97,'[3]Balance (Stock Control)'!$E:$E,0))</f>
        <v>#N/A</v>
      </c>
      <c r="J97" s="5">
        <v>750</v>
      </c>
      <c r="K97" s="56">
        <v>825.00000000000011</v>
      </c>
      <c r="L97" s="56">
        <f t="shared" si="1"/>
        <v>24750.000000000004</v>
      </c>
      <c r="M97" s="5" t="s">
        <v>133</v>
      </c>
      <c r="N97" s="5" t="s">
        <v>133</v>
      </c>
      <c r="O97" s="30" t="s">
        <v>173</v>
      </c>
      <c r="P97" s="37"/>
    </row>
    <row r="98" spans="1:16" ht="15" x14ac:dyDescent="0.25">
      <c r="A98" s="40">
        <v>89</v>
      </c>
      <c r="B98" s="13" t="s">
        <v>76</v>
      </c>
      <c r="C98" s="32">
        <v>14524170</v>
      </c>
      <c r="D98" s="32"/>
      <c r="E98" s="32">
        <v>1</v>
      </c>
      <c r="F98" s="32"/>
      <c r="G98" s="5">
        <f>INDEX('[1]Balance(Stock Control)'!$AL:$AL,MATCH(C98,'[1]Balance(Stock Control)'!$F:$F,0))</f>
        <v>1</v>
      </c>
      <c r="H98" s="5">
        <f>INDEX('[2]Balance(Stock Control)'!$AK:$AK,MATCH(C98,'[2]Balance(Stock Control)'!$E:$E,0))</f>
        <v>1</v>
      </c>
      <c r="I98" s="5" t="e">
        <f>INDEX('[3]Balance (Stock Control)'!$AI:$AI,MATCH(C98,'[3]Balance (Stock Control)'!$E:$E,0))</f>
        <v>#N/A</v>
      </c>
      <c r="J98" s="5"/>
      <c r="K98" s="56">
        <v>24449.040000000001</v>
      </c>
      <c r="L98" s="56">
        <f t="shared" si="1"/>
        <v>24449.040000000001</v>
      </c>
      <c r="M98" s="32" t="s">
        <v>183</v>
      </c>
      <c r="N98" s="5" t="s">
        <v>187</v>
      </c>
      <c r="O98" s="30" t="s">
        <v>173</v>
      </c>
      <c r="P98" s="37" t="s">
        <v>159</v>
      </c>
    </row>
    <row r="99" spans="1:16" ht="15" x14ac:dyDescent="0.25">
      <c r="A99" s="40">
        <v>90</v>
      </c>
      <c r="B99" s="13" t="s">
        <v>59</v>
      </c>
      <c r="C99" s="32">
        <v>14619355</v>
      </c>
      <c r="D99" s="32"/>
      <c r="E99" s="32">
        <v>1</v>
      </c>
      <c r="F99" s="32"/>
      <c r="G99" s="5">
        <f>INDEX('[1]Balance(Stock Control)'!$AL:$AL,MATCH(C99,'[1]Balance(Stock Control)'!$F:$F,0))</f>
        <v>0</v>
      </c>
      <c r="H99" s="5" t="e">
        <f>INDEX('[2]Balance(Stock Control)'!$AK:$AK,MATCH(C99,'[2]Balance(Stock Control)'!$E:$E,0))</f>
        <v>#N/A</v>
      </c>
      <c r="I99" s="5" t="e">
        <f>INDEX('[3]Balance (Stock Control)'!$AI:$AI,MATCH(C99,'[3]Balance (Stock Control)'!$E:$E,0))</f>
        <v>#N/A</v>
      </c>
      <c r="J99" s="5">
        <v>150000</v>
      </c>
      <c r="K99" s="56">
        <v>165000</v>
      </c>
      <c r="L99" s="56">
        <f t="shared" si="1"/>
        <v>165000</v>
      </c>
      <c r="M99" s="5" t="s">
        <v>133</v>
      </c>
      <c r="N99" s="5" t="s">
        <v>133</v>
      </c>
      <c r="O99" s="30" t="s">
        <v>173</v>
      </c>
      <c r="P99" s="37"/>
    </row>
    <row r="100" spans="1:16" ht="15" x14ac:dyDescent="0.25">
      <c r="A100" s="40">
        <v>91</v>
      </c>
      <c r="B100" s="13" t="s">
        <v>77</v>
      </c>
      <c r="C100" s="32">
        <v>14588698</v>
      </c>
      <c r="D100" s="32"/>
      <c r="E100" s="32">
        <v>4</v>
      </c>
      <c r="F100" s="32"/>
      <c r="G100" s="5">
        <f>INDEX('[1]Balance(Stock Control)'!$AL:$AL,MATCH(C100,'[1]Balance(Stock Control)'!$F:$F,0))</f>
        <v>0</v>
      </c>
      <c r="H100" s="5">
        <f>INDEX('[2]Balance(Stock Control)'!$AK:$AK,MATCH(C100,'[2]Balance(Stock Control)'!$E:$E,0))</f>
        <v>6</v>
      </c>
      <c r="I100" s="5" t="e">
        <f>INDEX('[3]Balance (Stock Control)'!$AI:$AI,MATCH(C100,'[3]Balance (Stock Control)'!$E:$E,0))</f>
        <v>#N/A</v>
      </c>
      <c r="J100" s="5"/>
      <c r="K100" s="56">
        <v>182436.40800000002</v>
      </c>
      <c r="L100" s="56">
        <f t="shared" si="1"/>
        <v>729745.6320000001</v>
      </c>
      <c r="M100" s="32" t="s">
        <v>183</v>
      </c>
      <c r="N100" s="32" t="s">
        <v>186</v>
      </c>
      <c r="O100" s="30" t="s">
        <v>173</v>
      </c>
      <c r="P100" s="37"/>
    </row>
    <row r="101" spans="1:16" ht="15" x14ac:dyDescent="0.25">
      <c r="A101" s="40">
        <v>92</v>
      </c>
      <c r="B101" s="13" t="s">
        <v>77</v>
      </c>
      <c r="C101" s="32">
        <v>14588699</v>
      </c>
      <c r="D101" s="32"/>
      <c r="E101" s="32">
        <v>4</v>
      </c>
      <c r="F101" s="32"/>
      <c r="G101" s="5">
        <f>INDEX('[1]Balance(Stock Control)'!$AL:$AL,MATCH(C101,'[1]Balance(Stock Control)'!$F:$F,0))</f>
        <v>0</v>
      </c>
      <c r="H101" s="5">
        <f>INDEX('[2]Balance(Stock Control)'!$AK:$AK,MATCH(C101,'[2]Balance(Stock Control)'!$E:$E,0))</f>
        <v>6</v>
      </c>
      <c r="I101" s="5" t="e">
        <f>INDEX('[3]Balance (Stock Control)'!$AI:$AI,MATCH(C101,'[3]Balance (Stock Control)'!$E:$E,0))</f>
        <v>#N/A</v>
      </c>
      <c r="J101" s="5"/>
      <c r="K101" s="56">
        <v>183076.74</v>
      </c>
      <c r="L101" s="56">
        <f t="shared" si="1"/>
        <v>732306.96</v>
      </c>
      <c r="M101" s="32" t="s">
        <v>183</v>
      </c>
      <c r="N101" s="32" t="s">
        <v>186</v>
      </c>
      <c r="O101" s="30" t="s">
        <v>173</v>
      </c>
      <c r="P101" s="37"/>
    </row>
    <row r="102" spans="1:16" ht="15" x14ac:dyDescent="0.25">
      <c r="A102" s="40">
        <v>93</v>
      </c>
      <c r="B102" s="13" t="s">
        <v>78</v>
      </c>
      <c r="C102" s="32" t="s">
        <v>196</v>
      </c>
      <c r="D102" s="32" t="s">
        <v>115</v>
      </c>
      <c r="E102" s="32">
        <v>2</v>
      </c>
      <c r="F102" s="32"/>
      <c r="G102" s="5" t="e">
        <f>INDEX('[1]Balance(Stock Control)'!$AL:$AL,MATCH(C102,'[1]Balance(Stock Control)'!$F:$F,0))</f>
        <v>#N/A</v>
      </c>
      <c r="H102" s="5">
        <f>INDEX('[2]Balance(Stock Control)'!$AK:$AK,MATCH(C102,'[2]Balance(Stock Control)'!$E:$E,0))</f>
        <v>14</v>
      </c>
      <c r="I102" s="5" t="e">
        <f>INDEX('[3]Balance (Stock Control)'!$AI:$AI,MATCH(C102,'[3]Balance (Stock Control)'!$E:$E,0))</f>
        <v>#N/A</v>
      </c>
      <c r="J102" s="5"/>
      <c r="K102" s="56">
        <v>54952.12799999999</v>
      </c>
      <c r="L102" s="56">
        <f t="shared" si="1"/>
        <v>109904.25599999998</v>
      </c>
      <c r="M102" s="32" t="s">
        <v>183</v>
      </c>
      <c r="N102" s="5" t="s">
        <v>187</v>
      </c>
      <c r="O102" s="30" t="s">
        <v>173</v>
      </c>
      <c r="P102" s="37" t="s">
        <v>160</v>
      </c>
    </row>
    <row r="103" spans="1:16" s="46" customFormat="1" ht="15" x14ac:dyDescent="0.25">
      <c r="A103" s="40">
        <v>94</v>
      </c>
      <c r="B103" s="40" t="s">
        <v>79</v>
      </c>
      <c r="C103" s="43" t="s">
        <v>116</v>
      </c>
      <c r="D103" s="43"/>
      <c r="E103" s="43">
        <v>2</v>
      </c>
      <c r="F103" s="43"/>
      <c r="G103" s="29">
        <f>INDEX('[1]Balance(Stock Control)'!$AL:$AL,MATCH(C103,'[1]Balance(Stock Control)'!$F:$F,0))</f>
        <v>9</v>
      </c>
      <c r="H103" s="5" t="e">
        <f>INDEX('[2]Balance(Stock Control)'!$AK:$AK,MATCH(C103,'[2]Balance(Stock Control)'!$E:$E,0))</f>
        <v>#N/A</v>
      </c>
      <c r="I103" s="29" t="e">
        <f>INDEX('[3]Balance (Stock Control)'!$AI:$AI,MATCH(C103,'[3]Balance (Stock Control)'!$E:$E,0))</f>
        <v>#N/A</v>
      </c>
      <c r="J103" s="29"/>
      <c r="K103" s="50">
        <v>366141.52574999997</v>
      </c>
      <c r="L103" s="50">
        <f t="shared" si="1"/>
        <v>732283.05149999994</v>
      </c>
      <c r="M103" s="43" t="s">
        <v>182</v>
      </c>
      <c r="N103" s="29" t="s">
        <v>187</v>
      </c>
      <c r="O103" s="44" t="s">
        <v>173</v>
      </c>
      <c r="P103" s="45" t="s">
        <v>160</v>
      </c>
    </row>
    <row r="104" spans="1:16" ht="15" x14ac:dyDescent="0.25">
      <c r="A104" s="40">
        <v>95</v>
      </c>
      <c r="B104" s="13" t="s">
        <v>80</v>
      </c>
      <c r="C104" s="32">
        <v>11706002</v>
      </c>
      <c r="D104" s="32"/>
      <c r="E104" s="32">
        <v>2</v>
      </c>
      <c r="F104" s="32"/>
      <c r="G104" s="5">
        <f>INDEX('[1]Balance(Stock Control)'!$AL:$AL,MATCH(C104,'[1]Balance(Stock Control)'!$F:$F,0))</f>
        <v>18</v>
      </c>
      <c r="H104" s="5">
        <f>INDEX('[2]Balance(Stock Control)'!$AK:$AK,MATCH(C104,'[2]Balance(Stock Control)'!$E:$E,0))</f>
        <v>0</v>
      </c>
      <c r="I104" s="5" t="e">
        <f>INDEX('[3]Balance (Stock Control)'!$AI:$AI,MATCH(C104,'[3]Balance (Stock Control)'!$E:$E,0))</f>
        <v>#N/A</v>
      </c>
      <c r="J104" s="5"/>
      <c r="K104" s="56">
        <v>334914.07950000005</v>
      </c>
      <c r="L104" s="56">
        <f t="shared" si="1"/>
        <v>669828.1590000001</v>
      </c>
      <c r="M104" s="32" t="s">
        <v>182</v>
      </c>
      <c r="N104" s="5" t="s">
        <v>187</v>
      </c>
      <c r="O104" s="30" t="s">
        <v>173</v>
      </c>
      <c r="P104" s="37" t="s">
        <v>161</v>
      </c>
    </row>
    <row r="105" spans="1:16" ht="15" x14ac:dyDescent="0.25">
      <c r="A105" s="40">
        <v>96</v>
      </c>
      <c r="B105" s="13" t="s">
        <v>65</v>
      </c>
      <c r="C105" s="32">
        <v>14523264</v>
      </c>
      <c r="D105" s="32"/>
      <c r="E105" s="32">
        <v>1</v>
      </c>
      <c r="F105" s="32"/>
      <c r="G105" s="5">
        <f>INDEX('[1]Balance(Stock Control)'!$AL:$AL,MATCH(C105,'[1]Balance(Stock Control)'!$F:$F,0))</f>
        <v>0</v>
      </c>
      <c r="H105" s="5">
        <f>INDEX('[2]Balance(Stock Control)'!$AK:$AK,MATCH(C105,'[2]Balance(Stock Control)'!$E:$E,0))</f>
        <v>0</v>
      </c>
      <c r="I105" s="5" t="e">
        <f>INDEX('[3]Balance (Stock Control)'!$AI:$AI,MATCH(C105,'[3]Balance (Stock Control)'!$E:$E,0))</f>
        <v>#N/A</v>
      </c>
      <c r="J105" s="5">
        <v>25000</v>
      </c>
      <c r="K105" s="56">
        <v>27500.000000000004</v>
      </c>
      <c r="L105" s="56">
        <f t="shared" si="1"/>
        <v>27500.000000000004</v>
      </c>
      <c r="M105" s="5" t="s">
        <v>133</v>
      </c>
      <c r="N105" s="5" t="s">
        <v>133</v>
      </c>
      <c r="O105" s="30" t="s">
        <v>173</v>
      </c>
      <c r="P105" s="37" t="s">
        <v>162</v>
      </c>
    </row>
    <row r="106" spans="1:16" ht="15" x14ac:dyDescent="0.25">
      <c r="A106" s="40">
        <v>97</v>
      </c>
      <c r="B106" s="13" t="s">
        <v>81</v>
      </c>
      <c r="C106" s="32"/>
      <c r="D106" s="32"/>
      <c r="E106" s="32">
        <v>5</v>
      </c>
      <c r="F106" s="32"/>
      <c r="G106" s="5">
        <f>INDEX('[1]Balance(Stock Control)'!$AL:$AL,MATCH(C106,'[1]Balance(Stock Control)'!$F:$F,0))</f>
        <v>0</v>
      </c>
      <c r="H106" s="5">
        <f>INDEX('[2]Balance(Stock Control)'!$AK:$AK,MATCH(C106,'[2]Balance(Stock Control)'!$E:$E,0))</f>
        <v>0</v>
      </c>
      <c r="I106" s="5" t="e">
        <f>INDEX('[3]Balance (Stock Control)'!$AI:$AI,MATCH(C106,'[3]Balance (Stock Control)'!$E:$E,0))</f>
        <v>#N/A</v>
      </c>
      <c r="J106" s="5">
        <v>5000</v>
      </c>
      <c r="K106" s="56">
        <v>5500</v>
      </c>
      <c r="L106" s="56">
        <f t="shared" si="1"/>
        <v>27500</v>
      </c>
      <c r="M106" s="5" t="s">
        <v>133</v>
      </c>
      <c r="N106" s="5" t="s">
        <v>133</v>
      </c>
      <c r="O106" s="30" t="s">
        <v>173</v>
      </c>
      <c r="P106" s="37"/>
    </row>
    <row r="107" spans="1:16" ht="15" x14ac:dyDescent="0.25">
      <c r="A107" s="40">
        <v>98</v>
      </c>
      <c r="B107" s="13" t="s">
        <v>82</v>
      </c>
      <c r="C107" s="32">
        <v>14880693</v>
      </c>
      <c r="D107" s="32"/>
      <c r="E107" s="32">
        <v>5</v>
      </c>
      <c r="F107" s="32"/>
      <c r="G107" s="5">
        <f>INDEX('[1]Balance(Stock Control)'!$AL:$AL,MATCH(C107,'[1]Balance(Stock Control)'!$F:$F,0))</f>
        <v>0</v>
      </c>
      <c r="H107" s="5">
        <f>INDEX('[2]Balance(Stock Control)'!$AK:$AK,MATCH(C107,'[2]Balance(Stock Control)'!$E:$E,0))</f>
        <v>4</v>
      </c>
      <c r="I107" s="5" t="e">
        <f>INDEX('[3]Balance (Stock Control)'!$AI:$AI,MATCH(C107,'[3]Balance (Stock Control)'!$E:$E,0))</f>
        <v>#N/A</v>
      </c>
      <c r="J107" s="5">
        <v>15000</v>
      </c>
      <c r="K107" s="56">
        <v>16500</v>
      </c>
      <c r="L107" s="56">
        <f t="shared" si="1"/>
        <v>82500</v>
      </c>
      <c r="M107" s="5" t="s">
        <v>133</v>
      </c>
      <c r="N107" s="5" t="s">
        <v>133</v>
      </c>
      <c r="O107" s="30" t="s">
        <v>173</v>
      </c>
      <c r="P107" s="37" t="s">
        <v>163</v>
      </c>
    </row>
    <row r="108" spans="1:16" ht="15" x14ac:dyDescent="0.25">
      <c r="A108" s="40">
        <v>99</v>
      </c>
      <c r="B108" s="13" t="s">
        <v>83</v>
      </c>
      <c r="C108" s="32" t="s">
        <v>117</v>
      </c>
      <c r="D108" s="32"/>
      <c r="E108" s="32">
        <v>3</v>
      </c>
      <c r="F108" s="32"/>
      <c r="G108" s="5" t="e">
        <f>INDEX('[1]Balance(Stock Control)'!$AL:$AL,MATCH(C108,'[1]Balance(Stock Control)'!$F:$F,0))</f>
        <v>#N/A</v>
      </c>
      <c r="H108" s="5" t="e">
        <f>INDEX('[2]Balance(Stock Control)'!$AK:$AK,MATCH(C108,'[2]Balance(Stock Control)'!$E:$E,0))</f>
        <v>#N/A</v>
      </c>
      <c r="I108" s="5" t="e">
        <f>INDEX('[3]Balance (Stock Control)'!$AI:$AI,MATCH(C108,'[3]Balance (Stock Control)'!$E:$E,0))</f>
        <v>#N/A</v>
      </c>
      <c r="J108" s="5">
        <v>75000</v>
      </c>
      <c r="K108" s="56">
        <v>82500</v>
      </c>
      <c r="L108" s="56">
        <f t="shared" si="1"/>
        <v>247500</v>
      </c>
      <c r="M108" s="5" t="s">
        <v>133</v>
      </c>
      <c r="N108" s="5" t="s">
        <v>133</v>
      </c>
      <c r="O108" s="30" t="s">
        <v>173</v>
      </c>
      <c r="P108" s="37" t="s">
        <v>164</v>
      </c>
    </row>
    <row r="109" spans="1:16" ht="15" x14ac:dyDescent="0.25">
      <c r="A109" s="40">
        <v>100</v>
      </c>
      <c r="B109" s="13" t="s">
        <v>84</v>
      </c>
      <c r="C109" s="32" t="s">
        <v>217</v>
      </c>
      <c r="D109" s="32"/>
      <c r="E109" s="32">
        <v>10</v>
      </c>
      <c r="F109" s="32"/>
      <c r="G109" s="5" t="e">
        <f>INDEX('[1]Balance(Stock Control)'!$AL:$AL,MATCH(C109,'[1]Balance(Stock Control)'!$F:$F,0))</f>
        <v>#N/A</v>
      </c>
      <c r="H109" s="5" t="e">
        <f>INDEX('[2]Balance(Stock Control)'!$AK:$AK,MATCH(C109,'[2]Balance(Stock Control)'!$E:$E,0))</f>
        <v>#N/A</v>
      </c>
      <c r="I109" s="5" t="e">
        <f>INDEX('[3]Balance (Stock Control)'!$AI:$AI,MATCH(C109,'[3]Balance (Stock Control)'!$E:$E,0))</f>
        <v>#N/A</v>
      </c>
      <c r="J109" s="5">
        <v>4500</v>
      </c>
      <c r="K109" s="56">
        <v>4950</v>
      </c>
      <c r="L109" s="56">
        <f t="shared" si="1"/>
        <v>49500</v>
      </c>
      <c r="M109" s="32" t="s">
        <v>218</v>
      </c>
      <c r="N109" s="32" t="s">
        <v>213</v>
      </c>
      <c r="O109" s="30" t="s">
        <v>173</v>
      </c>
      <c r="P109" s="37" t="s">
        <v>133</v>
      </c>
    </row>
    <row r="110" spans="1:16" s="46" customFormat="1" ht="15" x14ac:dyDescent="0.25">
      <c r="A110" s="40">
        <v>101</v>
      </c>
      <c r="B110" s="40" t="s">
        <v>85</v>
      </c>
      <c r="C110" s="48">
        <v>692334</v>
      </c>
      <c r="D110" s="43" t="s">
        <v>118</v>
      </c>
      <c r="E110" s="43">
        <v>2</v>
      </c>
      <c r="F110" s="43" t="s">
        <v>124</v>
      </c>
      <c r="G110" s="29" t="e">
        <f>INDEX('[1]Balance(Stock Control)'!$AL:$AL,MATCH(C110,'[1]Balance(Stock Control)'!$F:$F,0))</f>
        <v>#N/A</v>
      </c>
      <c r="H110" s="5" t="e">
        <f>INDEX('[2]Balance(Stock Control)'!$AK:$AK,MATCH(C110,'[2]Balance(Stock Control)'!$E:$E,0))</f>
        <v>#N/A</v>
      </c>
      <c r="I110" s="29" t="e">
        <f>INDEX('[3]Balance (Stock Control)'!$AI:$AI,MATCH(C110,'[3]Balance (Stock Control)'!$E:$E,0))</f>
        <v>#N/A</v>
      </c>
      <c r="J110" s="29"/>
      <c r="K110" s="50">
        <v>2132378.8199999998</v>
      </c>
      <c r="L110" s="50">
        <f t="shared" si="1"/>
        <v>4264757.6399999997</v>
      </c>
      <c r="M110" s="43" t="s">
        <v>221</v>
      </c>
      <c r="N110" s="43" t="s">
        <v>220</v>
      </c>
      <c r="O110" s="44" t="s">
        <v>173</v>
      </c>
      <c r="P110" s="45"/>
    </row>
    <row r="111" spans="1:16" s="46" customFormat="1" ht="15" x14ac:dyDescent="0.25">
      <c r="A111" s="40">
        <v>102</v>
      </c>
      <c r="B111" s="40" t="s">
        <v>86</v>
      </c>
      <c r="C111" s="43">
        <v>15067522</v>
      </c>
      <c r="D111" s="43" t="s">
        <v>119</v>
      </c>
      <c r="E111" s="43">
        <v>2</v>
      </c>
      <c r="F111" s="43" t="s">
        <v>125</v>
      </c>
      <c r="G111" s="29" t="e">
        <f>INDEX('[1]Balance(Stock Control)'!$AL:$AL,MATCH(C111,'[1]Balance(Stock Control)'!$F:$F,0))</f>
        <v>#N/A</v>
      </c>
      <c r="H111" s="5" t="e">
        <f>INDEX('[2]Balance(Stock Control)'!$AK:$AK,MATCH(C111,'[2]Balance(Stock Control)'!$E:$E,0))</f>
        <v>#N/A</v>
      </c>
      <c r="I111" s="29" t="e">
        <f>INDEX('[3]Balance (Stock Control)'!$AI:$AI,MATCH(C111,'[3]Balance (Stock Control)'!$E:$E,0))</f>
        <v>#N/A</v>
      </c>
      <c r="J111" s="29"/>
      <c r="K111" s="50">
        <v>370856.77</v>
      </c>
      <c r="L111" s="50">
        <f t="shared" si="1"/>
        <v>741713.54</v>
      </c>
      <c r="M111" s="43" t="s">
        <v>182</v>
      </c>
      <c r="N111" s="43" t="s">
        <v>220</v>
      </c>
      <c r="O111" s="44" t="s">
        <v>173</v>
      </c>
      <c r="P111" s="45"/>
    </row>
    <row r="112" spans="1:16" s="46" customFormat="1" ht="15" x14ac:dyDescent="0.25">
      <c r="A112" s="40">
        <v>103</v>
      </c>
      <c r="B112" s="40" t="s">
        <v>87</v>
      </c>
      <c r="C112" s="43">
        <v>15067404</v>
      </c>
      <c r="D112" s="43" t="s">
        <v>120</v>
      </c>
      <c r="E112" s="43">
        <v>5</v>
      </c>
      <c r="F112" s="43" t="s">
        <v>126</v>
      </c>
      <c r="G112" s="29" t="e">
        <f>INDEX('[1]Balance(Stock Control)'!$AL:$AL,MATCH(C112,'[1]Balance(Stock Control)'!$F:$F,0))</f>
        <v>#N/A</v>
      </c>
      <c r="H112" s="5" t="e">
        <f>INDEX('[2]Balance(Stock Control)'!$AK:$AK,MATCH(C112,'[2]Balance(Stock Control)'!$E:$E,0))</f>
        <v>#N/A</v>
      </c>
      <c r="I112" s="29" t="e">
        <f>INDEX('[3]Balance (Stock Control)'!$AI:$AI,MATCH(C112,'[3]Balance (Stock Control)'!$E:$E,0))</f>
        <v>#N/A</v>
      </c>
      <c r="J112" s="29"/>
      <c r="K112" s="50">
        <v>41000</v>
      </c>
      <c r="L112" s="50">
        <f t="shared" si="1"/>
        <v>205000</v>
      </c>
      <c r="M112" s="43" t="s">
        <v>182</v>
      </c>
      <c r="N112" s="43" t="s">
        <v>220</v>
      </c>
      <c r="O112" s="44" t="s">
        <v>173</v>
      </c>
      <c r="P112" s="45"/>
    </row>
    <row r="113" spans="1:16" s="46" customFormat="1" ht="15" x14ac:dyDescent="0.25">
      <c r="A113" s="40">
        <v>104</v>
      </c>
      <c r="B113" s="40" t="s">
        <v>88</v>
      </c>
      <c r="C113" s="48">
        <v>15161234</v>
      </c>
      <c r="D113" s="43"/>
      <c r="E113" s="43">
        <v>1</v>
      </c>
      <c r="F113" s="43" t="s">
        <v>127</v>
      </c>
      <c r="G113" s="29" t="e">
        <f>INDEX('[1]Balance(Stock Control)'!$AL:$AL,MATCH(C113,'[1]Balance(Stock Control)'!$F:$F,0))</f>
        <v>#N/A</v>
      </c>
      <c r="H113" s="5" t="e">
        <f>INDEX('[2]Balance(Stock Control)'!$AK:$AK,MATCH(C113,'[2]Balance(Stock Control)'!$E:$E,0))</f>
        <v>#N/A</v>
      </c>
      <c r="I113" s="29" t="e">
        <f>INDEX('[3]Balance (Stock Control)'!$AI:$AI,MATCH(C113,'[3]Balance (Stock Control)'!$E:$E,0))</f>
        <v>#N/A</v>
      </c>
      <c r="J113" s="29"/>
      <c r="K113" s="50">
        <v>465142.39</v>
      </c>
      <c r="L113" s="50">
        <f t="shared" si="1"/>
        <v>465142.39</v>
      </c>
      <c r="M113" s="43" t="s">
        <v>182</v>
      </c>
      <c r="N113" s="43" t="s">
        <v>220</v>
      </c>
      <c r="O113" s="44" t="s">
        <v>173</v>
      </c>
      <c r="P113" s="45"/>
    </row>
    <row r="114" spans="1:16" s="46" customFormat="1" ht="15" x14ac:dyDescent="0.25">
      <c r="A114" s="40">
        <v>105</v>
      </c>
      <c r="B114" s="40" t="s">
        <v>18</v>
      </c>
      <c r="C114" s="43">
        <v>793317</v>
      </c>
      <c r="D114" s="43"/>
      <c r="E114" s="43">
        <v>2</v>
      </c>
      <c r="F114" s="43" t="s">
        <v>128</v>
      </c>
      <c r="G114" s="29" t="e">
        <f>INDEX('[1]Balance(Stock Control)'!$AL:$AL,MATCH(C114,'[1]Balance(Stock Control)'!$F:$F,0))</f>
        <v>#N/A</v>
      </c>
      <c r="H114" s="5" t="e">
        <f>INDEX('[2]Balance(Stock Control)'!$AK:$AK,MATCH(C114,'[2]Balance(Stock Control)'!$E:$E,0))</f>
        <v>#N/A</v>
      </c>
      <c r="I114" s="29" t="e">
        <f>INDEX('[3]Balance (Stock Control)'!$AI:$AI,MATCH(C114,'[3]Balance (Stock Control)'!$E:$E,0))</f>
        <v>#N/A</v>
      </c>
      <c r="J114" s="29"/>
      <c r="K114" s="50">
        <v>326666.34000000003</v>
      </c>
      <c r="L114" s="50">
        <f t="shared" si="1"/>
        <v>653332.68000000005</v>
      </c>
      <c r="M114" s="43" t="s">
        <v>221</v>
      </c>
      <c r="N114" s="43" t="s">
        <v>220</v>
      </c>
      <c r="O114" s="44" t="s">
        <v>173</v>
      </c>
      <c r="P114" s="45"/>
    </row>
    <row r="115" spans="1:16" ht="15" x14ac:dyDescent="0.25">
      <c r="A115" s="40">
        <v>106</v>
      </c>
      <c r="B115" s="13" t="s">
        <v>89</v>
      </c>
      <c r="C115" s="32" t="s">
        <v>121</v>
      </c>
      <c r="D115" s="32"/>
      <c r="E115" s="32">
        <v>6</v>
      </c>
      <c r="F115" s="32" t="s">
        <v>129</v>
      </c>
      <c r="G115" s="5" t="e">
        <f>INDEX('[1]Balance(Stock Control)'!$AL:$AL,MATCH(C115,'[1]Balance(Stock Control)'!$F:$F,0))</f>
        <v>#N/A</v>
      </c>
      <c r="H115" s="5" t="e">
        <f>INDEX('[2]Balance(Stock Control)'!$AK:$AK,MATCH(C115,'[2]Balance(Stock Control)'!$E:$E,0))</f>
        <v>#N/A</v>
      </c>
      <c r="I115" s="5" t="e">
        <f>INDEX('[3]Balance (Stock Control)'!$AI:$AI,MATCH(C115,'[3]Balance (Stock Control)'!$E:$E,0))</f>
        <v>#N/A</v>
      </c>
      <c r="J115" s="5">
        <v>5500</v>
      </c>
      <c r="K115" s="56">
        <v>6050.0000000000009</v>
      </c>
      <c r="L115" s="56">
        <f t="shared" si="1"/>
        <v>36300.000000000007</v>
      </c>
      <c r="M115" s="5" t="s">
        <v>133</v>
      </c>
      <c r="N115" s="5" t="s">
        <v>133</v>
      </c>
      <c r="O115" s="30" t="s">
        <v>173</v>
      </c>
      <c r="P115" s="37"/>
    </row>
    <row r="116" spans="1:16" ht="15" x14ac:dyDescent="0.25">
      <c r="A116" s="40">
        <v>107</v>
      </c>
      <c r="B116" s="13" t="s">
        <v>90</v>
      </c>
      <c r="C116" s="32"/>
      <c r="D116" s="32"/>
      <c r="E116" s="32">
        <v>15</v>
      </c>
      <c r="F116" s="32" t="s">
        <v>130</v>
      </c>
      <c r="G116" s="5">
        <f>INDEX('[1]Balance(Stock Control)'!$AL:$AL,MATCH(C116,'[1]Balance(Stock Control)'!$F:$F,0))</f>
        <v>0</v>
      </c>
      <c r="H116" s="5">
        <f>INDEX('[2]Balance(Stock Control)'!$AK:$AK,MATCH(C116,'[2]Balance(Stock Control)'!$E:$E,0))</f>
        <v>0</v>
      </c>
      <c r="I116" s="5" t="e">
        <f>INDEX('[3]Balance (Stock Control)'!$AI:$AI,MATCH(C116,'[3]Balance (Stock Control)'!$E:$E,0))</f>
        <v>#N/A</v>
      </c>
      <c r="J116" s="5">
        <v>5000</v>
      </c>
      <c r="K116" s="56">
        <v>5500</v>
      </c>
      <c r="L116" s="56">
        <f t="shared" si="1"/>
        <v>82500</v>
      </c>
      <c r="M116" s="5" t="s">
        <v>133</v>
      </c>
      <c r="N116" s="5" t="s">
        <v>133</v>
      </c>
      <c r="O116" s="30" t="s">
        <v>173</v>
      </c>
      <c r="P116" s="37"/>
    </row>
    <row r="117" spans="1:16" ht="15" x14ac:dyDescent="0.25">
      <c r="A117" s="40">
        <v>108</v>
      </c>
      <c r="B117" s="13" t="s">
        <v>91</v>
      </c>
      <c r="C117" s="32" t="s">
        <v>122</v>
      </c>
      <c r="D117" s="32"/>
      <c r="E117" s="32">
        <v>20</v>
      </c>
      <c r="F117" s="32" t="s">
        <v>131</v>
      </c>
      <c r="G117" s="5" t="e">
        <f>INDEX('[1]Balance(Stock Control)'!$AL:$AL,MATCH(C117,'[1]Balance(Stock Control)'!$F:$F,0))</f>
        <v>#N/A</v>
      </c>
      <c r="H117" s="5" t="e">
        <f>INDEX('[2]Balance(Stock Control)'!$AK:$AK,MATCH(C117,'[2]Balance(Stock Control)'!$E:$E,0))</f>
        <v>#N/A</v>
      </c>
      <c r="I117" s="5" t="e">
        <f>INDEX('[3]Balance (Stock Control)'!$AI:$AI,MATCH(C117,'[3]Balance (Stock Control)'!$E:$E,0))</f>
        <v>#N/A</v>
      </c>
      <c r="J117" s="5">
        <v>4000</v>
      </c>
      <c r="K117" s="56">
        <v>4400</v>
      </c>
      <c r="L117" s="56">
        <f t="shared" si="1"/>
        <v>88000</v>
      </c>
      <c r="M117" s="5" t="s">
        <v>133</v>
      </c>
      <c r="N117" s="5" t="s">
        <v>133</v>
      </c>
      <c r="O117" s="30" t="s">
        <v>173</v>
      </c>
      <c r="P117" s="37" t="s">
        <v>133</v>
      </c>
    </row>
    <row r="118" spans="1:16" ht="15" x14ac:dyDescent="0.25">
      <c r="A118" s="40">
        <v>109</v>
      </c>
      <c r="B118" s="13" t="s">
        <v>92</v>
      </c>
      <c r="C118" s="32" t="s">
        <v>123</v>
      </c>
      <c r="D118" s="32"/>
      <c r="E118" s="32">
        <v>15</v>
      </c>
      <c r="F118" s="32" t="s">
        <v>132</v>
      </c>
      <c r="G118" s="5" t="e">
        <f>INDEX('[1]Balance(Stock Control)'!$AL:$AL,MATCH(C118,'[1]Balance(Stock Control)'!$F:$F,0))</f>
        <v>#N/A</v>
      </c>
      <c r="H118" s="5" t="e">
        <f>INDEX('[2]Balance(Stock Control)'!$AK:$AK,MATCH(C118,'[2]Balance(Stock Control)'!$E:$E,0))</f>
        <v>#N/A</v>
      </c>
      <c r="I118" s="5" t="e">
        <f>INDEX('[3]Balance (Stock Control)'!$AI:$AI,MATCH(C118,'[3]Balance (Stock Control)'!$E:$E,0))</f>
        <v>#N/A</v>
      </c>
      <c r="J118" s="5">
        <v>4000</v>
      </c>
      <c r="K118" s="56">
        <v>4400</v>
      </c>
      <c r="L118" s="56">
        <f t="shared" si="1"/>
        <v>66000</v>
      </c>
      <c r="M118" s="5" t="s">
        <v>133</v>
      </c>
      <c r="N118" s="5" t="s">
        <v>133</v>
      </c>
      <c r="O118" s="30" t="s">
        <v>173</v>
      </c>
      <c r="P118" s="37" t="s">
        <v>133</v>
      </c>
    </row>
    <row r="119" spans="1:16" ht="15" x14ac:dyDescent="0.25">
      <c r="A119" s="40">
        <v>110</v>
      </c>
      <c r="B119" s="13" t="s">
        <v>93</v>
      </c>
      <c r="C119" s="32" t="s">
        <v>197</v>
      </c>
      <c r="D119" s="32">
        <v>14530130</v>
      </c>
      <c r="E119" s="32">
        <v>1</v>
      </c>
      <c r="F119" s="32"/>
      <c r="G119" s="5" t="e">
        <f>INDEX('[1]Balance(Stock Control)'!$AL:$AL,MATCH(C119,'[1]Balance(Stock Control)'!$F:$F,0))</f>
        <v>#N/A</v>
      </c>
      <c r="H119" s="5">
        <f>INDEX('[2]Balance(Stock Control)'!$AK:$AK,MATCH(C119,'[2]Balance(Stock Control)'!$E:$E,0))</f>
        <v>7</v>
      </c>
      <c r="I119" s="5" t="e">
        <f>INDEX('[3]Balance (Stock Control)'!$AI:$AI,MATCH(C119,'[3]Balance (Stock Control)'!$E:$E,0))</f>
        <v>#N/A</v>
      </c>
      <c r="J119" s="5"/>
      <c r="K119" s="56">
        <v>121954.14</v>
      </c>
      <c r="L119" s="56">
        <f t="shared" si="1"/>
        <v>121954.14</v>
      </c>
      <c r="M119" s="32" t="s">
        <v>190</v>
      </c>
      <c r="N119" s="5" t="s">
        <v>187</v>
      </c>
      <c r="O119" s="30" t="s">
        <v>173</v>
      </c>
      <c r="P119" s="37"/>
    </row>
    <row r="120" spans="1:16" ht="15" x14ac:dyDescent="0.25">
      <c r="A120" s="40">
        <v>111</v>
      </c>
      <c r="B120" s="13" t="s">
        <v>94</v>
      </c>
      <c r="C120" s="32"/>
      <c r="D120" s="32"/>
      <c r="E120" s="32">
        <v>2</v>
      </c>
      <c r="F120" s="32"/>
      <c r="G120" s="5">
        <f>INDEX('[1]Balance(Stock Control)'!$AL:$AL,MATCH(C120,'[1]Balance(Stock Control)'!$F:$F,0))</f>
        <v>0</v>
      </c>
      <c r="H120" s="5">
        <f>INDEX('[2]Balance(Stock Control)'!$AK:$AK,MATCH(C120,'[2]Balance(Stock Control)'!$E:$E,0))</f>
        <v>0</v>
      </c>
      <c r="I120" s="5" t="e">
        <f>INDEX('[3]Balance (Stock Control)'!$AI:$AI,MATCH(C120,'[3]Balance (Stock Control)'!$E:$E,0))</f>
        <v>#N/A</v>
      </c>
      <c r="J120" s="5">
        <v>55000</v>
      </c>
      <c r="K120" s="56">
        <v>60500.000000000007</v>
      </c>
      <c r="L120" s="56">
        <f t="shared" si="1"/>
        <v>121000.00000000001</v>
      </c>
      <c r="M120" s="5" t="s">
        <v>133</v>
      </c>
      <c r="N120" s="5" t="s">
        <v>133</v>
      </c>
      <c r="O120" s="30" t="s">
        <v>173</v>
      </c>
      <c r="P120" s="37" t="s">
        <v>165</v>
      </c>
    </row>
    <row r="121" spans="1:16" ht="15" x14ac:dyDescent="0.25">
      <c r="A121" s="40">
        <v>112</v>
      </c>
      <c r="B121" s="13" t="s">
        <v>95</v>
      </c>
      <c r="C121" s="32"/>
      <c r="D121" s="32"/>
      <c r="E121" s="32">
        <v>1</v>
      </c>
      <c r="F121" s="32"/>
      <c r="G121" s="5">
        <f>INDEX('[1]Balance(Stock Control)'!$AL:$AL,MATCH(C121,'[1]Balance(Stock Control)'!$F:$F,0))</f>
        <v>0</v>
      </c>
      <c r="H121" s="5">
        <f>INDEX('[2]Balance(Stock Control)'!$AK:$AK,MATCH(C121,'[2]Balance(Stock Control)'!$E:$E,0))</f>
        <v>0</v>
      </c>
      <c r="I121" s="5" t="e">
        <f>INDEX('[3]Balance (Stock Control)'!$AI:$AI,MATCH(C121,'[3]Balance (Stock Control)'!$E:$E,0))</f>
        <v>#N/A</v>
      </c>
      <c r="J121" s="5">
        <v>70000</v>
      </c>
      <c r="K121" s="56">
        <v>77000</v>
      </c>
      <c r="L121" s="56">
        <f t="shared" si="1"/>
        <v>77000</v>
      </c>
      <c r="M121" s="5" t="s">
        <v>133</v>
      </c>
      <c r="N121" s="5" t="s">
        <v>133</v>
      </c>
      <c r="O121" s="30" t="s">
        <v>173</v>
      </c>
      <c r="P121" s="37"/>
    </row>
    <row r="122" spans="1:16" ht="15" x14ac:dyDescent="0.25">
      <c r="A122" s="40">
        <v>113</v>
      </c>
      <c r="B122" s="13" t="s">
        <v>96</v>
      </c>
      <c r="C122" s="32"/>
      <c r="D122" s="32"/>
      <c r="E122" s="32">
        <v>2</v>
      </c>
      <c r="F122" s="32"/>
      <c r="G122" s="5">
        <f>INDEX('[1]Balance(Stock Control)'!$AL:$AL,MATCH(C122,'[1]Balance(Stock Control)'!$F:$F,0))</f>
        <v>0</v>
      </c>
      <c r="H122" s="5">
        <f>INDEX('[2]Balance(Stock Control)'!$AK:$AK,MATCH(C122,'[2]Balance(Stock Control)'!$E:$E,0))</f>
        <v>0</v>
      </c>
      <c r="I122" s="5" t="e">
        <f>INDEX('[3]Balance (Stock Control)'!$AI:$AI,MATCH(C122,'[3]Balance (Stock Control)'!$E:$E,0))</f>
        <v>#N/A</v>
      </c>
      <c r="J122" s="5">
        <v>4000</v>
      </c>
      <c r="K122" s="56">
        <v>4400</v>
      </c>
      <c r="L122" s="56">
        <f t="shared" si="1"/>
        <v>8800</v>
      </c>
      <c r="M122" s="5" t="s">
        <v>133</v>
      </c>
      <c r="N122" s="5" t="s">
        <v>133</v>
      </c>
      <c r="O122" s="30" t="s">
        <v>173</v>
      </c>
      <c r="P122" s="37"/>
    </row>
    <row r="123" spans="1:16" ht="15" x14ac:dyDescent="0.25">
      <c r="A123" s="40">
        <v>114</v>
      </c>
      <c r="B123" s="13" t="s">
        <v>97</v>
      </c>
      <c r="C123" s="32">
        <v>14626786</v>
      </c>
      <c r="D123" s="32"/>
      <c r="E123" s="32">
        <v>1</v>
      </c>
      <c r="F123" s="32"/>
      <c r="G123" s="5" t="e">
        <f>INDEX('[1]Balance(Stock Control)'!$AL:$AL,MATCH(C123,'[1]Balance(Stock Control)'!$F:$F,0))</f>
        <v>#N/A</v>
      </c>
      <c r="H123" s="5" t="e">
        <f>INDEX('[2]Balance(Stock Control)'!$AK:$AK,MATCH(C123,'[2]Balance(Stock Control)'!$E:$E,0))</f>
        <v>#N/A</v>
      </c>
      <c r="I123" s="5" t="e">
        <f>INDEX('[3]Balance (Stock Control)'!$AI:$AI,MATCH(C123,'[3]Balance (Stock Control)'!$E:$E,0))</f>
        <v>#N/A</v>
      </c>
      <c r="J123" s="5">
        <v>55000</v>
      </c>
      <c r="K123" s="56">
        <v>60500.000000000007</v>
      </c>
      <c r="L123" s="56">
        <f t="shared" si="1"/>
        <v>60500.000000000007</v>
      </c>
      <c r="M123" s="5" t="s">
        <v>133</v>
      </c>
      <c r="N123" s="5" t="s">
        <v>133</v>
      </c>
      <c r="O123" s="30" t="s">
        <v>173</v>
      </c>
      <c r="P123" s="37" t="s">
        <v>165</v>
      </c>
    </row>
    <row r="124" spans="1:16" ht="15" x14ac:dyDescent="0.25">
      <c r="A124" s="40">
        <v>115</v>
      </c>
      <c r="B124" s="13" t="s">
        <v>98</v>
      </c>
      <c r="C124" s="42" t="s">
        <v>198</v>
      </c>
      <c r="D124" s="42">
        <v>14506789</v>
      </c>
      <c r="E124" s="32">
        <v>1</v>
      </c>
      <c r="F124" s="32"/>
      <c r="G124" s="5" t="e">
        <f>INDEX('[1]Balance(Stock Control)'!$AL:$AL,MATCH(C124,'[1]Balance(Stock Control)'!$F:$F,0))</f>
        <v>#N/A</v>
      </c>
      <c r="H124" s="5">
        <f>INDEX('[2]Balance(Stock Control)'!$AK:$AK,MATCH(C124,'[2]Balance(Stock Control)'!$E:$E,0))</f>
        <v>7</v>
      </c>
      <c r="I124" s="5" t="e">
        <f>INDEX('[3]Balance (Stock Control)'!$AI:$AI,MATCH(C124,'[3]Balance (Stock Control)'!$E:$E,0))</f>
        <v>#N/A</v>
      </c>
      <c r="J124" s="5"/>
      <c r="K124" s="56">
        <v>39806.735294117672</v>
      </c>
      <c r="L124" s="56">
        <f t="shared" si="1"/>
        <v>39806.735294117672</v>
      </c>
      <c r="M124" s="32" t="s">
        <v>190</v>
      </c>
      <c r="N124" s="5" t="s">
        <v>187</v>
      </c>
      <c r="O124" s="30" t="s">
        <v>173</v>
      </c>
      <c r="P124" s="37"/>
    </row>
    <row r="125" spans="1:16" ht="15" x14ac:dyDescent="0.25">
      <c r="A125" s="40">
        <v>116</v>
      </c>
      <c r="B125" s="13" t="s">
        <v>99</v>
      </c>
      <c r="C125" s="41" t="s">
        <v>207</v>
      </c>
      <c r="D125" s="41">
        <v>14506786</v>
      </c>
      <c r="E125" s="32">
        <v>1</v>
      </c>
      <c r="F125" s="32"/>
      <c r="G125" s="5" t="e">
        <f>INDEX('[1]Balance(Stock Control)'!$AL:$AL,MATCH(C125,'[1]Balance(Stock Control)'!$F:$F,0))</f>
        <v>#N/A</v>
      </c>
      <c r="H125" s="5">
        <f>INDEX('[2]Balance(Stock Control)'!$AK:$AK,MATCH(C125,'[2]Balance(Stock Control)'!$E:$E,0))</f>
        <v>14</v>
      </c>
      <c r="I125" s="5" t="e">
        <f>INDEX('[3]Balance (Stock Control)'!$AI:$AI,MATCH(C125,'[3]Balance (Stock Control)'!$E:$E,0))</f>
        <v>#N/A</v>
      </c>
      <c r="J125" s="5"/>
      <c r="K125" s="56">
        <v>82505.196850393724</v>
      </c>
      <c r="L125" s="56">
        <f t="shared" si="1"/>
        <v>82505.196850393724</v>
      </c>
      <c r="M125" s="32" t="s">
        <v>190</v>
      </c>
      <c r="N125" s="5" t="s">
        <v>187</v>
      </c>
      <c r="O125" s="30" t="s">
        <v>173</v>
      </c>
      <c r="P125" s="37"/>
    </row>
    <row r="126" spans="1:16" ht="15" x14ac:dyDescent="0.25">
      <c r="A126" s="40">
        <v>117</v>
      </c>
      <c r="B126" s="13" t="s">
        <v>26</v>
      </c>
      <c r="C126" s="32">
        <v>14532260</v>
      </c>
      <c r="D126" s="32"/>
      <c r="E126" s="32">
        <v>1</v>
      </c>
      <c r="F126" s="32"/>
      <c r="G126" s="5">
        <v>0</v>
      </c>
      <c r="H126" s="5">
        <f>INDEX('[2]Balance(Stock Control)'!$AK:$AK,MATCH(C126,'[2]Balance(Stock Control)'!$E:$E,0))</f>
        <v>2</v>
      </c>
      <c r="I126" s="5" t="e">
        <f>INDEX('[3]Balance (Stock Control)'!$AI:$AI,MATCH(C126,'[3]Balance (Stock Control)'!$E:$E,0))</f>
        <v>#N/A</v>
      </c>
      <c r="J126" s="5"/>
      <c r="K126" s="56">
        <v>55825.307999999997</v>
      </c>
      <c r="L126" s="56">
        <f t="shared" si="1"/>
        <v>55825.307999999997</v>
      </c>
      <c r="M126" s="32" t="s">
        <v>183</v>
      </c>
      <c r="N126" s="5" t="s">
        <v>187</v>
      </c>
      <c r="O126" s="30" t="s">
        <v>173</v>
      </c>
      <c r="P126" s="37" t="s">
        <v>166</v>
      </c>
    </row>
    <row r="127" spans="1:16" ht="15" x14ac:dyDescent="0.25">
      <c r="A127" s="40">
        <v>118</v>
      </c>
      <c r="B127" s="13" t="s">
        <v>100</v>
      </c>
      <c r="C127" s="32">
        <v>14881524</v>
      </c>
      <c r="D127" s="32"/>
      <c r="E127" s="32">
        <v>1</v>
      </c>
      <c r="F127" s="49"/>
      <c r="G127" s="5">
        <f>INDEX('[1]Balance(Stock Control)'!$AL:$AL,MATCH(C127,'[1]Balance(Stock Control)'!$F:$F,0))</f>
        <v>0</v>
      </c>
      <c r="H127" s="5" t="e">
        <f>INDEX('[2]Balance(Stock Control)'!$AK:$AK,MATCH(C127,'[2]Balance(Stock Control)'!$E:$E,0))</f>
        <v>#N/A</v>
      </c>
      <c r="I127" s="5" t="e">
        <f>INDEX('[3]Balance (Stock Control)'!$AI:$AI,MATCH(C127,'[3]Balance (Stock Control)'!$E:$E,0))</f>
        <v>#N/A</v>
      </c>
      <c r="J127" s="5">
        <v>55000</v>
      </c>
      <c r="K127" s="56">
        <v>60500.000000000007</v>
      </c>
      <c r="L127" s="56">
        <f t="shared" si="1"/>
        <v>60500.000000000007</v>
      </c>
      <c r="M127" s="5" t="s">
        <v>133</v>
      </c>
      <c r="N127" s="5" t="s">
        <v>133</v>
      </c>
      <c r="O127" s="30" t="s">
        <v>173</v>
      </c>
      <c r="P127" s="37" t="s">
        <v>167</v>
      </c>
    </row>
    <row r="128" spans="1:16" ht="15" x14ac:dyDescent="0.25">
      <c r="A128" s="40">
        <v>119</v>
      </c>
      <c r="B128" s="13" t="s">
        <v>101</v>
      </c>
      <c r="C128" s="41" t="s">
        <v>208</v>
      </c>
      <c r="D128" s="41">
        <v>14529103</v>
      </c>
      <c r="E128" s="32">
        <v>2</v>
      </c>
      <c r="F128" s="32"/>
      <c r="G128" s="5" t="e">
        <f>INDEX('[1]Balance(Stock Control)'!$AL:$AL,MATCH(C128,'[1]Balance(Stock Control)'!$F:$F,0))</f>
        <v>#N/A</v>
      </c>
      <c r="H128" s="5">
        <f>INDEX('[2]Balance(Stock Control)'!$AK:$AK,MATCH(C128,'[2]Balance(Stock Control)'!$E:$E,0))</f>
        <v>27</v>
      </c>
      <c r="I128" s="5" t="e">
        <f>INDEX('[3]Balance (Stock Control)'!$AI:$AI,MATCH(C128,'[3]Balance (Stock Control)'!$E:$E,0))</f>
        <v>#N/A</v>
      </c>
      <c r="J128" s="5"/>
      <c r="K128" s="56">
        <v>82195.343999999983</v>
      </c>
      <c r="L128" s="56">
        <f t="shared" si="1"/>
        <v>164390.68799999997</v>
      </c>
      <c r="M128" s="32" t="s">
        <v>190</v>
      </c>
      <c r="N128" s="5" t="s">
        <v>187</v>
      </c>
      <c r="O128" s="30" t="s">
        <v>173</v>
      </c>
      <c r="P128" s="37"/>
    </row>
    <row r="129" spans="1:16" ht="15" x14ac:dyDescent="0.25">
      <c r="A129" s="40">
        <v>120</v>
      </c>
      <c r="B129" s="13" t="s">
        <v>102</v>
      </c>
      <c r="C129" s="32" t="s">
        <v>199</v>
      </c>
      <c r="D129" s="32">
        <v>14524738</v>
      </c>
      <c r="E129" s="32">
        <v>1</v>
      </c>
      <c r="F129" s="32"/>
      <c r="G129" s="5" t="e">
        <f>INDEX('[1]Balance(Stock Control)'!$AL:$AL,MATCH(C129,'[1]Balance(Stock Control)'!$F:$F,0))</f>
        <v>#N/A</v>
      </c>
      <c r="H129" s="5">
        <f>INDEX('[2]Balance(Stock Control)'!$AK:$AK,MATCH(C129,'[2]Balance(Stock Control)'!$E:$E,0))</f>
        <v>7</v>
      </c>
      <c r="I129" s="5" t="e">
        <f>INDEX('[3]Balance (Stock Control)'!$AI:$AI,MATCH(C129,'[3]Balance (Stock Control)'!$E:$E,0))</f>
        <v>#N/A</v>
      </c>
      <c r="J129" s="5"/>
      <c r="K129" s="56">
        <v>90755.716535433312</v>
      </c>
      <c r="L129" s="56">
        <f t="shared" si="1"/>
        <v>90755.716535433312</v>
      </c>
      <c r="M129" s="32" t="s">
        <v>190</v>
      </c>
      <c r="N129" s="5" t="s">
        <v>187</v>
      </c>
      <c r="O129" s="30" t="s">
        <v>173</v>
      </c>
      <c r="P129" s="37" t="s">
        <v>168</v>
      </c>
    </row>
    <row r="130" spans="1:16" s="46" customFormat="1" ht="15" x14ac:dyDescent="0.25">
      <c r="A130" s="40">
        <v>121</v>
      </c>
      <c r="B130" s="40" t="s">
        <v>103</v>
      </c>
      <c r="C130" s="43">
        <v>14508319</v>
      </c>
      <c r="D130" s="43"/>
      <c r="E130" s="43">
        <v>2</v>
      </c>
      <c r="F130" s="43"/>
      <c r="G130" s="29">
        <f>INDEX('[1]Balance(Stock Control)'!$AL:$AL,MATCH(C130,'[1]Balance(Stock Control)'!$F:$F,0))</f>
        <v>8</v>
      </c>
      <c r="H130" s="5">
        <f>INDEX('[2]Balance(Stock Control)'!$AK:$AK,MATCH(C130,'[2]Balance(Stock Control)'!$E:$E,0))</f>
        <v>0</v>
      </c>
      <c r="I130" s="29" t="e">
        <f>INDEX('[3]Balance (Stock Control)'!$AI:$AI,MATCH(C130,'[3]Balance (Stock Control)'!$E:$E,0))</f>
        <v>#N/A</v>
      </c>
      <c r="J130" s="29"/>
      <c r="K130" s="50">
        <v>78368.684625000024</v>
      </c>
      <c r="L130" s="50">
        <f t="shared" si="1"/>
        <v>156737.36925000005</v>
      </c>
      <c r="M130" s="43" t="s">
        <v>182</v>
      </c>
      <c r="N130" s="29" t="s">
        <v>187</v>
      </c>
      <c r="O130" s="44" t="s">
        <v>173</v>
      </c>
      <c r="P130" s="45" t="s">
        <v>169</v>
      </c>
    </row>
    <row r="131" spans="1:16" ht="15" x14ac:dyDescent="0.25">
      <c r="A131" s="40">
        <v>122</v>
      </c>
      <c r="B131" s="13" t="s">
        <v>104</v>
      </c>
      <c r="C131" s="32">
        <v>914167</v>
      </c>
      <c r="D131" s="32"/>
      <c r="E131" s="32">
        <v>20</v>
      </c>
      <c r="F131" s="32"/>
      <c r="G131" s="5">
        <f>INDEX('[1]Balance(Stock Control)'!$AL:$AL,MATCH(C131,'[1]Balance(Stock Control)'!$F:$F,0))</f>
        <v>0</v>
      </c>
      <c r="H131" s="5" t="e">
        <f>INDEX('[2]Balance(Stock Control)'!$AK:$AK,MATCH(C131,'[2]Balance(Stock Control)'!$E:$E,0))</f>
        <v>#N/A</v>
      </c>
      <c r="I131" s="5" t="e">
        <f>INDEX('[3]Balance (Stock Control)'!$AI:$AI,MATCH(C131,'[3]Balance (Stock Control)'!$E:$E,0))</f>
        <v>#N/A</v>
      </c>
      <c r="J131" s="5">
        <v>250</v>
      </c>
      <c r="K131" s="56">
        <v>275</v>
      </c>
      <c r="L131" s="56">
        <f t="shared" si="1"/>
        <v>5500</v>
      </c>
      <c r="M131" s="5" t="s">
        <v>133</v>
      </c>
      <c r="N131" s="5" t="s">
        <v>133</v>
      </c>
      <c r="O131" s="30" t="s">
        <v>173</v>
      </c>
      <c r="P131" s="37"/>
    </row>
    <row r="132" spans="1:16" ht="15" x14ac:dyDescent="0.25">
      <c r="A132" s="40">
        <v>123</v>
      </c>
      <c r="B132" s="13" t="s">
        <v>105</v>
      </c>
      <c r="C132" s="32"/>
      <c r="D132" s="32"/>
      <c r="E132" s="32">
        <v>50</v>
      </c>
      <c r="F132" s="32"/>
      <c r="G132" s="5">
        <f>INDEX('[1]Balance(Stock Control)'!$AL:$AL,MATCH(C132,'[1]Balance(Stock Control)'!$F:$F,0))</f>
        <v>0</v>
      </c>
      <c r="H132" s="5">
        <f>INDEX('[2]Balance(Stock Control)'!$AK:$AK,MATCH(C132,'[2]Balance(Stock Control)'!$E:$E,0))</f>
        <v>0</v>
      </c>
      <c r="I132" s="5" t="e">
        <f>INDEX('[3]Balance (Stock Control)'!$AI:$AI,MATCH(C132,'[3]Balance (Stock Control)'!$E:$E,0))</f>
        <v>#N/A</v>
      </c>
      <c r="J132" s="5">
        <v>1000</v>
      </c>
      <c r="K132" s="56">
        <v>1100</v>
      </c>
      <c r="L132" s="56">
        <f t="shared" si="1"/>
        <v>55000</v>
      </c>
      <c r="M132" s="5" t="s">
        <v>133</v>
      </c>
      <c r="N132" s="5" t="s">
        <v>133</v>
      </c>
      <c r="O132" s="30" t="s">
        <v>173</v>
      </c>
      <c r="P132" s="37" t="s">
        <v>170</v>
      </c>
    </row>
    <row r="133" spans="1:16" ht="15" x14ac:dyDescent="0.25">
      <c r="A133" s="40">
        <v>124</v>
      </c>
      <c r="B133" s="13" t="s">
        <v>106</v>
      </c>
      <c r="C133" s="32">
        <v>14511327</v>
      </c>
      <c r="D133" s="32"/>
      <c r="E133" s="32">
        <v>30</v>
      </c>
      <c r="F133" s="32"/>
      <c r="G133" s="5" t="e">
        <f>INDEX('[1]Balance(Stock Control)'!$AL:$AL,MATCH(C133,'[1]Balance(Stock Control)'!$F:$F,0))</f>
        <v>#N/A</v>
      </c>
      <c r="H133" s="5" t="e">
        <f>INDEX('[2]Balance(Stock Control)'!$AK:$AK,MATCH(C133,'[2]Balance(Stock Control)'!$E:$E,0))</f>
        <v>#N/A</v>
      </c>
      <c r="I133" s="5" t="e">
        <f>INDEX('[3]Balance (Stock Control)'!$AI:$AI,MATCH(C133,'[3]Balance (Stock Control)'!$E:$E,0))</f>
        <v>#N/A</v>
      </c>
      <c r="J133" s="5">
        <v>500</v>
      </c>
      <c r="K133" s="56">
        <v>550</v>
      </c>
      <c r="L133" s="56">
        <f t="shared" si="1"/>
        <v>16500</v>
      </c>
      <c r="M133" s="5" t="s">
        <v>133</v>
      </c>
      <c r="N133" s="5" t="s">
        <v>133</v>
      </c>
      <c r="O133" s="30" t="s">
        <v>173</v>
      </c>
      <c r="P133" s="37"/>
    </row>
    <row r="134" spans="1:16" ht="15" x14ac:dyDescent="0.25">
      <c r="A134" s="40">
        <v>125</v>
      </c>
      <c r="B134" s="13" t="s">
        <v>107</v>
      </c>
      <c r="C134" s="5">
        <v>14532126</v>
      </c>
      <c r="D134" s="32"/>
      <c r="E134" s="32">
        <v>1</v>
      </c>
      <c r="F134" s="32"/>
      <c r="G134" s="5">
        <f>INDEX('[1]Balance(Stock Control)'!$AL:$AL,MATCH(C134,'[1]Balance(Stock Control)'!$F:$F,0))</f>
        <v>2</v>
      </c>
      <c r="H134" s="5">
        <f>INDEX('[2]Balance(Stock Control)'!$AK:$AK,MATCH(C134,'[2]Balance(Stock Control)'!$E:$E,0))</f>
        <v>0</v>
      </c>
      <c r="I134" s="5" t="e">
        <f>INDEX('[3]Balance (Stock Control)'!$AI:$AI,MATCH(C134,'[3]Balance (Stock Control)'!$E:$E,0))</f>
        <v>#N/A</v>
      </c>
      <c r="J134" s="5"/>
      <c r="K134" s="56">
        <v>251890.28865000003</v>
      </c>
      <c r="L134" s="56">
        <f t="shared" si="1"/>
        <v>251890.28865000003</v>
      </c>
      <c r="M134" s="32" t="s">
        <v>182</v>
      </c>
      <c r="N134" s="5" t="s">
        <v>187</v>
      </c>
      <c r="O134" s="30" t="s">
        <v>173</v>
      </c>
      <c r="P134" s="37"/>
    </row>
    <row r="135" spans="1:16" ht="15" x14ac:dyDescent="0.25">
      <c r="A135" s="40">
        <v>126</v>
      </c>
      <c r="B135" s="13" t="s">
        <v>107</v>
      </c>
      <c r="C135" s="32">
        <v>14640081</v>
      </c>
      <c r="D135" s="32"/>
      <c r="E135" s="32">
        <v>1</v>
      </c>
      <c r="F135" s="32"/>
      <c r="G135" s="5">
        <f>INDEX('[1]Balance(Stock Control)'!$AL:$AL,MATCH(C135,'[1]Balance(Stock Control)'!$F:$F,0))</f>
        <v>9</v>
      </c>
      <c r="H135" s="5">
        <f>INDEX('[2]Balance(Stock Control)'!$AK:$AK,MATCH(C135,'[2]Balance(Stock Control)'!$E:$E,0))</f>
        <v>0</v>
      </c>
      <c r="I135" s="5" t="e">
        <f>INDEX('[3]Balance (Stock Control)'!$AI:$AI,MATCH(C135,'[3]Balance (Stock Control)'!$E:$E,0))</f>
        <v>#N/A</v>
      </c>
      <c r="J135" s="5"/>
      <c r="K135" s="56">
        <v>1665576.7128000001</v>
      </c>
      <c r="L135" s="56">
        <f t="shared" si="1"/>
        <v>1665576.7128000001</v>
      </c>
      <c r="M135" s="32" t="s">
        <v>182</v>
      </c>
      <c r="N135" s="5" t="s">
        <v>187</v>
      </c>
      <c r="O135" s="30" t="s">
        <v>173</v>
      </c>
      <c r="P135" s="37"/>
    </row>
    <row r="136" spans="1:16" ht="15" x14ac:dyDescent="0.25">
      <c r="A136" s="40">
        <v>127</v>
      </c>
      <c r="B136" s="13" t="s">
        <v>107</v>
      </c>
      <c r="C136" s="32">
        <v>3183620</v>
      </c>
      <c r="D136" s="32"/>
      <c r="E136" s="32">
        <v>1</v>
      </c>
      <c r="F136" s="32"/>
      <c r="G136" s="5">
        <f>INDEX('[1]Balance(Stock Control)'!$AL:$AL,MATCH(C136,'[1]Balance(Stock Control)'!$F:$F,0))</f>
        <v>23</v>
      </c>
      <c r="H136" s="5" t="e">
        <f>INDEX('[2]Balance(Stock Control)'!$AK:$AK,MATCH(C136,'[2]Balance(Stock Control)'!$E:$E,0))</f>
        <v>#N/A</v>
      </c>
      <c r="I136" s="5" t="e">
        <f>INDEX('[3]Balance (Stock Control)'!$AI:$AI,MATCH(C136,'[3]Balance (Stock Control)'!$E:$E,0))</f>
        <v>#N/A</v>
      </c>
      <c r="J136" s="5"/>
      <c r="K136" s="56">
        <v>561098.53800000006</v>
      </c>
      <c r="L136" s="56">
        <f t="shared" si="1"/>
        <v>561098.53800000006</v>
      </c>
      <c r="M136" s="32" t="s">
        <v>182</v>
      </c>
      <c r="N136" s="5" t="s">
        <v>187</v>
      </c>
      <c r="O136" s="30" t="s">
        <v>173</v>
      </c>
      <c r="P136" s="37"/>
    </row>
    <row r="137" spans="1:16" ht="15" x14ac:dyDescent="0.25">
      <c r="A137" s="40">
        <v>128</v>
      </c>
      <c r="B137" s="13" t="s">
        <v>107</v>
      </c>
      <c r="C137" s="32">
        <v>15084140</v>
      </c>
      <c r="D137" s="32"/>
      <c r="E137" s="32">
        <v>1</v>
      </c>
      <c r="F137" s="32"/>
      <c r="G137" s="5">
        <f>INDEX('[1]Balance(Stock Control)'!$AL:$AL,MATCH(C137,'[1]Balance(Stock Control)'!$F:$F,0))</f>
        <v>2</v>
      </c>
      <c r="H137" s="5">
        <f>INDEX('[2]Balance(Stock Control)'!$AK:$AK,MATCH(C137,'[2]Balance(Stock Control)'!$E:$E,0))</f>
        <v>5</v>
      </c>
      <c r="I137" s="5" t="e">
        <f>INDEX('[3]Balance (Stock Control)'!$AI:$AI,MATCH(C137,'[3]Balance (Stock Control)'!$E:$E,0))</f>
        <v>#N/A</v>
      </c>
      <c r="J137" s="5"/>
      <c r="K137" s="56">
        <v>1161124.9650000001</v>
      </c>
      <c r="L137" s="56">
        <f t="shared" si="1"/>
        <v>1161124.9650000001</v>
      </c>
      <c r="M137" s="32" t="s">
        <v>182</v>
      </c>
      <c r="N137" s="5" t="s">
        <v>187</v>
      </c>
      <c r="O137" s="30" t="s">
        <v>173</v>
      </c>
      <c r="P137" s="37"/>
    </row>
    <row r="138" spans="1:16" ht="15" x14ac:dyDescent="0.25">
      <c r="A138" s="40">
        <v>129</v>
      </c>
      <c r="B138" s="13" t="s">
        <v>107</v>
      </c>
      <c r="C138" s="32">
        <v>14640080</v>
      </c>
      <c r="D138" s="32"/>
      <c r="E138" s="32">
        <v>1</v>
      </c>
      <c r="F138" s="32"/>
      <c r="G138" s="5">
        <f>INDEX('[1]Balance(Stock Control)'!$AL:$AL,MATCH(C138,'[1]Balance(Stock Control)'!$F:$F,0))</f>
        <v>11</v>
      </c>
      <c r="H138" s="5" t="e">
        <f>INDEX('[2]Balance(Stock Control)'!$AK:$AK,MATCH(C138,'[2]Balance(Stock Control)'!$E:$E,0))</f>
        <v>#N/A</v>
      </c>
      <c r="I138" s="5" t="e">
        <f>INDEX('[3]Balance (Stock Control)'!$AI:$AI,MATCH(C138,'[3]Balance (Stock Control)'!$E:$E,0))</f>
        <v>#N/A</v>
      </c>
      <c r="J138" s="5"/>
      <c r="K138" s="56">
        <v>1160185.3262999998</v>
      </c>
      <c r="L138" s="56">
        <f t="shared" si="1"/>
        <v>1160185.3262999998</v>
      </c>
      <c r="M138" s="32" t="s">
        <v>182</v>
      </c>
      <c r="N138" s="5" t="s">
        <v>187</v>
      </c>
      <c r="O138" s="30" t="s">
        <v>173</v>
      </c>
      <c r="P138" s="37"/>
    </row>
    <row r="139" spans="1:16" ht="15" x14ac:dyDescent="0.25">
      <c r="A139" s="40">
        <v>130</v>
      </c>
      <c r="B139" s="13" t="s">
        <v>108</v>
      </c>
      <c r="C139" s="32">
        <v>14550884</v>
      </c>
      <c r="D139" s="32"/>
      <c r="E139" s="32">
        <v>5</v>
      </c>
      <c r="F139" s="32"/>
      <c r="G139" s="5">
        <f>INDEX('[1]Balance(Stock Control)'!$AL:$AL,MATCH(C139,'[1]Balance(Stock Control)'!$F:$F,0))</f>
        <v>0</v>
      </c>
      <c r="H139" s="5">
        <f>INDEX('[2]Balance(Stock Control)'!$AK:$AK,MATCH(C139,'[2]Balance(Stock Control)'!$E:$E,0))</f>
        <v>3</v>
      </c>
      <c r="I139" s="5" t="e">
        <f>INDEX('[3]Balance (Stock Control)'!$AI:$AI,MATCH(C139,'[3]Balance (Stock Control)'!$E:$E,0))</f>
        <v>#N/A</v>
      </c>
      <c r="J139" s="5">
        <v>35000</v>
      </c>
      <c r="K139" s="56">
        <v>38500</v>
      </c>
      <c r="L139" s="56">
        <f t="shared" ref="L139:L146" si="2">K139*E139</f>
        <v>192500</v>
      </c>
      <c r="M139" s="32" t="s">
        <v>219</v>
      </c>
      <c r="N139" s="32" t="s">
        <v>213</v>
      </c>
      <c r="O139" s="30" t="s">
        <v>173</v>
      </c>
      <c r="P139" s="37"/>
    </row>
    <row r="140" spans="1:16" ht="15" x14ac:dyDescent="0.25">
      <c r="A140" s="40">
        <v>131</v>
      </c>
      <c r="B140" s="13" t="s">
        <v>109</v>
      </c>
      <c r="C140" s="42" t="s">
        <v>200</v>
      </c>
      <c r="D140" s="42">
        <v>21814758</v>
      </c>
      <c r="E140" s="32">
        <v>1</v>
      </c>
      <c r="F140" s="32"/>
      <c r="G140" s="5" t="e">
        <f>INDEX('[1]Balance(Stock Control)'!$AL:$AL,MATCH(C140,'[1]Balance(Stock Control)'!$F:$F,0))</f>
        <v>#N/A</v>
      </c>
      <c r="H140" s="5">
        <f>INDEX('[2]Balance(Stock Control)'!$AK:$AK,MATCH(C140,'[2]Balance(Stock Control)'!$E:$E,0))</f>
        <v>4</v>
      </c>
      <c r="I140" s="5" t="e">
        <f>INDEX('[3]Balance (Stock Control)'!$AI:$AI,MATCH(C140,'[3]Balance (Stock Control)'!$E:$E,0))</f>
        <v>#N/A</v>
      </c>
      <c r="J140" s="5"/>
      <c r="K140" s="56">
        <v>903998.11764705984</v>
      </c>
      <c r="L140" s="56">
        <f t="shared" si="2"/>
        <v>903998.11764705984</v>
      </c>
      <c r="M140" s="32" t="s">
        <v>190</v>
      </c>
      <c r="N140" s="5" t="s">
        <v>187</v>
      </c>
      <c r="O140" s="30" t="s">
        <v>173</v>
      </c>
      <c r="P140" s="37"/>
    </row>
    <row r="141" spans="1:16" ht="15" x14ac:dyDescent="0.25">
      <c r="A141" s="40">
        <v>132</v>
      </c>
      <c r="B141" s="13" t="s">
        <v>110</v>
      </c>
      <c r="C141" s="32">
        <v>14526158</v>
      </c>
      <c r="D141" s="32"/>
      <c r="E141" s="32">
        <v>1</v>
      </c>
      <c r="F141" s="32"/>
      <c r="G141" s="5">
        <f>INDEX('[1]Balance(Stock Control)'!$AL:$AL,MATCH(C141,'[1]Balance(Stock Control)'!$F:$F,0))</f>
        <v>0</v>
      </c>
      <c r="H141" s="5">
        <f>INDEX('[2]Balance(Stock Control)'!$AK:$AK,MATCH(C141,'[2]Balance(Stock Control)'!$E:$E,0))</f>
        <v>0</v>
      </c>
      <c r="I141" s="5" t="e">
        <f>INDEX('[3]Balance (Stock Control)'!$AI:$AI,MATCH(C141,'[3]Balance (Stock Control)'!$E:$E,0))</f>
        <v>#N/A</v>
      </c>
      <c r="J141" s="5">
        <v>65000</v>
      </c>
      <c r="K141" s="56">
        <v>71500</v>
      </c>
      <c r="L141" s="56">
        <f t="shared" si="2"/>
        <v>71500</v>
      </c>
      <c r="M141" s="5" t="s">
        <v>133</v>
      </c>
      <c r="N141" s="5" t="s">
        <v>133</v>
      </c>
      <c r="O141" s="30" t="s">
        <v>173</v>
      </c>
      <c r="P141" s="37"/>
    </row>
    <row r="142" spans="1:16" ht="15" x14ac:dyDescent="0.25">
      <c r="A142" s="40">
        <v>133</v>
      </c>
      <c r="B142" s="13" t="s">
        <v>171</v>
      </c>
      <c r="C142" s="42" t="s">
        <v>225</v>
      </c>
      <c r="D142" s="42" t="s">
        <v>226</v>
      </c>
      <c r="E142" s="11">
        <v>1</v>
      </c>
      <c r="F142" s="11"/>
      <c r="G142" s="5" t="e">
        <f>INDEX('[1]Balance(Stock Control)'!$AL:$AL,MATCH(C142,'[1]Balance(Stock Control)'!$F:$F,0))</f>
        <v>#N/A</v>
      </c>
      <c r="H142" s="5">
        <f>INDEX('[2]Balance(Stock Control)'!$AK:$AK,MATCH(C142,'[2]Balance(Stock Control)'!$E:$E,0))</f>
        <v>3</v>
      </c>
      <c r="I142" s="5" t="e">
        <f>INDEX('[3]Balance (Stock Control)'!$AI:$AI,MATCH(C142,'[3]Balance (Stock Control)'!$E:$E,0))</f>
        <v>#N/A</v>
      </c>
      <c r="J142" s="5"/>
      <c r="K142" s="58">
        <v>2876357.6470588259</v>
      </c>
      <c r="L142" s="56">
        <f t="shared" si="2"/>
        <v>2876357.6470588259</v>
      </c>
      <c r="M142" s="11" t="s">
        <v>190</v>
      </c>
      <c r="N142" s="32" t="s">
        <v>187</v>
      </c>
      <c r="O142" s="30" t="s">
        <v>173</v>
      </c>
      <c r="P142" s="11"/>
    </row>
    <row r="143" spans="1:16" ht="15" x14ac:dyDescent="0.25">
      <c r="A143" s="40">
        <v>134</v>
      </c>
      <c r="B143" s="13" t="s">
        <v>172</v>
      </c>
      <c r="C143" s="11">
        <v>14532269</v>
      </c>
      <c r="D143" s="11"/>
      <c r="E143" s="11">
        <v>2</v>
      </c>
      <c r="F143" s="11"/>
      <c r="G143" s="5" t="e">
        <f>INDEX('[1]Balance(Stock Control)'!$AL:$AL,MATCH(C143,'[1]Balance(Stock Control)'!$F:$F,0))</f>
        <v>#N/A</v>
      </c>
      <c r="H143" s="5" t="e">
        <f>INDEX('[2]Balance(Stock Control)'!$AK:$AK,MATCH(C143,'[2]Balance(Stock Control)'!$E:$E,0))</f>
        <v>#N/A</v>
      </c>
      <c r="I143" s="5" t="e">
        <f>INDEX('[3]Balance (Stock Control)'!$AI:$AI,MATCH(C143,'[3]Balance (Stock Control)'!$E:$E,0))</f>
        <v>#N/A</v>
      </c>
      <c r="J143" s="5">
        <v>644000</v>
      </c>
      <c r="K143" s="56">
        <v>708400</v>
      </c>
      <c r="L143" s="56">
        <f t="shared" si="2"/>
        <v>1416800</v>
      </c>
      <c r="M143" s="11" t="s">
        <v>215</v>
      </c>
      <c r="N143" s="11" t="s">
        <v>213</v>
      </c>
      <c r="O143" s="30" t="s">
        <v>173</v>
      </c>
      <c r="P143" s="11"/>
    </row>
    <row r="144" spans="1:16" ht="15" x14ac:dyDescent="0.25">
      <c r="A144" s="40">
        <v>135</v>
      </c>
      <c r="B144" s="13" t="s">
        <v>177</v>
      </c>
      <c r="C144" s="11">
        <v>14573697</v>
      </c>
      <c r="D144" s="11">
        <v>14565606</v>
      </c>
      <c r="E144" s="11">
        <v>1</v>
      </c>
      <c r="F144" s="11"/>
      <c r="G144" s="5">
        <f>INDEX('[1]Balance(Stock Control)'!$AL:$AL,MATCH(C144,'[1]Balance(Stock Control)'!$F:$F,0))</f>
        <v>3</v>
      </c>
      <c r="H144" s="5">
        <f>INDEX('[2]Balance(Stock Control)'!$AK:$AK,MATCH(C144,'[2]Balance(Stock Control)'!$E:$E,0))</f>
        <v>0</v>
      </c>
      <c r="I144" s="5" t="e">
        <f>INDEX('[3]Balance (Stock Control)'!$AI:$AI,MATCH(C144,'[3]Balance (Stock Control)'!$E:$E,0))</f>
        <v>#N/A</v>
      </c>
      <c r="J144" s="5"/>
      <c r="K144" s="58">
        <v>425123.27549999999</v>
      </c>
      <c r="L144" s="56">
        <f t="shared" si="2"/>
        <v>425123.27549999999</v>
      </c>
      <c r="M144" s="11" t="s">
        <v>182</v>
      </c>
      <c r="N144" s="5" t="s">
        <v>187</v>
      </c>
      <c r="O144" s="30" t="s">
        <v>173</v>
      </c>
      <c r="P144" s="11"/>
    </row>
    <row r="145" spans="1:16" ht="15" x14ac:dyDescent="0.25">
      <c r="A145" s="40">
        <v>136</v>
      </c>
      <c r="B145" s="13" t="s">
        <v>177</v>
      </c>
      <c r="C145" s="11">
        <v>14576153</v>
      </c>
      <c r="D145" s="11"/>
      <c r="E145" s="11">
        <v>1</v>
      </c>
      <c r="F145" s="11"/>
      <c r="G145" s="5">
        <f>INDEX('[1]Balance(Stock Control)'!$AL:$AL,MATCH(C145,'[1]Balance(Stock Control)'!$F:$F,0))</f>
        <v>6</v>
      </c>
      <c r="H145" s="5" t="e">
        <f>INDEX('[2]Balance(Stock Control)'!$AK:$AK,MATCH(C145,'[2]Balance(Stock Control)'!$E:$E,0))</f>
        <v>#N/A</v>
      </c>
      <c r="I145" s="5" t="e">
        <f>INDEX('[3]Balance (Stock Control)'!$AI:$AI,MATCH(C145,'[3]Balance (Stock Control)'!$E:$E,0))</f>
        <v>#N/A</v>
      </c>
      <c r="J145" s="5"/>
      <c r="K145" s="58">
        <v>558305.83462500002</v>
      </c>
      <c r="L145" s="56">
        <f t="shared" si="2"/>
        <v>558305.83462500002</v>
      </c>
      <c r="M145" s="11" t="s">
        <v>182</v>
      </c>
      <c r="N145" s="5" t="s">
        <v>187</v>
      </c>
      <c r="O145" s="30" t="s">
        <v>173</v>
      </c>
      <c r="P145" s="11"/>
    </row>
    <row r="146" spans="1:16" ht="15" x14ac:dyDescent="0.25">
      <c r="A146" s="40">
        <v>137</v>
      </c>
      <c r="B146" s="13" t="s">
        <v>177</v>
      </c>
      <c r="C146" s="11">
        <v>14573702</v>
      </c>
      <c r="D146" s="11"/>
      <c r="E146" s="11">
        <v>1</v>
      </c>
      <c r="F146" s="11"/>
      <c r="G146" s="5">
        <f>INDEX('[1]Balance(Stock Control)'!$AL:$AL,MATCH(C146,'[1]Balance(Stock Control)'!$F:$F,0))</f>
        <v>3</v>
      </c>
      <c r="H146" s="5">
        <f>INDEX('[2]Balance(Stock Control)'!$AK:$AK,MATCH(C146,'[2]Balance(Stock Control)'!$E:$E,0))</f>
        <v>0</v>
      </c>
      <c r="I146" s="5" t="e">
        <f>INDEX('[3]Balance (Stock Control)'!$AI:$AI,MATCH(C146,'[3]Balance (Stock Control)'!$E:$E,0))</f>
        <v>#N/A</v>
      </c>
      <c r="J146" s="5"/>
      <c r="K146" s="58">
        <v>255945.43012500007</v>
      </c>
      <c r="L146" s="56">
        <f t="shared" si="2"/>
        <v>255945.43012500007</v>
      </c>
      <c r="M146" s="11" t="s">
        <v>182</v>
      </c>
      <c r="N146" s="5" t="s">
        <v>187</v>
      </c>
      <c r="O146" s="30" t="s">
        <v>173</v>
      </c>
      <c r="P146" s="11"/>
    </row>
    <row r="147" spans="1:16" ht="28.5" customHeight="1" x14ac:dyDescent="0.2">
      <c r="K147" s="67" t="s">
        <v>185</v>
      </c>
      <c r="L147" s="67">
        <f>SUM(L10:L146)</f>
        <v>109331297.93035398</v>
      </c>
    </row>
    <row r="148" spans="1:16" ht="15" x14ac:dyDescent="0.25">
      <c r="B148" s="59" t="s">
        <v>222</v>
      </c>
      <c r="C148" s="60">
        <v>45112</v>
      </c>
      <c r="D148" s="65"/>
      <c r="E148" s="65"/>
    </row>
    <row r="149" spans="1:16" ht="15" x14ac:dyDescent="0.25">
      <c r="B149" s="59" t="s">
        <v>223</v>
      </c>
      <c r="C149" s="60">
        <v>45117</v>
      </c>
    </row>
    <row r="150" spans="1:16" ht="15" x14ac:dyDescent="0.25">
      <c r="B150" s="59" t="s">
        <v>224</v>
      </c>
      <c r="C150" s="61"/>
    </row>
    <row r="153" spans="1:16" x14ac:dyDescent="0.2">
      <c r="N153" s="66"/>
    </row>
  </sheetData>
  <autoFilter ref="A9:P150"/>
  <mergeCells count="6">
    <mergeCell ref="N54:N55"/>
    <mergeCell ref="E54:E55"/>
    <mergeCell ref="K54:K55"/>
    <mergeCell ref="J54:J55"/>
    <mergeCell ref="L54:L55"/>
    <mergeCell ref="M54:M55"/>
  </mergeCells>
  <conditionalFormatting sqref="C23">
    <cfRule type="duplicateValues" dxfId="201" priority="43"/>
  </conditionalFormatting>
  <conditionalFormatting sqref="C23">
    <cfRule type="duplicateValues" dxfId="200" priority="44"/>
  </conditionalFormatting>
  <conditionalFormatting sqref="C23">
    <cfRule type="duplicateValues" dxfId="199" priority="42"/>
  </conditionalFormatting>
  <conditionalFormatting sqref="C25">
    <cfRule type="duplicateValues" dxfId="198" priority="40"/>
  </conditionalFormatting>
  <conditionalFormatting sqref="C25">
    <cfRule type="duplicateValues" dxfId="197" priority="41"/>
  </conditionalFormatting>
  <conditionalFormatting sqref="C25">
    <cfRule type="duplicateValues" dxfId="196" priority="39"/>
  </conditionalFormatting>
  <conditionalFormatting sqref="C124">
    <cfRule type="duplicateValues" dxfId="195" priority="37"/>
  </conditionalFormatting>
  <conditionalFormatting sqref="C124">
    <cfRule type="duplicateValues" dxfId="194" priority="38"/>
  </conditionalFormatting>
  <conditionalFormatting sqref="C124">
    <cfRule type="duplicateValues" dxfId="193" priority="36"/>
  </conditionalFormatting>
  <conditionalFormatting sqref="C140">
    <cfRule type="duplicateValues" dxfId="192" priority="34"/>
  </conditionalFormatting>
  <conditionalFormatting sqref="C140">
    <cfRule type="duplicateValues" dxfId="191" priority="35"/>
  </conditionalFormatting>
  <conditionalFormatting sqref="C140">
    <cfRule type="duplicateValues" dxfId="190" priority="33"/>
  </conditionalFormatting>
  <conditionalFormatting sqref="C37">
    <cfRule type="duplicateValues" dxfId="189" priority="30"/>
  </conditionalFormatting>
  <conditionalFormatting sqref="C37">
    <cfRule type="duplicateValues" dxfId="188" priority="31"/>
  </conditionalFormatting>
  <conditionalFormatting sqref="C37">
    <cfRule type="duplicateValues" dxfId="187" priority="29"/>
  </conditionalFormatting>
  <conditionalFormatting sqref="C37">
    <cfRule type="duplicateValues" dxfId="186" priority="32"/>
  </conditionalFormatting>
  <conditionalFormatting sqref="C38">
    <cfRule type="duplicateValues" dxfId="185" priority="27"/>
  </conditionalFormatting>
  <conditionalFormatting sqref="C38">
    <cfRule type="duplicateValues" dxfId="184" priority="28"/>
  </conditionalFormatting>
  <conditionalFormatting sqref="C38">
    <cfRule type="duplicateValues" dxfId="183" priority="26"/>
  </conditionalFormatting>
  <conditionalFormatting sqref="C44">
    <cfRule type="duplicateValues" dxfId="182" priority="24"/>
  </conditionalFormatting>
  <conditionalFormatting sqref="C44">
    <cfRule type="duplicateValues" dxfId="181" priority="25"/>
  </conditionalFormatting>
  <conditionalFormatting sqref="C44">
    <cfRule type="duplicateValues" dxfId="180" priority="23"/>
  </conditionalFormatting>
  <conditionalFormatting sqref="C69">
    <cfRule type="duplicateValues" dxfId="179" priority="21"/>
  </conditionalFormatting>
  <conditionalFormatting sqref="C69">
    <cfRule type="duplicateValues" dxfId="178" priority="22"/>
  </conditionalFormatting>
  <conditionalFormatting sqref="C69">
    <cfRule type="duplicateValues" dxfId="177" priority="20"/>
  </conditionalFormatting>
  <conditionalFormatting sqref="C69">
    <cfRule type="duplicateValues" dxfId="176" priority="19"/>
  </conditionalFormatting>
  <conditionalFormatting sqref="D69">
    <cfRule type="duplicateValues" dxfId="175" priority="17"/>
  </conditionalFormatting>
  <conditionalFormatting sqref="D69">
    <cfRule type="duplicateValues" dxfId="174" priority="18"/>
  </conditionalFormatting>
  <conditionalFormatting sqref="D69">
    <cfRule type="duplicateValues" dxfId="173" priority="16"/>
  </conditionalFormatting>
  <conditionalFormatting sqref="D69">
    <cfRule type="duplicateValues" dxfId="172" priority="15"/>
  </conditionalFormatting>
  <conditionalFormatting sqref="C77">
    <cfRule type="duplicateValues" dxfId="171" priority="13"/>
  </conditionalFormatting>
  <conditionalFormatting sqref="C77">
    <cfRule type="duplicateValues" dxfId="170" priority="14"/>
  </conditionalFormatting>
  <conditionalFormatting sqref="C125">
    <cfRule type="duplicateValues" dxfId="169" priority="11"/>
  </conditionalFormatting>
  <conditionalFormatting sqref="C125">
    <cfRule type="duplicateValues" dxfId="168" priority="12"/>
  </conditionalFormatting>
  <conditionalFormatting sqref="C125">
    <cfRule type="duplicateValues" dxfId="167" priority="10"/>
  </conditionalFormatting>
  <conditionalFormatting sqref="C128">
    <cfRule type="duplicateValues" dxfId="166" priority="8"/>
  </conditionalFormatting>
  <conditionalFormatting sqref="C128">
    <cfRule type="duplicateValues" dxfId="165" priority="9"/>
  </conditionalFormatting>
  <conditionalFormatting sqref="C128">
    <cfRule type="duplicateValues" dxfId="164" priority="7"/>
  </conditionalFormatting>
  <conditionalFormatting sqref="D148">
    <cfRule type="duplicateValues" dxfId="163" priority="5"/>
  </conditionalFormatting>
  <conditionalFormatting sqref="D148">
    <cfRule type="duplicateValues" dxfId="162" priority="6"/>
  </conditionalFormatting>
  <conditionalFormatting sqref="D148">
    <cfRule type="duplicateValues" dxfId="161" priority="4"/>
  </conditionalFormatting>
  <conditionalFormatting sqref="C142">
    <cfRule type="duplicateValues" dxfId="160" priority="2"/>
  </conditionalFormatting>
  <conditionalFormatting sqref="C142">
    <cfRule type="duplicateValues" dxfId="159" priority="3"/>
  </conditionalFormatting>
  <conditionalFormatting sqref="C142">
    <cfRule type="duplicateValues" dxfId="158" priority="1"/>
  </conditionalFormatting>
  <pageMargins left="0.7" right="0.7" top="0.75" bottom="0.75" header="0.3" footer="0.3"/>
  <pageSetup paperSize="9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3"/>
  <sheetViews>
    <sheetView showGridLines="0" topLeftCell="A105" zoomScaleNormal="100" workbookViewId="0">
      <selection activeCell="C105" sqref="C105"/>
    </sheetView>
  </sheetViews>
  <sheetFormatPr defaultRowHeight="14.25" x14ac:dyDescent="0.2"/>
  <cols>
    <col min="1" max="1" width="4.85546875" style="64" customWidth="1"/>
    <col min="2" max="2" width="26" style="16" customWidth="1"/>
    <col min="3" max="3" width="19" style="12" bestFit="1" customWidth="1"/>
    <col min="4" max="4" width="20.28515625" style="12" bestFit="1" customWidth="1"/>
    <col min="5" max="5" width="9.140625" style="12" customWidth="1"/>
    <col min="6" max="9" width="9.140625" style="12" hidden="1" customWidth="1"/>
    <col min="10" max="10" width="11.7109375" style="12" hidden="1" customWidth="1"/>
    <col min="11" max="11" width="15.5703125" style="51" bestFit="1" customWidth="1"/>
    <col min="12" max="12" width="16.7109375" style="51" bestFit="1" customWidth="1"/>
    <col min="13" max="13" width="12" style="12" bestFit="1" customWidth="1"/>
    <col min="14" max="14" width="27" style="12" bestFit="1" customWidth="1"/>
    <col min="15" max="15" width="14.5703125" style="12" bestFit="1" customWidth="1"/>
    <col min="16" max="16" width="18.28515625" style="14" customWidth="1"/>
    <col min="17" max="17" width="11.140625" style="7" customWidth="1"/>
    <col min="18" max="20" width="9.140625" style="7"/>
    <col min="21" max="21" width="14.85546875" style="7" bestFit="1" customWidth="1"/>
    <col min="22" max="22" width="18.5703125" style="7" bestFit="1" customWidth="1"/>
    <col min="23" max="23" width="11.140625" style="7" bestFit="1" customWidth="1"/>
    <col min="24" max="24" width="13.28515625" style="7" bestFit="1" customWidth="1"/>
    <col min="25" max="25" width="14.140625" style="7" bestFit="1" customWidth="1"/>
    <col min="26" max="16384" width="9.140625" style="7"/>
  </cols>
  <sheetData>
    <row r="1" spans="1:24" ht="19.5" customHeight="1" x14ac:dyDescent="0.2">
      <c r="A1" s="62" t="s">
        <v>9</v>
      </c>
      <c r="C1" s="17" t="s">
        <v>174</v>
      </c>
    </row>
    <row r="2" spans="1:24" ht="19.5" customHeight="1" x14ac:dyDescent="0.2">
      <c r="A2" s="63" t="s">
        <v>3</v>
      </c>
      <c r="B2" s="19"/>
      <c r="C2" s="2" t="s">
        <v>14</v>
      </c>
      <c r="D2" s="20"/>
      <c r="E2" s="21"/>
      <c r="F2" s="21"/>
      <c r="G2" s="21"/>
      <c r="H2" s="21"/>
      <c r="I2" s="21"/>
      <c r="J2" s="21"/>
      <c r="K2" s="52"/>
      <c r="L2" s="52"/>
      <c r="M2" s="21"/>
      <c r="N2" s="21"/>
      <c r="O2" s="21"/>
      <c r="P2" s="21"/>
    </row>
    <row r="3" spans="1:24" ht="19.5" customHeight="1" x14ac:dyDescent="0.2">
      <c r="A3" s="63" t="s">
        <v>4</v>
      </c>
      <c r="B3" s="19"/>
      <c r="C3" s="2" t="s">
        <v>20</v>
      </c>
      <c r="D3" s="20"/>
      <c r="E3" s="21"/>
      <c r="F3" s="21"/>
      <c r="G3" s="21"/>
      <c r="H3" s="21"/>
      <c r="I3" s="21"/>
      <c r="J3" s="21"/>
      <c r="K3" s="52"/>
      <c r="L3" s="52"/>
      <c r="M3" s="21"/>
      <c r="N3" s="21"/>
      <c r="O3" s="21"/>
      <c r="P3" s="21"/>
    </row>
    <row r="4" spans="1:24" ht="19.5" customHeight="1" x14ac:dyDescent="0.2">
      <c r="A4" s="63" t="s">
        <v>5</v>
      </c>
      <c r="B4" s="19"/>
      <c r="C4" s="3">
        <v>18976</v>
      </c>
      <c r="D4" s="20"/>
      <c r="E4" s="22"/>
      <c r="F4" s="22"/>
      <c r="G4" s="22"/>
      <c r="H4" s="22"/>
      <c r="I4" s="22"/>
      <c r="J4" s="22"/>
      <c r="K4" s="53"/>
      <c r="L4" s="53"/>
      <c r="M4" s="22"/>
      <c r="N4" s="22"/>
      <c r="O4" s="22"/>
      <c r="P4" s="23"/>
    </row>
    <row r="5" spans="1:24" ht="19.5" customHeight="1" x14ac:dyDescent="0.2">
      <c r="A5" s="63" t="s">
        <v>6</v>
      </c>
      <c r="B5" s="19"/>
      <c r="C5" s="3">
        <v>15403.9</v>
      </c>
      <c r="D5" s="20"/>
      <c r="E5" s="19"/>
      <c r="F5" s="19"/>
      <c r="G5" s="19"/>
      <c r="H5" s="19"/>
      <c r="I5" s="19"/>
      <c r="J5" s="19"/>
      <c r="K5" s="54"/>
      <c r="L5" s="54"/>
      <c r="M5" s="19"/>
      <c r="N5" s="19"/>
      <c r="O5" s="19"/>
      <c r="P5" s="24"/>
    </row>
    <row r="6" spans="1:24" ht="19.5" customHeight="1" x14ac:dyDescent="0.2">
      <c r="A6" s="63" t="s">
        <v>10</v>
      </c>
      <c r="B6" s="19"/>
      <c r="C6" s="1">
        <v>45105</v>
      </c>
      <c r="D6" s="25"/>
      <c r="E6" s="19"/>
      <c r="F6" s="19"/>
      <c r="G6" s="19"/>
      <c r="H6" s="19"/>
      <c r="I6" s="19"/>
      <c r="J6" s="19"/>
      <c r="K6" s="54"/>
      <c r="L6" s="54"/>
      <c r="M6" s="19"/>
      <c r="N6" s="19"/>
      <c r="O6" s="19"/>
      <c r="P6" s="24"/>
      <c r="R6" s="26"/>
      <c r="S6" s="26"/>
    </row>
    <row r="7" spans="1:24" ht="19.5" customHeight="1" x14ac:dyDescent="0.2">
      <c r="A7" s="63" t="s">
        <v>11</v>
      </c>
      <c r="B7" s="19"/>
      <c r="C7" s="4" t="s">
        <v>21</v>
      </c>
      <c r="D7" s="25"/>
      <c r="E7" s="19"/>
      <c r="F7" s="19"/>
      <c r="G7" s="19"/>
      <c r="H7" s="19"/>
      <c r="I7" s="19"/>
      <c r="J7" s="19"/>
      <c r="K7" s="54"/>
      <c r="L7" s="54"/>
      <c r="M7" s="19"/>
      <c r="N7" s="19"/>
      <c r="O7" s="19"/>
      <c r="P7" s="24"/>
      <c r="R7" s="26"/>
      <c r="S7" s="26"/>
    </row>
    <row r="8" spans="1:24" ht="19.5" customHeight="1" x14ac:dyDescent="0.2">
      <c r="A8" s="63" t="s">
        <v>12</v>
      </c>
      <c r="B8" s="19"/>
      <c r="C8" s="6">
        <v>11161327</v>
      </c>
      <c r="D8" s="25"/>
      <c r="E8" s="19"/>
      <c r="F8" s="19"/>
      <c r="G8" s="19"/>
      <c r="H8" s="19"/>
      <c r="I8" s="19"/>
      <c r="J8" s="19"/>
      <c r="K8" s="54"/>
      <c r="L8" s="54"/>
      <c r="M8" s="19"/>
      <c r="N8" s="19"/>
      <c r="O8" s="19"/>
      <c r="P8" s="24"/>
      <c r="R8" s="26"/>
      <c r="S8" s="26"/>
    </row>
    <row r="9" spans="1:24" ht="19.5" customHeight="1" x14ac:dyDescent="0.2">
      <c r="A9" s="27" t="s">
        <v>0</v>
      </c>
      <c r="B9" s="9" t="s">
        <v>8</v>
      </c>
      <c r="C9" s="9" t="s">
        <v>1</v>
      </c>
      <c r="D9" s="9" t="s">
        <v>7</v>
      </c>
      <c r="E9" s="9" t="s">
        <v>2</v>
      </c>
      <c r="F9" s="10"/>
      <c r="G9" s="10" t="s">
        <v>182</v>
      </c>
      <c r="H9" s="10" t="s">
        <v>183</v>
      </c>
      <c r="I9" s="10" t="s">
        <v>184</v>
      </c>
      <c r="J9" s="10"/>
      <c r="K9" s="55" t="s">
        <v>178</v>
      </c>
      <c r="L9" s="55" t="s">
        <v>179</v>
      </c>
      <c r="M9" s="10" t="s">
        <v>180</v>
      </c>
      <c r="N9" s="10" t="s">
        <v>181</v>
      </c>
      <c r="O9" s="10" t="s">
        <v>15</v>
      </c>
      <c r="P9" s="27" t="s">
        <v>13</v>
      </c>
      <c r="Q9" s="28"/>
      <c r="R9" s="28"/>
      <c r="S9" s="28"/>
      <c r="T9" s="28"/>
      <c r="U9" s="28"/>
      <c r="V9" s="28"/>
      <c r="W9" s="28"/>
      <c r="X9" s="8"/>
    </row>
    <row r="10" spans="1:24" ht="15" customHeight="1" x14ac:dyDescent="0.25">
      <c r="A10" s="40">
        <v>1</v>
      </c>
      <c r="B10" s="13" t="s">
        <v>16</v>
      </c>
      <c r="C10" s="5" t="s">
        <v>111</v>
      </c>
      <c r="D10" s="33"/>
      <c r="E10" s="5">
        <v>2</v>
      </c>
      <c r="F10" s="5"/>
      <c r="G10" s="5" t="e">
        <f>INDEX('[1]Balance(Stock Control)'!$AL:$AL,MATCH(C10,'[1]Balance(Stock Control)'!$F:$F,0))</f>
        <v>#N/A</v>
      </c>
      <c r="H10" s="5" t="e">
        <f>INDEX('[2]Balance(Stock Control)'!$AK:$AK,MATCH(C10,'[2]Balance(Stock Control)'!$E:$E,0))</f>
        <v>#N/A</v>
      </c>
      <c r="I10" s="5" t="e">
        <f>INDEX('[3]Balance (Stock Control)'!$AI:$AI,MATCH(C10,'[3]Balance (Stock Control)'!$E:$E,0))</f>
        <v>#N/A</v>
      </c>
      <c r="J10" s="5">
        <v>450000</v>
      </c>
      <c r="K10" s="56">
        <v>495000.00000000006</v>
      </c>
      <c r="L10" s="56">
        <f>K10*E10</f>
        <v>990000.00000000012</v>
      </c>
      <c r="M10" s="5" t="s">
        <v>133</v>
      </c>
      <c r="N10" s="5" t="s">
        <v>133</v>
      </c>
      <c r="O10" s="30" t="s">
        <v>173</v>
      </c>
      <c r="P10" s="36"/>
      <c r="Q10" s="28"/>
      <c r="R10" s="28"/>
      <c r="S10" s="28"/>
      <c r="T10" s="28"/>
      <c r="U10" s="28"/>
      <c r="V10" s="28"/>
      <c r="W10" s="28"/>
      <c r="X10" s="8"/>
    </row>
    <row r="11" spans="1:24" ht="15" customHeight="1" x14ac:dyDescent="0.25">
      <c r="A11" s="40">
        <v>2</v>
      </c>
      <c r="B11" s="13" t="s">
        <v>22</v>
      </c>
      <c r="C11" s="32" t="s">
        <v>112</v>
      </c>
      <c r="D11" s="32"/>
      <c r="E11" s="32">
        <v>10</v>
      </c>
      <c r="F11" s="32"/>
      <c r="G11" s="5" t="e">
        <f>INDEX('[1]Balance(Stock Control)'!$AL:$AL,MATCH(C11,'[1]Balance(Stock Control)'!$F:$F,0))</f>
        <v>#N/A</v>
      </c>
      <c r="H11" s="5" t="e">
        <f>INDEX('[2]Balance(Stock Control)'!$AK:$AK,MATCH(C11,'[2]Balance(Stock Control)'!$E:$E,0))</f>
        <v>#N/A</v>
      </c>
      <c r="I11" s="5" t="e">
        <f>INDEX('[3]Balance (Stock Control)'!$AI:$AI,MATCH(C11,'[3]Balance (Stock Control)'!$E:$E,0))</f>
        <v>#N/A</v>
      </c>
      <c r="J11" s="5">
        <v>1500</v>
      </c>
      <c r="K11" s="56">
        <v>1650.0000000000002</v>
      </c>
      <c r="L11" s="56">
        <f t="shared" ref="L11:L74" si="0">K11*E11</f>
        <v>16500.000000000004</v>
      </c>
      <c r="M11" s="5" t="s">
        <v>133</v>
      </c>
      <c r="N11" s="5" t="s">
        <v>133</v>
      </c>
      <c r="O11" s="30" t="s">
        <v>173</v>
      </c>
      <c r="P11" s="37" t="s">
        <v>133</v>
      </c>
      <c r="Q11" s="28"/>
      <c r="R11" s="28"/>
      <c r="S11" s="28"/>
      <c r="T11" s="28"/>
      <c r="U11" s="28"/>
      <c r="V11" s="28"/>
      <c r="W11" s="28"/>
      <c r="X11" s="8"/>
    </row>
    <row r="12" spans="1:24" ht="15" customHeight="1" x14ac:dyDescent="0.25">
      <c r="A12" s="40">
        <v>3</v>
      </c>
      <c r="B12" s="13" t="s">
        <v>23</v>
      </c>
      <c r="C12" s="5">
        <v>14528381</v>
      </c>
      <c r="D12" s="34"/>
      <c r="E12" s="5">
        <v>2</v>
      </c>
      <c r="F12" s="5"/>
      <c r="G12" s="5">
        <f>INDEX('[1]Balance(Stock Control)'!$AL:$AL,MATCH(C12,'[1]Balance(Stock Control)'!$F:$F,0))</f>
        <v>2</v>
      </c>
      <c r="H12" s="5">
        <f>INDEX('[2]Balance(Stock Control)'!$AK:$AK,MATCH(C12,'[2]Balance(Stock Control)'!$E:$E,0))</f>
        <v>4</v>
      </c>
      <c r="I12" s="5" t="e">
        <f>INDEX('[3]Balance (Stock Control)'!$AI:$AI,MATCH(C12,'[3]Balance (Stock Control)'!$E:$E,0))</f>
        <v>#N/A</v>
      </c>
      <c r="J12" s="5"/>
      <c r="K12" s="56">
        <v>199259.67600000001</v>
      </c>
      <c r="L12" s="56">
        <f t="shared" si="0"/>
        <v>398519.35200000001</v>
      </c>
      <c r="M12" s="5" t="s">
        <v>183</v>
      </c>
      <c r="N12" s="5" t="s">
        <v>187</v>
      </c>
      <c r="O12" s="30" t="s">
        <v>173</v>
      </c>
      <c r="P12" s="34"/>
      <c r="Q12" s="28"/>
      <c r="R12" s="28"/>
      <c r="S12" s="28"/>
      <c r="T12" s="28"/>
      <c r="U12" s="28"/>
      <c r="V12" s="28"/>
      <c r="W12" s="28"/>
      <c r="X12" s="8"/>
    </row>
    <row r="13" spans="1:24" ht="15" customHeight="1" x14ac:dyDescent="0.25">
      <c r="A13" s="40">
        <v>4</v>
      </c>
      <c r="B13" s="13" t="s">
        <v>23</v>
      </c>
      <c r="C13" s="5">
        <v>14528380</v>
      </c>
      <c r="D13" s="5"/>
      <c r="E13" s="5">
        <v>2</v>
      </c>
      <c r="F13" s="5"/>
      <c r="G13" s="5">
        <f>INDEX('[1]Balance(Stock Control)'!$AL:$AL,MATCH(C13,'[1]Balance(Stock Control)'!$F:$F,0))</f>
        <v>0</v>
      </c>
      <c r="H13" s="5">
        <f>INDEX('[2]Balance(Stock Control)'!$AK:$AK,MATCH(C13,'[2]Balance(Stock Control)'!$E:$E,0))</f>
        <v>5</v>
      </c>
      <c r="I13" s="5" t="e">
        <f>INDEX('[3]Balance (Stock Control)'!$AI:$AI,MATCH(C13,'[3]Balance (Stock Control)'!$E:$E,0))</f>
        <v>#N/A</v>
      </c>
      <c r="J13" s="5"/>
      <c r="K13" s="56">
        <v>197455.10399999999</v>
      </c>
      <c r="L13" s="56">
        <f t="shared" si="0"/>
        <v>394910.20799999998</v>
      </c>
      <c r="M13" s="5" t="s">
        <v>183</v>
      </c>
      <c r="N13" s="5" t="s">
        <v>187</v>
      </c>
      <c r="O13" s="30" t="s">
        <v>173</v>
      </c>
      <c r="P13" s="38"/>
      <c r="Q13" s="28"/>
      <c r="R13" s="28"/>
      <c r="S13" s="28"/>
      <c r="T13" s="28"/>
      <c r="U13" s="28"/>
      <c r="V13" s="28"/>
      <c r="W13" s="28"/>
      <c r="X13" s="8"/>
    </row>
    <row r="14" spans="1:24" ht="15" customHeight="1" x14ac:dyDescent="0.25">
      <c r="A14" s="40">
        <v>5</v>
      </c>
      <c r="B14" s="13" t="s">
        <v>24</v>
      </c>
      <c r="C14" s="5">
        <v>17457469</v>
      </c>
      <c r="D14" s="32"/>
      <c r="E14" s="5">
        <v>1</v>
      </c>
      <c r="F14" s="5"/>
      <c r="G14" s="5">
        <v>24</v>
      </c>
      <c r="H14" s="5" t="e">
        <f>INDEX('[2]Balance(Stock Control)'!$AK:$AK,MATCH(C14,'[2]Balance(Stock Control)'!$E:$E,0))</f>
        <v>#N/A</v>
      </c>
      <c r="I14" s="5" t="e">
        <f>INDEX('[3]Balance (Stock Control)'!$AI:$AI,MATCH(C14,'[3]Balance (Stock Control)'!$E:$E,0))</f>
        <v>#N/A</v>
      </c>
      <c r="J14" s="5"/>
      <c r="K14" s="56">
        <v>60738.348825000001</v>
      </c>
      <c r="L14" s="56">
        <f t="shared" si="0"/>
        <v>60738.348825000001</v>
      </c>
      <c r="M14" s="5" t="s">
        <v>182</v>
      </c>
      <c r="N14" s="5" t="s">
        <v>187</v>
      </c>
      <c r="O14" s="30" t="s">
        <v>173</v>
      </c>
      <c r="P14" s="37"/>
      <c r="Q14" s="28"/>
      <c r="R14" s="28"/>
      <c r="S14" s="28"/>
      <c r="T14" s="28"/>
      <c r="U14" s="28"/>
      <c r="V14" s="28"/>
      <c r="W14" s="28"/>
      <c r="X14" s="8"/>
    </row>
    <row r="15" spans="1:24" ht="15" customHeight="1" x14ac:dyDescent="0.25">
      <c r="A15" s="40">
        <v>6</v>
      </c>
      <c r="B15" s="13" t="s">
        <v>19</v>
      </c>
      <c r="C15" s="5">
        <v>14578415</v>
      </c>
      <c r="D15" s="32"/>
      <c r="E15" s="5">
        <v>1</v>
      </c>
      <c r="F15" s="5"/>
      <c r="G15" s="5">
        <f>INDEX('[1]Balance(Stock Control)'!$AL:$AL,MATCH(C15,'[1]Balance(Stock Control)'!$F:$F,0))</f>
        <v>0</v>
      </c>
      <c r="H15" s="5" t="e">
        <f>INDEX('[2]Balance(Stock Control)'!$AK:$AK,MATCH(C15,'[2]Balance(Stock Control)'!$E:$E,0))</f>
        <v>#N/A</v>
      </c>
      <c r="I15" s="5" t="e">
        <f>INDEX('[3]Balance (Stock Control)'!$AI:$AI,MATCH(C15,'[3]Balance (Stock Control)'!$E:$E,0))</f>
        <v>#N/A</v>
      </c>
      <c r="J15" s="5">
        <v>95000</v>
      </c>
      <c r="K15" s="56">
        <v>104500.00000000001</v>
      </c>
      <c r="L15" s="56">
        <f t="shared" si="0"/>
        <v>104500.00000000001</v>
      </c>
      <c r="M15" s="5" t="s">
        <v>133</v>
      </c>
      <c r="N15" s="5" t="s">
        <v>133</v>
      </c>
      <c r="O15" s="30" t="s">
        <v>173</v>
      </c>
      <c r="P15" s="37" t="s">
        <v>134</v>
      </c>
      <c r="Q15" s="28"/>
      <c r="R15" s="28"/>
      <c r="S15" s="28"/>
      <c r="T15" s="28"/>
      <c r="U15" s="28"/>
      <c r="V15" s="28"/>
      <c r="W15" s="28"/>
      <c r="X15" s="8"/>
    </row>
    <row r="16" spans="1:24" s="76" customFormat="1" ht="15" customHeight="1" x14ac:dyDescent="0.25">
      <c r="A16" s="68">
        <v>7</v>
      </c>
      <c r="B16" s="68" t="s">
        <v>19</v>
      </c>
      <c r="C16" s="69">
        <v>14595186</v>
      </c>
      <c r="D16" s="70">
        <v>14578414</v>
      </c>
      <c r="E16" s="70">
        <v>1</v>
      </c>
      <c r="F16" s="5"/>
      <c r="G16" s="5">
        <v>2</v>
      </c>
      <c r="H16" s="5" t="e">
        <f>INDEX('[2]Balance(Stock Control)'!$AK:$AK,MATCH(C16,'[2]Balance(Stock Control)'!$E:$E,0))</f>
        <v>#N/A</v>
      </c>
      <c r="I16" s="5" t="e">
        <f>INDEX('[3]Balance (Stock Control)'!$AI:$AI,MATCH(C16,'[3]Balance (Stock Control)'!$E:$E,0))</f>
        <v>#N/A</v>
      </c>
      <c r="J16" s="5"/>
      <c r="K16" s="71">
        <v>362082.72712500009</v>
      </c>
      <c r="L16" s="71">
        <f t="shared" si="0"/>
        <v>362082.72712500009</v>
      </c>
      <c r="M16" s="70" t="s">
        <v>182</v>
      </c>
      <c r="N16" s="70" t="s">
        <v>187</v>
      </c>
      <c r="O16" s="72" t="s">
        <v>173</v>
      </c>
      <c r="P16" s="73" t="s">
        <v>134</v>
      </c>
      <c r="Q16" s="74"/>
      <c r="R16" s="74"/>
      <c r="S16" s="74"/>
      <c r="T16" s="74"/>
      <c r="U16" s="74"/>
      <c r="V16" s="74"/>
      <c r="W16" s="74"/>
      <c r="X16" s="75"/>
    </row>
    <row r="17" spans="1:24" ht="15" customHeight="1" x14ac:dyDescent="0.25">
      <c r="A17" s="40">
        <v>8</v>
      </c>
      <c r="B17" s="13" t="s">
        <v>25</v>
      </c>
      <c r="C17" s="5">
        <v>20805349</v>
      </c>
      <c r="D17" s="32"/>
      <c r="E17" s="5">
        <v>1</v>
      </c>
      <c r="F17" s="5"/>
      <c r="G17" s="5">
        <f>INDEX('[1]Balance(Stock Control)'!$AL:$AL,MATCH(C17,'[1]Balance(Stock Control)'!$F:$F,0))</f>
        <v>61</v>
      </c>
      <c r="H17" s="5">
        <f>INDEX('[2]Balance(Stock Control)'!$AK:$AK,MATCH(C17,'[2]Balance(Stock Control)'!$E:$E,0))</f>
        <v>0</v>
      </c>
      <c r="I17" s="5" t="e">
        <f>INDEX('[3]Balance (Stock Control)'!$AI:$AI,MATCH(C17,'[3]Balance (Stock Control)'!$E:$E,0))</f>
        <v>#N/A</v>
      </c>
      <c r="J17" s="5"/>
      <c r="K17" s="56">
        <v>170208.8388</v>
      </c>
      <c r="L17" s="56">
        <f t="shared" si="0"/>
        <v>170208.8388</v>
      </c>
      <c r="M17" s="5" t="s">
        <v>182</v>
      </c>
      <c r="N17" s="5" t="s">
        <v>187</v>
      </c>
      <c r="O17" s="30" t="s">
        <v>173</v>
      </c>
      <c r="P17" s="37"/>
      <c r="Q17" s="28"/>
      <c r="R17" s="28"/>
      <c r="S17" s="28"/>
      <c r="T17" s="28"/>
      <c r="U17" s="28"/>
      <c r="V17" s="28"/>
      <c r="W17" s="28"/>
      <c r="X17" s="8"/>
    </row>
    <row r="18" spans="1:24" ht="15" customHeight="1" x14ac:dyDescent="0.25">
      <c r="A18" s="40">
        <v>9</v>
      </c>
      <c r="B18" s="13" t="s">
        <v>26</v>
      </c>
      <c r="C18" s="5">
        <v>14537348</v>
      </c>
      <c r="D18" s="32"/>
      <c r="E18" s="5">
        <v>1</v>
      </c>
      <c r="F18" s="5"/>
      <c r="G18" s="5">
        <f>INDEX('[1]Balance(Stock Control)'!$AL:$AL,MATCH(C18,'[1]Balance(Stock Control)'!$F:$F,0))</f>
        <v>4</v>
      </c>
      <c r="H18" s="5" t="e">
        <f>INDEX('[2]Balance(Stock Control)'!$AK:$AK,MATCH(C18,'[2]Balance(Stock Control)'!$E:$E,0))</f>
        <v>#N/A</v>
      </c>
      <c r="I18" s="5" t="e">
        <f>INDEX('[3]Balance (Stock Control)'!$AI:$AI,MATCH(C18,'[3]Balance (Stock Control)'!$E:$E,0))</f>
        <v>#N/A</v>
      </c>
      <c r="J18" s="5"/>
      <c r="K18" s="56">
        <v>75181.837500000009</v>
      </c>
      <c r="L18" s="56">
        <f t="shared" si="0"/>
        <v>75181.837500000009</v>
      </c>
      <c r="M18" s="5" t="s">
        <v>182</v>
      </c>
      <c r="N18" s="5" t="s">
        <v>187</v>
      </c>
      <c r="O18" s="30" t="s">
        <v>173</v>
      </c>
      <c r="P18" s="37"/>
      <c r="Q18" s="28"/>
      <c r="R18" s="28"/>
      <c r="S18" s="28"/>
      <c r="T18" s="28"/>
      <c r="U18" s="28"/>
      <c r="V18" s="28"/>
      <c r="W18" s="28"/>
      <c r="X18" s="8"/>
    </row>
    <row r="19" spans="1:24" ht="15" customHeight="1" x14ac:dyDescent="0.25">
      <c r="A19" s="40">
        <v>10</v>
      </c>
      <c r="B19" s="13" t="s">
        <v>27</v>
      </c>
      <c r="C19" s="5">
        <v>960259</v>
      </c>
      <c r="D19" s="32"/>
      <c r="E19" s="5">
        <v>3</v>
      </c>
      <c r="F19" s="5"/>
      <c r="G19" s="5">
        <f>INDEX('[1]Balance(Stock Control)'!$AL:$AL,MATCH(C19,'[1]Balance(Stock Control)'!$F:$F,0))</f>
        <v>20</v>
      </c>
      <c r="H19" s="5">
        <f>INDEX('[2]Balance(Stock Control)'!$AK:$AK,MATCH(C19,'[2]Balance(Stock Control)'!$E:$E,0))</f>
        <v>0</v>
      </c>
      <c r="I19" s="5" t="e">
        <f>INDEX('[3]Balance (Stock Control)'!$AI:$AI,MATCH(C19,'[3]Balance (Stock Control)'!$E:$E,0))</f>
        <v>#N/A</v>
      </c>
      <c r="J19" s="5"/>
      <c r="K19" s="56">
        <v>32081.949900000003</v>
      </c>
      <c r="L19" s="56">
        <f t="shared" si="0"/>
        <v>96245.849700000006</v>
      </c>
      <c r="M19" s="5" t="s">
        <v>182</v>
      </c>
      <c r="N19" s="5" t="s">
        <v>187</v>
      </c>
      <c r="O19" s="30" t="s">
        <v>173</v>
      </c>
      <c r="P19" s="37"/>
      <c r="Q19" s="28"/>
      <c r="R19" s="28"/>
      <c r="S19" s="28"/>
      <c r="T19" s="28"/>
      <c r="U19" s="28"/>
      <c r="V19" s="28"/>
      <c r="W19" s="28"/>
      <c r="X19" s="8"/>
    </row>
    <row r="20" spans="1:24" ht="15" customHeight="1" x14ac:dyDescent="0.25">
      <c r="A20" s="40">
        <v>11</v>
      </c>
      <c r="B20" s="13" t="s">
        <v>26</v>
      </c>
      <c r="C20" s="5">
        <v>14532260</v>
      </c>
      <c r="D20" s="32"/>
      <c r="E20" s="5">
        <v>1</v>
      </c>
      <c r="F20" s="5"/>
      <c r="G20" s="5">
        <f>INDEX('[1]Balance(Stock Control)'!$AL:$AL,MATCH(C20,'[1]Balance(Stock Control)'!$F:$F,0))</f>
        <v>1</v>
      </c>
      <c r="H20" s="5">
        <f>INDEX('[2]Balance(Stock Control)'!$AK:$AK,MATCH(C20,'[2]Balance(Stock Control)'!$E:$E,0))</f>
        <v>2</v>
      </c>
      <c r="I20" s="5" t="e">
        <f>INDEX('[3]Balance (Stock Control)'!$AI:$AI,MATCH(C20,'[3]Balance (Stock Control)'!$E:$E,0))</f>
        <v>#N/A</v>
      </c>
      <c r="J20" s="5"/>
      <c r="K20" s="56">
        <v>55825.307999999997</v>
      </c>
      <c r="L20" s="56">
        <f t="shared" si="0"/>
        <v>55825.307999999997</v>
      </c>
      <c r="M20" s="5" t="s">
        <v>183</v>
      </c>
      <c r="N20" s="5" t="s">
        <v>187</v>
      </c>
      <c r="O20" s="30" t="s">
        <v>173</v>
      </c>
      <c r="P20" s="37"/>
      <c r="Q20" s="28"/>
      <c r="R20" s="28"/>
      <c r="S20" s="28"/>
      <c r="T20" s="28"/>
      <c r="U20" s="28"/>
      <c r="V20" s="28"/>
      <c r="W20" s="28"/>
      <c r="X20" s="8"/>
    </row>
    <row r="21" spans="1:24" s="76" customFormat="1" ht="15" customHeight="1" x14ac:dyDescent="0.25">
      <c r="A21" s="68">
        <v>12</v>
      </c>
      <c r="B21" s="68" t="s">
        <v>28</v>
      </c>
      <c r="C21" s="70">
        <v>14550602</v>
      </c>
      <c r="D21" s="69"/>
      <c r="E21" s="70">
        <v>1</v>
      </c>
      <c r="F21" s="5"/>
      <c r="G21" s="5">
        <f>INDEX('[1]Balance(Stock Control)'!$AL:$AL,MATCH(C21,'[1]Balance(Stock Control)'!$F:$F,0))</f>
        <v>7</v>
      </c>
      <c r="H21" s="5" t="e">
        <f>INDEX('[2]Balance(Stock Control)'!$AK:$AK,MATCH(C21,'[2]Balance(Stock Control)'!$E:$E,0))</f>
        <v>#N/A</v>
      </c>
      <c r="I21" s="5" t="e">
        <f>INDEX('[3]Balance (Stock Control)'!$AI:$AI,MATCH(C21,'[3]Balance (Stock Control)'!$E:$E,0))</f>
        <v>#N/A</v>
      </c>
      <c r="J21" s="5"/>
      <c r="K21" s="71">
        <v>198756.51918750003</v>
      </c>
      <c r="L21" s="71">
        <f t="shared" si="0"/>
        <v>198756.51918750003</v>
      </c>
      <c r="M21" s="70" t="s">
        <v>182</v>
      </c>
      <c r="N21" s="70" t="s">
        <v>187</v>
      </c>
      <c r="O21" s="72" t="s">
        <v>173</v>
      </c>
      <c r="P21" s="73" t="s">
        <v>135</v>
      </c>
      <c r="Q21" s="74"/>
      <c r="R21" s="74"/>
      <c r="S21" s="74"/>
      <c r="T21" s="74"/>
      <c r="U21" s="74"/>
      <c r="V21" s="74"/>
      <c r="W21" s="74"/>
      <c r="X21" s="75"/>
    </row>
    <row r="22" spans="1:24" s="76" customFormat="1" ht="15" customHeight="1" x14ac:dyDescent="0.25">
      <c r="A22" s="68">
        <v>13</v>
      </c>
      <c r="B22" s="68" t="s">
        <v>28</v>
      </c>
      <c r="C22" s="70">
        <v>14550601</v>
      </c>
      <c r="D22" s="69">
        <v>14618831</v>
      </c>
      <c r="E22" s="70">
        <v>1</v>
      </c>
      <c r="F22" s="5"/>
      <c r="G22" s="5">
        <f>INDEX('[1]Balance(Stock Control)'!$AL:$AL,MATCH(C22,'[1]Balance(Stock Control)'!$F:$F,0))</f>
        <v>4</v>
      </c>
      <c r="H22" s="5" t="e">
        <f>INDEX('[2]Balance(Stock Control)'!$AK:$AK,MATCH(C22,'[2]Balance(Stock Control)'!$E:$E,0))</f>
        <v>#N/A</v>
      </c>
      <c r="I22" s="5" t="e">
        <f>INDEX('[3]Balance (Stock Control)'!$AI:$AI,MATCH(C22,'[3]Balance (Stock Control)'!$E:$E,0))</f>
        <v>#N/A</v>
      </c>
      <c r="J22" s="5"/>
      <c r="K22" s="71">
        <v>211920.57337500001</v>
      </c>
      <c r="L22" s="71">
        <f t="shared" si="0"/>
        <v>211920.57337500001</v>
      </c>
      <c r="M22" s="70" t="s">
        <v>182</v>
      </c>
      <c r="N22" s="70" t="s">
        <v>187</v>
      </c>
      <c r="O22" s="72" t="s">
        <v>173</v>
      </c>
      <c r="P22" s="73" t="s">
        <v>136</v>
      </c>
      <c r="Q22" s="74"/>
      <c r="R22" s="74"/>
      <c r="S22" s="74"/>
      <c r="T22" s="74"/>
      <c r="U22" s="74"/>
      <c r="V22" s="74"/>
      <c r="W22" s="74"/>
      <c r="X22" s="75"/>
    </row>
    <row r="23" spans="1:24" ht="15" customHeight="1" x14ac:dyDescent="0.25">
      <c r="A23" s="40">
        <v>14</v>
      </c>
      <c r="B23" s="13" t="s">
        <v>28</v>
      </c>
      <c r="C23" s="41" t="s">
        <v>189</v>
      </c>
      <c r="D23" s="42">
        <v>21602040</v>
      </c>
      <c r="E23" s="5">
        <v>1</v>
      </c>
      <c r="F23" s="5"/>
      <c r="G23" s="5" t="e">
        <f>INDEX('[1]Balance(Stock Control)'!$AL:$AL,MATCH(C23,'[1]Balance(Stock Control)'!$F:$F,0))</f>
        <v>#N/A</v>
      </c>
      <c r="H23" s="5">
        <f>INDEX('[2]Balance(Stock Control)'!$AK:$AK,MATCH(C23,'[2]Balance(Stock Control)'!$E:$E,0))</f>
        <v>2</v>
      </c>
      <c r="I23" s="5" t="e">
        <f>INDEX('[3]Balance (Stock Control)'!$AI:$AI,MATCH(C23,'[3]Balance (Stock Control)'!$E:$E,0))</f>
        <v>#N/A</v>
      </c>
      <c r="J23" s="5"/>
      <c r="K23" s="56">
        <v>86386.608000000022</v>
      </c>
      <c r="L23" s="56">
        <f t="shared" si="0"/>
        <v>86386.608000000022</v>
      </c>
      <c r="M23" s="5" t="s">
        <v>190</v>
      </c>
      <c r="N23" s="5" t="s">
        <v>187</v>
      </c>
      <c r="O23" s="30" t="s">
        <v>173</v>
      </c>
      <c r="P23" s="37" t="s">
        <v>137</v>
      </c>
      <c r="Q23" s="28"/>
      <c r="R23" s="28"/>
      <c r="S23" s="28"/>
      <c r="T23" s="28"/>
      <c r="U23" s="28"/>
      <c r="V23" s="28"/>
      <c r="W23" s="28"/>
      <c r="X23" s="8"/>
    </row>
    <row r="24" spans="1:24" ht="15" customHeight="1" x14ac:dyDescent="0.25">
      <c r="A24" s="40">
        <v>15</v>
      </c>
      <c r="B24" s="13" t="s">
        <v>29</v>
      </c>
      <c r="C24" s="5" t="s">
        <v>191</v>
      </c>
      <c r="D24" s="32">
        <v>21359390</v>
      </c>
      <c r="E24" s="5">
        <v>1</v>
      </c>
      <c r="F24" s="5"/>
      <c r="G24" s="5">
        <v>0</v>
      </c>
      <c r="H24" s="5">
        <f>INDEX('[2]Balance(Stock Control)'!$AK:$AK,MATCH(C24,'[2]Balance(Stock Control)'!$E:$E,0))</f>
        <v>18</v>
      </c>
      <c r="I24" s="5" t="e">
        <f>INDEX('[3]Balance (Stock Control)'!$AI:$AI,MATCH(C24,'[3]Balance (Stock Control)'!$E:$E,0))</f>
        <v>#N/A</v>
      </c>
      <c r="J24" s="5"/>
      <c r="K24" s="56">
        <v>399974.65199999994</v>
      </c>
      <c r="L24" s="56">
        <f t="shared" si="0"/>
        <v>399974.65199999994</v>
      </c>
      <c r="M24" s="5" t="s">
        <v>190</v>
      </c>
      <c r="N24" s="5" t="s">
        <v>187</v>
      </c>
      <c r="O24" s="30" t="s">
        <v>173</v>
      </c>
      <c r="P24" s="37" t="s">
        <v>138</v>
      </c>
      <c r="Q24" s="28"/>
      <c r="R24" s="28"/>
      <c r="S24" s="28"/>
      <c r="T24" s="28"/>
      <c r="U24" s="28"/>
      <c r="V24" s="28"/>
      <c r="W24" s="28"/>
      <c r="X24" s="8"/>
    </row>
    <row r="25" spans="1:24" ht="15" customHeight="1" x14ac:dyDescent="0.25">
      <c r="A25" s="40">
        <v>16</v>
      </c>
      <c r="B25" s="13" t="s">
        <v>30</v>
      </c>
      <c r="C25" s="42" t="s">
        <v>192</v>
      </c>
      <c r="D25" s="42">
        <v>993816</v>
      </c>
      <c r="E25" s="5">
        <v>1</v>
      </c>
      <c r="F25" s="5"/>
      <c r="G25" s="5" t="e">
        <f>INDEX('[1]Balance(Stock Control)'!$AL:$AL,MATCH(C25,'[1]Balance(Stock Control)'!$F:$F,0))</f>
        <v>#N/A</v>
      </c>
      <c r="H25" s="5">
        <f>INDEX('[2]Balance(Stock Control)'!$AK:$AK,MATCH(C25,'[2]Balance(Stock Control)'!$E:$E,0))</f>
        <v>15</v>
      </c>
      <c r="I25" s="5" t="e">
        <f>INDEX('[3]Balance (Stock Control)'!$AI:$AI,MATCH(C25,'[3]Balance (Stock Control)'!$E:$E,0))</f>
        <v>#N/A</v>
      </c>
      <c r="J25" s="5"/>
      <c r="K25" s="56">
        <v>176382.36000000002</v>
      </c>
      <c r="L25" s="56">
        <f t="shared" si="0"/>
        <v>176382.36000000002</v>
      </c>
      <c r="M25" s="5" t="s">
        <v>190</v>
      </c>
      <c r="N25" s="5" t="s">
        <v>187</v>
      </c>
      <c r="O25" s="30" t="s">
        <v>173</v>
      </c>
      <c r="P25" s="37"/>
      <c r="Q25" s="28"/>
      <c r="R25" s="28"/>
      <c r="S25" s="28"/>
      <c r="T25" s="28"/>
      <c r="U25" s="28"/>
      <c r="V25" s="28"/>
      <c r="W25" s="28"/>
      <c r="X25" s="8"/>
    </row>
    <row r="26" spans="1:24" ht="15" customHeight="1" x14ac:dyDescent="0.25">
      <c r="A26" s="40">
        <v>17</v>
      </c>
      <c r="B26" s="13" t="s">
        <v>31</v>
      </c>
      <c r="C26" s="5">
        <v>13969011</v>
      </c>
      <c r="D26" s="32"/>
      <c r="E26" s="5">
        <v>20</v>
      </c>
      <c r="F26" s="5"/>
      <c r="G26" s="5">
        <v>11</v>
      </c>
      <c r="H26" s="5">
        <f>INDEX('[2]Balance(Stock Control)'!$AK:$AK,MATCH(C26,'[2]Balance(Stock Control)'!$E:$E,0))</f>
        <v>0</v>
      </c>
      <c r="I26" s="5" t="e">
        <f>INDEX('[3]Balance (Stock Control)'!$AI:$AI,MATCH(C26,'[3]Balance (Stock Control)'!$E:$E,0))</f>
        <v>#N/A</v>
      </c>
      <c r="J26" s="5"/>
      <c r="K26" s="56">
        <v>8590.9824000000008</v>
      </c>
      <c r="L26" s="56">
        <f t="shared" si="0"/>
        <v>171819.64800000002</v>
      </c>
      <c r="M26" s="5" t="s">
        <v>182</v>
      </c>
      <c r="N26" s="5" t="s">
        <v>188</v>
      </c>
      <c r="O26" s="30" t="s">
        <v>173</v>
      </c>
      <c r="P26" s="37" t="s">
        <v>139</v>
      </c>
      <c r="Q26" s="28"/>
      <c r="R26" s="28"/>
      <c r="S26" s="28"/>
      <c r="T26" s="28"/>
      <c r="U26" s="28"/>
      <c r="V26" s="28"/>
      <c r="W26" s="28"/>
      <c r="X26" s="8"/>
    </row>
    <row r="27" spans="1:24" ht="15" customHeight="1" x14ac:dyDescent="0.25">
      <c r="A27" s="40">
        <v>18</v>
      </c>
      <c r="B27" s="13" t="s">
        <v>19</v>
      </c>
      <c r="C27" s="5">
        <v>14554023</v>
      </c>
      <c r="D27" s="32">
        <v>14635531</v>
      </c>
      <c r="E27" s="5">
        <v>1</v>
      </c>
      <c r="F27" s="5"/>
      <c r="G27" s="5" t="e">
        <f>INDEX('[1]Balance(Stock Control)'!$AL:$AL,MATCH(C27,'[1]Balance(Stock Control)'!$F:$F,0))</f>
        <v>#N/A</v>
      </c>
      <c r="H27" s="5">
        <f>INDEX('[2]Balance(Stock Control)'!$AK:$AK,MATCH(C27,'[2]Balance(Stock Control)'!$E:$E,0))</f>
        <v>0</v>
      </c>
      <c r="I27" s="5" t="e">
        <f>INDEX('[3]Balance (Stock Control)'!$AI:$AI,MATCH(C27,'[3]Balance (Stock Control)'!$E:$E,0))</f>
        <v>#N/A</v>
      </c>
      <c r="J27" s="5">
        <v>120000</v>
      </c>
      <c r="K27" s="56">
        <v>132000</v>
      </c>
      <c r="L27" s="56">
        <f t="shared" si="0"/>
        <v>132000</v>
      </c>
      <c r="M27" s="5" t="s">
        <v>133</v>
      </c>
      <c r="N27" s="5" t="s">
        <v>133</v>
      </c>
      <c r="O27" s="30" t="s">
        <v>173</v>
      </c>
      <c r="P27" s="37" t="s">
        <v>140</v>
      </c>
      <c r="Q27" s="28"/>
      <c r="R27" s="28"/>
      <c r="S27" s="28"/>
      <c r="T27" s="28"/>
      <c r="U27" s="28"/>
      <c r="V27" s="28"/>
      <c r="W27" s="28"/>
      <c r="X27" s="8"/>
    </row>
    <row r="28" spans="1:24" s="76" customFormat="1" ht="15" customHeight="1" x14ac:dyDescent="0.25">
      <c r="A28" s="68">
        <v>19</v>
      </c>
      <c r="B28" s="68" t="s">
        <v>32</v>
      </c>
      <c r="C28" s="70">
        <v>11110702</v>
      </c>
      <c r="D28" s="69"/>
      <c r="E28" s="70">
        <v>1</v>
      </c>
      <c r="F28" s="5"/>
      <c r="G28" s="5">
        <f>INDEX('[1]Balance(Stock Control)'!$AL:$AL,MATCH(C28,'[1]Balance(Stock Control)'!$F:$F,0))</f>
        <v>10</v>
      </c>
      <c r="H28" s="5">
        <f>INDEX('[2]Balance(Stock Control)'!$AK:$AK,MATCH(C28,'[2]Balance(Stock Control)'!$E:$E,0))</f>
        <v>0</v>
      </c>
      <c r="I28" s="5" t="e">
        <f>INDEX('[3]Balance (Stock Control)'!$AI:$AI,MATCH(C28,'[3]Balance (Stock Control)'!$E:$E,0))</f>
        <v>#N/A</v>
      </c>
      <c r="J28" s="5"/>
      <c r="K28" s="71">
        <v>658894.005</v>
      </c>
      <c r="L28" s="71">
        <f t="shared" si="0"/>
        <v>658894.005</v>
      </c>
      <c r="M28" s="70" t="s">
        <v>182</v>
      </c>
      <c r="N28" s="70" t="s">
        <v>187</v>
      </c>
      <c r="O28" s="72" t="s">
        <v>173</v>
      </c>
      <c r="P28" s="73"/>
      <c r="Q28" s="74"/>
      <c r="R28" s="74"/>
      <c r="S28" s="74"/>
      <c r="T28" s="74"/>
      <c r="U28" s="74"/>
      <c r="V28" s="74"/>
      <c r="W28" s="74"/>
      <c r="X28" s="75"/>
    </row>
    <row r="29" spans="1:24" ht="15" customHeight="1" x14ac:dyDescent="0.25">
      <c r="A29" s="40">
        <v>20</v>
      </c>
      <c r="B29" s="13" t="s">
        <v>33</v>
      </c>
      <c r="C29" s="5">
        <v>11110683</v>
      </c>
      <c r="D29" s="32"/>
      <c r="E29" s="5">
        <v>1</v>
      </c>
      <c r="F29" s="5"/>
      <c r="G29" s="5">
        <f>INDEX('[1]Balance(Stock Control)'!$AL:$AL,MATCH(C29,'[1]Balance(Stock Control)'!$F:$F,0))</f>
        <v>7</v>
      </c>
      <c r="H29" s="5">
        <f>INDEX('[2]Balance(Stock Control)'!$AK:$AK,MATCH(C29,'[2]Balance(Stock Control)'!$E:$E,0))</f>
        <v>21</v>
      </c>
      <c r="I29" s="5" t="e">
        <f>INDEX('[3]Balance (Stock Control)'!$AI:$AI,MATCH(C29,'[3]Balance (Stock Control)'!$E:$E,0))</f>
        <v>#N/A</v>
      </c>
      <c r="J29" s="5"/>
      <c r="K29" s="56">
        <v>224725.95337500001</v>
      </c>
      <c r="L29" s="56">
        <f t="shared" si="0"/>
        <v>224725.95337500001</v>
      </c>
      <c r="M29" s="5" t="s">
        <v>182</v>
      </c>
      <c r="N29" s="5" t="s">
        <v>187</v>
      </c>
      <c r="O29" s="30" t="s">
        <v>173</v>
      </c>
      <c r="P29" s="37"/>
      <c r="Q29" s="28"/>
      <c r="R29" s="28"/>
      <c r="S29" s="28"/>
      <c r="T29" s="28"/>
      <c r="U29" s="28"/>
      <c r="V29" s="28"/>
      <c r="W29" s="28"/>
      <c r="X29" s="8"/>
    </row>
    <row r="30" spans="1:24" s="76" customFormat="1" ht="15" customHeight="1" x14ac:dyDescent="0.25">
      <c r="A30" s="68">
        <v>21</v>
      </c>
      <c r="B30" s="68" t="s">
        <v>34</v>
      </c>
      <c r="C30" s="70">
        <v>11110737</v>
      </c>
      <c r="D30" s="69"/>
      <c r="E30" s="70">
        <v>1</v>
      </c>
      <c r="F30" s="5"/>
      <c r="G30" s="5">
        <f>INDEX('[1]Balance(Stock Control)'!$AL:$AL,MATCH(C30,'[1]Balance(Stock Control)'!$F:$F,0))</f>
        <v>5</v>
      </c>
      <c r="H30" s="5" t="e">
        <f>INDEX('[2]Balance(Stock Control)'!$AK:$AK,MATCH(C30,'[2]Balance(Stock Control)'!$E:$E,0))</f>
        <v>#N/A</v>
      </c>
      <c r="I30" s="5" t="e">
        <f>INDEX('[3]Balance (Stock Control)'!$AI:$AI,MATCH(C30,'[3]Balance (Stock Control)'!$E:$E,0))</f>
        <v>#N/A</v>
      </c>
      <c r="J30" s="5"/>
      <c r="K30" s="71">
        <v>600681.13874999993</v>
      </c>
      <c r="L30" s="71">
        <f t="shared" si="0"/>
        <v>600681.13874999993</v>
      </c>
      <c r="M30" s="70" t="s">
        <v>182</v>
      </c>
      <c r="N30" s="70" t="s">
        <v>187</v>
      </c>
      <c r="O30" s="72" t="s">
        <v>173</v>
      </c>
      <c r="P30" s="73"/>
      <c r="Q30" s="74"/>
      <c r="R30" s="74"/>
      <c r="S30" s="74"/>
      <c r="T30" s="74"/>
      <c r="U30" s="74"/>
      <c r="V30" s="74"/>
      <c r="W30" s="74"/>
      <c r="X30" s="75"/>
    </row>
    <row r="31" spans="1:24" ht="15" customHeight="1" x14ac:dyDescent="0.25">
      <c r="A31" s="40">
        <v>22</v>
      </c>
      <c r="B31" s="13" t="s">
        <v>35</v>
      </c>
      <c r="C31" s="5">
        <v>14621335</v>
      </c>
      <c r="D31" s="32">
        <v>14622354</v>
      </c>
      <c r="E31" s="5">
        <v>1</v>
      </c>
      <c r="F31" s="5"/>
      <c r="G31" s="5">
        <v>0</v>
      </c>
      <c r="H31" s="5" t="e">
        <f>INDEX('[2]Balance(Stock Control)'!$AK:$AK,MATCH(C31,'[2]Balance(Stock Control)'!$E:$E,0))</f>
        <v>#N/A</v>
      </c>
      <c r="I31" s="5" t="e">
        <f>INDEX('[3]Balance (Stock Control)'!$AI:$AI,MATCH(C31,'[3]Balance (Stock Control)'!$E:$E,0))</f>
        <v>#N/A</v>
      </c>
      <c r="J31" s="5">
        <v>35000</v>
      </c>
      <c r="K31" s="56">
        <v>38500</v>
      </c>
      <c r="L31" s="56">
        <f t="shared" si="0"/>
        <v>38500</v>
      </c>
      <c r="M31" s="5" t="s">
        <v>133</v>
      </c>
      <c r="N31" s="5" t="s">
        <v>133</v>
      </c>
      <c r="O31" s="30" t="s">
        <v>173</v>
      </c>
      <c r="P31" s="37"/>
      <c r="Q31" s="28"/>
      <c r="R31" s="28"/>
      <c r="S31" s="28"/>
      <c r="T31" s="28"/>
      <c r="U31" s="28"/>
      <c r="V31" s="28"/>
      <c r="W31" s="28"/>
      <c r="X31" s="8"/>
    </row>
    <row r="32" spans="1:24" ht="15" customHeight="1" x14ac:dyDescent="0.25">
      <c r="A32" s="40">
        <v>23</v>
      </c>
      <c r="B32" s="13" t="s">
        <v>19</v>
      </c>
      <c r="C32" s="34">
        <v>14572802</v>
      </c>
      <c r="D32" s="35"/>
      <c r="E32" s="34">
        <v>1</v>
      </c>
      <c r="F32" s="34"/>
      <c r="G32" s="5">
        <f>INDEX('[1]Balance(Stock Control)'!$AL:$AL,MATCH(C32,'[1]Balance(Stock Control)'!$F:$F,0))</f>
        <v>0</v>
      </c>
      <c r="H32" s="5">
        <f>INDEX('[2]Balance(Stock Control)'!$AK:$AK,MATCH(C32,'[2]Balance(Stock Control)'!$E:$E,0))</f>
        <v>0</v>
      </c>
      <c r="I32" s="5" t="e">
        <f>INDEX('[3]Balance (Stock Control)'!$AI:$AI,MATCH(C32,'[3]Balance (Stock Control)'!$E:$E,0))</f>
        <v>#N/A</v>
      </c>
      <c r="J32" s="5">
        <v>85000</v>
      </c>
      <c r="K32" s="56">
        <v>93500.000000000015</v>
      </c>
      <c r="L32" s="56">
        <f t="shared" si="0"/>
        <v>93500.000000000015</v>
      </c>
      <c r="M32" s="5" t="s">
        <v>133</v>
      </c>
      <c r="N32" s="5" t="s">
        <v>133</v>
      </c>
      <c r="O32" s="30" t="s">
        <v>173</v>
      </c>
      <c r="P32" s="39" t="s">
        <v>141</v>
      </c>
      <c r="Q32" s="28"/>
      <c r="R32" s="28"/>
      <c r="S32" s="28"/>
      <c r="T32" s="28"/>
      <c r="U32" s="28"/>
      <c r="V32" s="28"/>
      <c r="W32" s="28"/>
      <c r="X32" s="8"/>
    </row>
    <row r="33" spans="1:24" ht="15" customHeight="1" x14ac:dyDescent="0.25">
      <c r="A33" s="40">
        <v>24</v>
      </c>
      <c r="B33" s="13" t="s">
        <v>36</v>
      </c>
      <c r="C33" s="5">
        <v>11110023</v>
      </c>
      <c r="D33" s="32"/>
      <c r="E33" s="5">
        <v>1</v>
      </c>
      <c r="F33" s="5"/>
      <c r="G33" s="5">
        <f>INDEX('[1]Balance(Stock Control)'!$AL:$AL,MATCH(C33,'[1]Balance(Stock Control)'!$F:$F,0))</f>
        <v>0</v>
      </c>
      <c r="H33" s="5">
        <f>INDEX('[2]Balance(Stock Control)'!$AK:$AK,MATCH(C33,'[2]Balance(Stock Control)'!$E:$E,0))</f>
        <v>2</v>
      </c>
      <c r="I33" s="5" t="e">
        <f>INDEX('[3]Balance (Stock Control)'!$AI:$AI,MATCH(C33,'[3]Balance (Stock Control)'!$E:$E,0))</f>
        <v>#N/A</v>
      </c>
      <c r="J33" s="5"/>
      <c r="K33" s="56">
        <v>175826.9427522936</v>
      </c>
      <c r="L33" s="56">
        <f t="shared" si="0"/>
        <v>175826.9427522936</v>
      </c>
      <c r="M33" s="5" t="s">
        <v>183</v>
      </c>
      <c r="N33" s="5" t="s">
        <v>187</v>
      </c>
      <c r="O33" s="30" t="s">
        <v>173</v>
      </c>
      <c r="P33" s="37"/>
      <c r="Q33" s="28"/>
      <c r="R33" s="28"/>
      <c r="S33" s="28"/>
      <c r="T33" s="28"/>
      <c r="U33" s="28"/>
      <c r="V33" s="28"/>
      <c r="W33" s="28"/>
      <c r="X33" s="8"/>
    </row>
    <row r="34" spans="1:24" ht="15" customHeight="1" x14ac:dyDescent="0.25">
      <c r="A34" s="40">
        <v>25</v>
      </c>
      <c r="B34" s="13" t="s">
        <v>37</v>
      </c>
      <c r="C34" s="5">
        <v>11110022</v>
      </c>
      <c r="D34" s="32"/>
      <c r="E34" s="5">
        <v>1</v>
      </c>
      <c r="F34" s="5"/>
      <c r="G34" s="5">
        <f>INDEX('[1]Balance(Stock Control)'!$AL:$AL,MATCH(C34,'[1]Balance(Stock Control)'!$F:$F,0))</f>
        <v>0</v>
      </c>
      <c r="H34" s="5">
        <f>INDEX('[2]Balance(Stock Control)'!$AK:$AK,MATCH(C34,'[2]Balance(Stock Control)'!$E:$E,0))</f>
        <v>0</v>
      </c>
      <c r="I34" s="5" t="e">
        <f>INDEX('[3]Balance (Stock Control)'!$AI:$AI,MATCH(C34,'[3]Balance (Stock Control)'!$E:$E,0))</f>
        <v>#N/A</v>
      </c>
      <c r="J34" s="5">
        <v>111500</v>
      </c>
      <c r="K34" s="56">
        <v>122650.00000000001</v>
      </c>
      <c r="L34" s="56">
        <f t="shared" si="0"/>
        <v>122650.00000000001</v>
      </c>
      <c r="M34" s="5" t="s">
        <v>212</v>
      </c>
      <c r="N34" s="5" t="s">
        <v>213</v>
      </c>
      <c r="O34" s="30" t="s">
        <v>173</v>
      </c>
      <c r="P34" s="37"/>
      <c r="Q34" s="28"/>
      <c r="R34" s="28"/>
      <c r="S34" s="28"/>
      <c r="T34" s="28"/>
      <c r="U34" s="28"/>
      <c r="V34" s="28"/>
      <c r="W34" s="28"/>
      <c r="X34" s="8"/>
    </row>
    <row r="35" spans="1:24" ht="15" customHeight="1" x14ac:dyDescent="0.25">
      <c r="A35" s="40">
        <v>26</v>
      </c>
      <c r="B35" s="13" t="s">
        <v>38</v>
      </c>
      <c r="C35" s="5">
        <v>14881527</v>
      </c>
      <c r="D35" s="32"/>
      <c r="E35" s="5">
        <v>1</v>
      </c>
      <c r="F35" s="5"/>
      <c r="G35" s="5">
        <f>INDEX('[1]Balance(Stock Control)'!$AL:$AL,MATCH(C35,'[1]Balance(Stock Control)'!$F:$F,0))</f>
        <v>0</v>
      </c>
      <c r="H35" s="5" t="e">
        <f>INDEX('[2]Balance(Stock Control)'!$AK:$AK,MATCH(C35,'[2]Balance(Stock Control)'!$E:$E,0))</f>
        <v>#N/A</v>
      </c>
      <c r="I35" s="5" t="e">
        <f>INDEX('[3]Balance (Stock Control)'!$AI:$AI,MATCH(C35,'[3]Balance (Stock Control)'!$E:$E,0))</f>
        <v>#N/A</v>
      </c>
      <c r="J35" s="5">
        <v>25000</v>
      </c>
      <c r="K35" s="56">
        <v>27500.000000000004</v>
      </c>
      <c r="L35" s="56">
        <f t="shared" si="0"/>
        <v>27500.000000000004</v>
      </c>
      <c r="M35" s="5" t="s">
        <v>133</v>
      </c>
      <c r="N35" s="5" t="s">
        <v>133</v>
      </c>
      <c r="O35" s="30" t="s">
        <v>173</v>
      </c>
      <c r="P35" s="37" t="s">
        <v>142</v>
      </c>
      <c r="Q35" s="28"/>
      <c r="R35" s="28"/>
      <c r="S35" s="28"/>
      <c r="T35" s="28"/>
      <c r="U35" s="28"/>
      <c r="V35" s="28"/>
      <c r="W35" s="28"/>
      <c r="X35" s="8"/>
    </row>
    <row r="36" spans="1:24" ht="15" customHeight="1" x14ac:dyDescent="0.25">
      <c r="A36" s="40">
        <v>27</v>
      </c>
      <c r="B36" s="13" t="s">
        <v>39</v>
      </c>
      <c r="C36" s="5" t="s">
        <v>113</v>
      </c>
      <c r="D36" s="32"/>
      <c r="E36" s="5">
        <v>1</v>
      </c>
      <c r="F36" s="5"/>
      <c r="G36" s="5" t="e">
        <f>INDEX('[1]Balance(Stock Control)'!$AL:$AL,MATCH(C36,'[1]Balance(Stock Control)'!$F:$F,0))</f>
        <v>#N/A</v>
      </c>
      <c r="H36" s="5" t="e">
        <f>INDEX('[2]Balance(Stock Control)'!$AK:$AK,MATCH(C36,'[2]Balance(Stock Control)'!$E:$E,0))</f>
        <v>#N/A</v>
      </c>
      <c r="I36" s="5" t="e">
        <f>INDEX('[3]Balance (Stock Control)'!$AI:$AI,MATCH(C36,'[3]Balance (Stock Control)'!$E:$E,0))</f>
        <v>#N/A</v>
      </c>
      <c r="J36" s="5">
        <v>98000</v>
      </c>
      <c r="K36" s="56">
        <v>107800.00000000001</v>
      </c>
      <c r="L36" s="56">
        <f t="shared" si="0"/>
        <v>107800.00000000001</v>
      </c>
      <c r="M36" s="5" t="s">
        <v>133</v>
      </c>
      <c r="N36" s="5" t="s">
        <v>133</v>
      </c>
      <c r="O36" s="30" t="s">
        <v>173</v>
      </c>
      <c r="P36" s="37" t="s">
        <v>143</v>
      </c>
      <c r="Q36" s="28"/>
      <c r="R36" s="28"/>
      <c r="S36" s="28"/>
      <c r="T36" s="28"/>
      <c r="U36" s="28"/>
      <c r="V36" s="28"/>
      <c r="W36" s="28"/>
      <c r="X36" s="8"/>
    </row>
    <row r="37" spans="1:24" ht="15" customHeight="1" x14ac:dyDescent="0.25">
      <c r="A37" s="40">
        <v>28</v>
      </c>
      <c r="B37" s="13" t="s">
        <v>40</v>
      </c>
      <c r="C37" s="42" t="s">
        <v>201</v>
      </c>
      <c r="D37" s="42">
        <v>17214676</v>
      </c>
      <c r="E37" s="31">
        <v>1</v>
      </c>
      <c r="F37" s="31"/>
      <c r="G37" s="5" t="e">
        <f>INDEX('[1]Balance(Stock Control)'!$AL:$AL,MATCH(C37,'[1]Balance(Stock Control)'!$F:$F,0))</f>
        <v>#N/A</v>
      </c>
      <c r="H37" s="5">
        <f>INDEX('[2]Balance(Stock Control)'!$AK:$AK,MATCH(C37,'[2]Balance(Stock Control)'!$E:$E,0))</f>
        <v>3</v>
      </c>
      <c r="I37" s="5" t="e">
        <f>INDEX('[3]Balance (Stock Control)'!$AI:$AI,MATCH(C37,'[3]Balance (Stock Control)'!$E:$E,0))</f>
        <v>#N/A</v>
      </c>
      <c r="J37" s="5"/>
      <c r="K37" s="57">
        <v>222893.74799999999</v>
      </c>
      <c r="L37" s="56">
        <f t="shared" si="0"/>
        <v>222893.74799999999</v>
      </c>
      <c r="M37" s="31" t="s">
        <v>190</v>
      </c>
      <c r="N37" s="5" t="s">
        <v>187</v>
      </c>
      <c r="O37" s="30" t="s">
        <v>173</v>
      </c>
      <c r="P37" s="37"/>
      <c r="Q37" s="28"/>
      <c r="R37" s="28"/>
      <c r="S37" s="28"/>
      <c r="T37" s="28"/>
      <c r="U37" s="28"/>
      <c r="V37" s="28"/>
      <c r="W37" s="28"/>
      <c r="X37" s="8"/>
    </row>
    <row r="38" spans="1:24" s="76" customFormat="1" ht="15" customHeight="1" x14ac:dyDescent="0.25">
      <c r="A38" s="68">
        <v>29</v>
      </c>
      <c r="B38" s="68" t="s">
        <v>41</v>
      </c>
      <c r="C38" s="77" t="s">
        <v>202</v>
      </c>
      <c r="D38" s="77">
        <v>11039846</v>
      </c>
      <c r="E38" s="70">
        <v>3</v>
      </c>
      <c r="F38" s="5"/>
      <c r="G38" s="5" t="e">
        <f>INDEX('[1]Balance(Stock Control)'!$AL:$AL,MATCH(C38,'[1]Balance(Stock Control)'!$F:$F,0))</f>
        <v>#N/A</v>
      </c>
      <c r="H38" s="5">
        <f>INDEX('[2]Balance(Stock Control)'!$AK:$AK,MATCH(C38,'[2]Balance(Stock Control)'!$E:$E,0))</f>
        <v>81</v>
      </c>
      <c r="I38" s="5" t="e">
        <f>INDEX('[3]Balance (Stock Control)'!$AI:$AI,MATCH(C38,'[3]Balance (Stock Control)'!$E:$E,0))</f>
        <v>#N/A</v>
      </c>
      <c r="J38" s="5"/>
      <c r="K38" s="71">
        <v>76254.803149606319</v>
      </c>
      <c r="L38" s="71">
        <f t="shared" si="0"/>
        <v>228764.40944881894</v>
      </c>
      <c r="M38" s="78" t="s">
        <v>190</v>
      </c>
      <c r="N38" s="70" t="s">
        <v>187</v>
      </c>
      <c r="O38" s="72" t="s">
        <v>173</v>
      </c>
      <c r="P38" s="73"/>
      <c r="Q38" s="74"/>
      <c r="R38" s="74"/>
      <c r="S38" s="74"/>
      <c r="T38" s="74"/>
      <c r="U38" s="74"/>
      <c r="V38" s="74"/>
      <c r="W38" s="74"/>
      <c r="X38" s="75"/>
    </row>
    <row r="39" spans="1:24" ht="15" customHeight="1" x14ac:dyDescent="0.25">
      <c r="A39" s="40">
        <v>30</v>
      </c>
      <c r="B39" s="13" t="s">
        <v>17</v>
      </c>
      <c r="C39" s="5" t="s">
        <v>209</v>
      </c>
      <c r="D39" s="5">
        <v>14702253</v>
      </c>
      <c r="E39" s="5">
        <v>1</v>
      </c>
      <c r="F39" s="5"/>
      <c r="G39" s="5" t="e">
        <f>INDEX('[1]Balance(Stock Control)'!$AL:$AL,MATCH(C39,'[1]Balance(Stock Control)'!$F:$F,0))</f>
        <v>#N/A</v>
      </c>
      <c r="H39" s="5">
        <f>INDEX('[2]Balance(Stock Control)'!$AK:$AK,MATCH(C39,'[2]Balance(Stock Control)'!$E:$E,0))</f>
        <v>17</v>
      </c>
      <c r="I39" s="5" t="e">
        <f>INDEX('[3]Balance (Stock Control)'!$AI:$AI,MATCH(C39,'[3]Balance (Stock Control)'!$E:$E,0))</f>
        <v>#N/A</v>
      </c>
      <c r="J39" s="5"/>
      <c r="K39" s="56">
        <v>286280.44200000004</v>
      </c>
      <c r="L39" s="56">
        <f t="shared" si="0"/>
        <v>286280.44200000004</v>
      </c>
      <c r="M39" s="5" t="s">
        <v>190</v>
      </c>
      <c r="N39" s="5" t="s">
        <v>210</v>
      </c>
      <c r="O39" s="30" t="s">
        <v>173</v>
      </c>
      <c r="P39" s="37"/>
      <c r="Q39" s="28"/>
      <c r="R39" s="28"/>
      <c r="S39" s="28"/>
      <c r="T39" s="28"/>
      <c r="U39" s="28"/>
      <c r="V39" s="28"/>
      <c r="W39" s="28"/>
      <c r="X39" s="8"/>
    </row>
    <row r="40" spans="1:24" ht="15" customHeight="1" x14ac:dyDescent="0.25">
      <c r="A40" s="40">
        <v>31</v>
      </c>
      <c r="B40" s="13" t="s">
        <v>17</v>
      </c>
      <c r="C40" s="5">
        <v>14702254</v>
      </c>
      <c r="D40" s="32"/>
      <c r="E40" s="5">
        <v>1</v>
      </c>
      <c r="F40" s="5"/>
      <c r="G40" s="5">
        <f>INDEX('[1]Balance(Stock Control)'!$AL:$AL,MATCH(C40,'[1]Balance(Stock Control)'!$F:$F,0))</f>
        <v>3</v>
      </c>
      <c r="H40" s="5">
        <f>INDEX('[2]Balance(Stock Control)'!$AK:$AK,MATCH(C40,'[2]Balance(Stock Control)'!$E:$E,0))</f>
        <v>12</v>
      </c>
      <c r="I40" s="5" t="e">
        <f>INDEX('[3]Balance (Stock Control)'!$AI:$AI,MATCH(C40,'[3]Balance (Stock Control)'!$E:$E,0))</f>
        <v>#N/A</v>
      </c>
      <c r="J40" s="5"/>
      <c r="K40" s="56">
        <v>299364.6245625001</v>
      </c>
      <c r="L40" s="56">
        <f t="shared" si="0"/>
        <v>299364.6245625001</v>
      </c>
      <c r="M40" s="5" t="s">
        <v>182</v>
      </c>
      <c r="N40" s="5" t="s">
        <v>187</v>
      </c>
      <c r="O40" s="30" t="s">
        <v>173</v>
      </c>
      <c r="P40" s="37"/>
      <c r="Q40" s="28"/>
      <c r="R40" s="28"/>
      <c r="S40" s="28"/>
      <c r="T40" s="28"/>
      <c r="U40" s="28"/>
      <c r="V40" s="28"/>
      <c r="W40" s="28"/>
      <c r="X40" s="8"/>
    </row>
    <row r="41" spans="1:24" ht="15" customHeight="1" x14ac:dyDescent="0.25">
      <c r="A41" s="40">
        <v>32</v>
      </c>
      <c r="B41" s="13" t="s">
        <v>42</v>
      </c>
      <c r="C41" s="5" t="s">
        <v>193</v>
      </c>
      <c r="D41" s="32">
        <v>14629275</v>
      </c>
      <c r="E41" s="5">
        <v>1</v>
      </c>
      <c r="F41" s="5"/>
      <c r="G41" s="5" t="e">
        <f>INDEX('[1]Balance(Stock Control)'!$AL:$AL,MATCH(C41,'[1]Balance(Stock Control)'!$F:$F,0))</f>
        <v>#N/A</v>
      </c>
      <c r="H41" s="5">
        <f>INDEX('[2]Balance(Stock Control)'!$AK:$AK,MATCH(C41,'[2]Balance(Stock Control)'!$E:$E,0))</f>
        <v>5</v>
      </c>
      <c r="I41" s="5" t="e">
        <f>INDEX('[3]Balance (Stock Control)'!$AI:$AI,MATCH(C41,'[3]Balance (Stock Control)'!$E:$E,0))</f>
        <v>#N/A</v>
      </c>
      <c r="J41" s="5"/>
      <c r="K41" s="56">
        <v>170270.09999999998</v>
      </c>
      <c r="L41" s="56">
        <f t="shared" si="0"/>
        <v>170270.09999999998</v>
      </c>
      <c r="M41" s="5" t="s">
        <v>190</v>
      </c>
      <c r="N41" s="5" t="s">
        <v>187</v>
      </c>
      <c r="O41" s="30" t="s">
        <v>173</v>
      </c>
      <c r="P41" s="37"/>
      <c r="Q41" s="28"/>
      <c r="R41" s="28"/>
      <c r="S41" s="28"/>
      <c r="T41" s="28"/>
      <c r="U41" s="28"/>
      <c r="V41" s="28"/>
      <c r="W41" s="28"/>
      <c r="X41" s="8"/>
    </row>
    <row r="42" spans="1:24" s="76" customFormat="1" ht="15" customHeight="1" x14ac:dyDescent="0.25">
      <c r="A42" s="68">
        <v>33</v>
      </c>
      <c r="B42" s="70" t="s">
        <v>43</v>
      </c>
      <c r="C42" s="70">
        <v>14562193</v>
      </c>
      <c r="D42" s="69"/>
      <c r="E42" s="70">
        <v>2</v>
      </c>
      <c r="F42" s="5"/>
      <c r="G42" s="5">
        <f>INDEX('[1]Balance(Stock Control)'!$AL:$AL,MATCH(C42,'[1]Balance(Stock Control)'!$F:$F,0))</f>
        <v>0</v>
      </c>
      <c r="H42" s="5">
        <f>INDEX('[2]Balance(Stock Control)'!$AK:$AK,MATCH(C42,'[2]Balance(Stock Control)'!$E:$E,0))</f>
        <v>7</v>
      </c>
      <c r="I42" s="5" t="e">
        <f>INDEX('[3]Balance (Stock Control)'!$AI:$AI,MATCH(C42,'[3]Balance (Stock Control)'!$E:$E,0))</f>
        <v>#N/A</v>
      </c>
      <c r="J42" s="5"/>
      <c r="K42" s="71">
        <v>211334.25599999999</v>
      </c>
      <c r="L42" s="71">
        <f t="shared" si="0"/>
        <v>422668.51199999999</v>
      </c>
      <c r="M42" s="70" t="s">
        <v>183</v>
      </c>
      <c r="N42" s="70" t="s">
        <v>187</v>
      </c>
      <c r="O42" s="72" t="s">
        <v>173</v>
      </c>
      <c r="P42" s="73"/>
      <c r="Q42" s="74"/>
      <c r="R42" s="74"/>
      <c r="S42" s="74"/>
      <c r="T42" s="74"/>
      <c r="U42" s="74"/>
      <c r="V42" s="74"/>
      <c r="W42" s="74"/>
      <c r="X42" s="75"/>
    </row>
    <row r="43" spans="1:24" ht="15" customHeight="1" x14ac:dyDescent="0.25">
      <c r="A43" s="40">
        <v>34</v>
      </c>
      <c r="B43" s="5" t="s">
        <v>44</v>
      </c>
      <c r="C43" s="5">
        <v>14522412</v>
      </c>
      <c r="D43" s="32">
        <v>14630975</v>
      </c>
      <c r="E43" s="31">
        <v>1</v>
      </c>
      <c r="F43" s="31"/>
      <c r="G43" s="5">
        <f>INDEX('[1]Balance(Stock Control)'!$AL:$AL,MATCH(C43,'[1]Balance(Stock Control)'!$F:$F,0))</f>
        <v>1</v>
      </c>
      <c r="H43" s="5" t="e">
        <f>INDEX('[2]Balance(Stock Control)'!$AK:$AK,MATCH(C43,'[2]Balance(Stock Control)'!$E:$E,0))</f>
        <v>#N/A</v>
      </c>
      <c r="I43" s="5" t="e">
        <f>INDEX('[3]Balance (Stock Control)'!$AI:$AI,MATCH(C43,'[3]Balance (Stock Control)'!$E:$E,0))</f>
        <v>#N/A</v>
      </c>
      <c r="J43" s="5"/>
      <c r="K43" s="57">
        <v>726072.24690000026</v>
      </c>
      <c r="L43" s="56">
        <f t="shared" si="0"/>
        <v>726072.24690000026</v>
      </c>
      <c r="M43" s="31" t="s">
        <v>182</v>
      </c>
      <c r="N43" s="5" t="s">
        <v>187</v>
      </c>
      <c r="O43" s="30" t="s">
        <v>173</v>
      </c>
      <c r="P43" s="37"/>
      <c r="Q43" s="28"/>
      <c r="R43" s="28"/>
      <c r="S43" s="28"/>
      <c r="T43" s="28"/>
      <c r="U43" s="28"/>
      <c r="V43" s="28"/>
      <c r="W43" s="28"/>
      <c r="X43" s="8"/>
    </row>
    <row r="44" spans="1:24" ht="15" customHeight="1" x14ac:dyDescent="0.25">
      <c r="A44" s="40">
        <v>35</v>
      </c>
      <c r="B44" s="5" t="s">
        <v>45</v>
      </c>
      <c r="C44" s="41" t="s">
        <v>203</v>
      </c>
      <c r="D44" s="41" t="s">
        <v>204</v>
      </c>
      <c r="E44" s="5">
        <v>1</v>
      </c>
      <c r="F44" s="5"/>
      <c r="G44" s="5" t="e">
        <f>INDEX('[1]Balance(Stock Control)'!$AL:$AL,MATCH(C44,'[1]Balance(Stock Control)'!$F:$F,0))</f>
        <v>#N/A</v>
      </c>
      <c r="H44" s="5">
        <f>INDEX('[2]Balance(Stock Control)'!$AK:$AK,MATCH(C44,'[2]Balance(Stock Control)'!$E:$E,0))</f>
        <v>11</v>
      </c>
      <c r="I44" s="5" t="e">
        <f>INDEX('[3]Balance (Stock Control)'!$AI:$AI,MATCH(C44,'[3]Balance (Stock Control)'!$E:$E,0))</f>
        <v>#N/A</v>
      </c>
      <c r="J44" s="5"/>
      <c r="K44" s="56">
        <v>78527.988000000027</v>
      </c>
      <c r="L44" s="56">
        <f t="shared" si="0"/>
        <v>78527.988000000027</v>
      </c>
      <c r="M44" s="5" t="s">
        <v>190</v>
      </c>
      <c r="N44" s="5" t="s">
        <v>210</v>
      </c>
      <c r="O44" s="30" t="s">
        <v>173</v>
      </c>
      <c r="P44" s="37"/>
      <c r="Q44" s="28"/>
      <c r="R44" s="28"/>
      <c r="S44" s="28"/>
      <c r="T44" s="28"/>
      <c r="U44" s="28"/>
      <c r="V44" s="28"/>
      <c r="W44" s="28"/>
      <c r="X44" s="8"/>
    </row>
    <row r="45" spans="1:24" ht="15" customHeight="1" x14ac:dyDescent="0.25">
      <c r="A45" s="40">
        <v>36</v>
      </c>
      <c r="B45" s="29" t="s">
        <v>46</v>
      </c>
      <c r="C45" s="32" t="s">
        <v>194</v>
      </c>
      <c r="D45" s="32">
        <v>14531641</v>
      </c>
      <c r="E45" s="32">
        <v>1</v>
      </c>
      <c r="F45" s="32"/>
      <c r="G45" s="5" t="e">
        <f>INDEX('[1]Balance(Stock Control)'!$AL:$AL,MATCH(C45,'[1]Balance(Stock Control)'!$F:$F,0))</f>
        <v>#N/A</v>
      </c>
      <c r="H45" s="5">
        <f>INDEX('[2]Balance(Stock Control)'!$AK:$AK,MATCH(C45,'[2]Balance(Stock Control)'!$E:$E,0))</f>
        <v>6</v>
      </c>
      <c r="I45" s="5" t="e">
        <f>INDEX('[3]Balance (Stock Control)'!$AI:$AI,MATCH(C45,'[3]Balance (Stock Control)'!$E:$E,0))</f>
        <v>#N/A</v>
      </c>
      <c r="J45" s="5"/>
      <c r="K45" s="56">
        <v>414178.37999999995</v>
      </c>
      <c r="L45" s="56">
        <f t="shared" si="0"/>
        <v>414178.37999999995</v>
      </c>
      <c r="M45" s="32" t="s">
        <v>190</v>
      </c>
      <c r="N45" s="5" t="s">
        <v>187</v>
      </c>
      <c r="O45" s="30" t="s">
        <v>173</v>
      </c>
      <c r="P45" s="37"/>
      <c r="Q45" s="28"/>
      <c r="R45" s="28"/>
      <c r="S45" s="28"/>
      <c r="T45" s="28"/>
      <c r="U45" s="28"/>
      <c r="V45" s="28"/>
      <c r="W45" s="28"/>
      <c r="X45" s="8"/>
    </row>
    <row r="46" spans="1:24" s="76" customFormat="1" ht="15" customHeight="1" x14ac:dyDescent="0.25">
      <c r="A46" s="68">
        <v>37</v>
      </c>
      <c r="B46" s="70" t="s">
        <v>47</v>
      </c>
      <c r="C46" s="69">
        <v>14595820</v>
      </c>
      <c r="D46" s="69"/>
      <c r="E46" s="69">
        <v>1</v>
      </c>
      <c r="F46" s="32"/>
      <c r="G46" s="5" t="e">
        <f>INDEX('[1]Balance(Stock Control)'!$AL:$AL,MATCH(C46,'[1]Balance(Stock Control)'!$F:$F,0))</f>
        <v>#N/A</v>
      </c>
      <c r="H46" s="5">
        <f>INDEX('[2]Balance(Stock Control)'!$AK:$AK,MATCH(C46,'[2]Balance(Stock Control)'!$E:$E,0))</f>
        <v>10</v>
      </c>
      <c r="I46" s="5" t="e">
        <f>INDEX('[3]Balance (Stock Control)'!$AI:$AI,MATCH(C46,'[3]Balance (Stock Control)'!$E:$E,0))</f>
        <v>#N/A</v>
      </c>
      <c r="J46" s="5"/>
      <c r="K46" s="71">
        <v>246843.576</v>
      </c>
      <c r="L46" s="71">
        <f t="shared" si="0"/>
        <v>246843.576</v>
      </c>
      <c r="M46" s="69" t="s">
        <v>183</v>
      </c>
      <c r="N46" s="70" t="s">
        <v>187</v>
      </c>
      <c r="O46" s="72" t="s">
        <v>173</v>
      </c>
      <c r="P46" s="73" t="s">
        <v>144</v>
      </c>
      <c r="Q46" s="74"/>
      <c r="R46" s="74"/>
      <c r="S46" s="74"/>
      <c r="T46" s="74"/>
      <c r="U46" s="74"/>
      <c r="V46" s="74"/>
      <c r="W46" s="74"/>
      <c r="X46" s="75"/>
    </row>
    <row r="47" spans="1:24" ht="15" customHeight="1" x14ac:dyDescent="0.25">
      <c r="A47" s="40">
        <v>38</v>
      </c>
      <c r="B47" s="31" t="s">
        <v>47</v>
      </c>
      <c r="C47" s="32">
        <v>14531638</v>
      </c>
      <c r="D47" s="32"/>
      <c r="E47" s="32">
        <v>1</v>
      </c>
      <c r="F47" s="32"/>
      <c r="G47" s="5">
        <f>INDEX('[1]Balance(Stock Control)'!$AL:$AL,MATCH(C47,'[1]Balance(Stock Control)'!$F:$F,0))</f>
        <v>1</v>
      </c>
      <c r="H47" s="5" t="e">
        <f>INDEX('[2]Balance(Stock Control)'!$AK:$AK,MATCH(C47,'[2]Balance(Stock Control)'!$E:$E,0))</f>
        <v>#N/A</v>
      </c>
      <c r="I47" s="5" t="e">
        <f>INDEX('[3]Balance (Stock Control)'!$AI:$AI,MATCH(C47,'[3]Balance (Stock Control)'!$E:$E,0))</f>
        <v>#N/A</v>
      </c>
      <c r="J47" s="5"/>
      <c r="K47" s="56">
        <v>243378.65475000005</v>
      </c>
      <c r="L47" s="56">
        <f t="shared" si="0"/>
        <v>243378.65475000005</v>
      </c>
      <c r="M47" s="32" t="s">
        <v>182</v>
      </c>
      <c r="N47" s="5" t="s">
        <v>187</v>
      </c>
      <c r="O47" s="30" t="s">
        <v>173</v>
      </c>
      <c r="P47" s="37" t="s">
        <v>145</v>
      </c>
      <c r="Q47" s="28"/>
      <c r="R47" s="28"/>
      <c r="S47" s="28"/>
      <c r="T47" s="28"/>
      <c r="U47" s="28"/>
      <c r="V47" s="28"/>
      <c r="W47" s="28"/>
      <c r="X47" s="8"/>
    </row>
    <row r="48" spans="1:24" ht="15" customHeight="1" x14ac:dyDescent="0.25">
      <c r="A48" s="40">
        <v>39</v>
      </c>
      <c r="B48" s="31" t="s">
        <v>47</v>
      </c>
      <c r="C48" s="32">
        <v>14530485</v>
      </c>
      <c r="D48" s="32"/>
      <c r="E48" s="32">
        <v>1</v>
      </c>
      <c r="F48" s="32"/>
      <c r="G48" s="5">
        <f>INDEX('[1]Balance(Stock Control)'!$AL:$AL,MATCH(C48,'[1]Balance(Stock Control)'!$F:$F,0))</f>
        <v>2</v>
      </c>
      <c r="H48" s="5">
        <f>INDEX('[2]Balance(Stock Control)'!$AK:$AK,MATCH(C48,'[2]Balance(Stock Control)'!$E:$E,0))</f>
        <v>0</v>
      </c>
      <c r="I48" s="5" t="e">
        <f>INDEX('[3]Balance (Stock Control)'!$AI:$AI,MATCH(C48,'[3]Balance (Stock Control)'!$E:$E,0))</f>
        <v>#N/A</v>
      </c>
      <c r="J48" s="5"/>
      <c r="K48" s="56">
        <v>632822.39212500013</v>
      </c>
      <c r="L48" s="56">
        <f t="shared" si="0"/>
        <v>632822.39212500013</v>
      </c>
      <c r="M48" s="32" t="s">
        <v>182</v>
      </c>
      <c r="N48" s="5" t="s">
        <v>187</v>
      </c>
      <c r="O48" s="30" t="s">
        <v>173</v>
      </c>
      <c r="P48" s="37" t="s">
        <v>146</v>
      </c>
      <c r="Q48" s="28"/>
      <c r="R48" s="28"/>
      <c r="S48" s="28"/>
      <c r="T48" s="28"/>
      <c r="U48" s="28"/>
      <c r="V48" s="28"/>
      <c r="W48" s="28"/>
      <c r="X48" s="8"/>
    </row>
    <row r="49" spans="1:24" ht="15" customHeight="1" x14ac:dyDescent="0.25">
      <c r="A49" s="40">
        <v>40</v>
      </c>
      <c r="B49" s="5" t="s">
        <v>48</v>
      </c>
      <c r="C49" s="32">
        <v>14636301</v>
      </c>
      <c r="D49" s="32">
        <v>14390065</v>
      </c>
      <c r="E49" s="32">
        <v>1</v>
      </c>
      <c r="F49" s="32"/>
      <c r="G49" s="5">
        <f>INDEX('[1]Balance(Stock Control)'!$AL:$AL,MATCH(C49,'[1]Balance(Stock Control)'!$F:$F,0))</f>
        <v>0</v>
      </c>
      <c r="H49" s="5">
        <f>INDEX('[2]Balance(Stock Control)'!$AK:$AK,MATCH(C49,'[2]Balance(Stock Control)'!$E:$E,0))</f>
        <v>0</v>
      </c>
      <c r="I49" s="5" t="e">
        <f>INDEX('[3]Balance (Stock Control)'!$AI:$AI,MATCH(C49,'[3]Balance (Stock Control)'!$E:$E,0))</f>
        <v>#N/A</v>
      </c>
      <c r="J49" s="5">
        <v>850000</v>
      </c>
      <c r="K49" s="56">
        <v>935000.00000000012</v>
      </c>
      <c r="L49" s="56">
        <f t="shared" si="0"/>
        <v>935000.00000000012</v>
      </c>
      <c r="M49" s="5" t="s">
        <v>133</v>
      </c>
      <c r="N49" s="5" t="s">
        <v>133</v>
      </c>
      <c r="O49" s="30" t="s">
        <v>173</v>
      </c>
      <c r="P49" s="37" t="s">
        <v>147</v>
      </c>
      <c r="Q49" s="28"/>
      <c r="R49" s="28"/>
      <c r="S49" s="28"/>
      <c r="T49" s="28"/>
      <c r="U49" s="28"/>
      <c r="V49" s="28"/>
      <c r="W49" s="28"/>
      <c r="X49" s="8"/>
    </row>
    <row r="50" spans="1:24" ht="15" customHeight="1" x14ac:dyDescent="0.25">
      <c r="A50" s="40">
        <v>41</v>
      </c>
      <c r="B50" s="5" t="s">
        <v>49</v>
      </c>
      <c r="C50" s="32">
        <v>60100000</v>
      </c>
      <c r="D50" s="32"/>
      <c r="E50" s="32">
        <v>1</v>
      </c>
      <c r="F50" s="32"/>
      <c r="G50" s="5" t="e">
        <f>INDEX('[1]Balance(Stock Control)'!$AL:$AL,MATCH(C50,'[1]Balance(Stock Control)'!$F:$F,0))</f>
        <v>#N/A</v>
      </c>
      <c r="H50" s="5">
        <f>INDEX('[2]Balance(Stock Control)'!$AK:$AK,MATCH(C50,'[2]Balance(Stock Control)'!$E:$E,0))</f>
        <v>0</v>
      </c>
      <c r="I50" s="5" t="e">
        <f>INDEX('[3]Balance (Stock Control)'!$AI:$AI,MATCH(C50,'[3]Balance (Stock Control)'!$E:$E,0))</f>
        <v>#N/A</v>
      </c>
      <c r="J50" s="5">
        <v>1436000</v>
      </c>
      <c r="K50" s="56">
        <v>1579600.0000000002</v>
      </c>
      <c r="L50" s="56">
        <f t="shared" si="0"/>
        <v>1579600.0000000002</v>
      </c>
      <c r="M50" s="32" t="s">
        <v>211</v>
      </c>
      <c r="N50" s="32" t="s">
        <v>213</v>
      </c>
      <c r="O50" s="30" t="s">
        <v>173</v>
      </c>
      <c r="P50" s="37" t="s">
        <v>148</v>
      </c>
      <c r="Q50" s="28"/>
      <c r="R50" s="28"/>
      <c r="S50" s="28"/>
      <c r="T50" s="28"/>
      <c r="U50" s="28"/>
      <c r="V50" s="28"/>
      <c r="W50" s="28"/>
      <c r="X50" s="8"/>
    </row>
    <row r="51" spans="1:24" s="76" customFormat="1" ht="15" customHeight="1" x14ac:dyDescent="0.25">
      <c r="A51" s="68">
        <v>42</v>
      </c>
      <c r="B51" s="70" t="s">
        <v>50</v>
      </c>
      <c r="C51" s="69">
        <v>14514871</v>
      </c>
      <c r="D51" s="69"/>
      <c r="E51" s="69">
        <v>1</v>
      </c>
      <c r="F51" s="32"/>
      <c r="G51" s="5">
        <f>INDEX('[1]Balance(Stock Control)'!$AL:$AL,MATCH(C51,'[1]Balance(Stock Control)'!$F:$F,0))</f>
        <v>5</v>
      </c>
      <c r="H51" s="5">
        <f>INDEX('[2]Balance(Stock Control)'!$AK:$AK,MATCH(C51,'[2]Balance(Stock Control)'!$E:$E,0))</f>
        <v>0</v>
      </c>
      <c r="I51" s="5" t="e">
        <f>INDEX('[3]Balance (Stock Control)'!$AI:$AI,MATCH(C51,'[3]Balance (Stock Control)'!$E:$E,0))</f>
        <v>#N/A</v>
      </c>
      <c r="J51" s="5"/>
      <c r="K51" s="71">
        <v>497510.92518750002</v>
      </c>
      <c r="L51" s="71">
        <f t="shared" si="0"/>
        <v>497510.92518750002</v>
      </c>
      <c r="M51" s="69" t="s">
        <v>182</v>
      </c>
      <c r="N51" s="70" t="s">
        <v>187</v>
      </c>
      <c r="O51" s="72" t="s">
        <v>173</v>
      </c>
      <c r="P51" s="73" t="s">
        <v>149</v>
      </c>
      <c r="Q51" s="74"/>
      <c r="R51" s="74"/>
      <c r="S51" s="74"/>
      <c r="T51" s="74"/>
      <c r="U51" s="74"/>
      <c r="V51" s="74"/>
      <c r="W51" s="74"/>
      <c r="X51" s="75"/>
    </row>
    <row r="52" spans="1:24" ht="15" customHeight="1" x14ac:dyDescent="0.25">
      <c r="A52" s="40">
        <v>43</v>
      </c>
      <c r="B52" s="5" t="s">
        <v>51</v>
      </c>
      <c r="C52" s="32">
        <v>14647526</v>
      </c>
      <c r="D52" s="32"/>
      <c r="E52" s="32">
        <v>1</v>
      </c>
      <c r="F52" s="32"/>
      <c r="G52" s="5" t="e">
        <f>INDEX('[1]Balance(Stock Control)'!$AL:$AL,MATCH(C52,'[1]Balance(Stock Control)'!$F:$F,0))</f>
        <v>#N/A</v>
      </c>
      <c r="H52" s="5" t="e">
        <f>INDEX('[2]Balance(Stock Control)'!$AK:$AK,MATCH(C52,'[2]Balance(Stock Control)'!$E:$E,0))</f>
        <v>#N/A</v>
      </c>
      <c r="I52" s="5" t="e">
        <f>INDEX('[3]Balance (Stock Control)'!$AI:$AI,MATCH(C52,'[3]Balance (Stock Control)'!$E:$E,0))</f>
        <v>#N/A</v>
      </c>
      <c r="J52" s="5">
        <v>8582000</v>
      </c>
      <c r="K52" s="56">
        <v>9440200</v>
      </c>
      <c r="L52" s="56">
        <f t="shared" si="0"/>
        <v>9440200</v>
      </c>
      <c r="M52" s="32" t="s">
        <v>214</v>
      </c>
      <c r="N52" s="32" t="s">
        <v>213</v>
      </c>
      <c r="O52" s="30" t="s">
        <v>173</v>
      </c>
      <c r="P52" s="37"/>
      <c r="Q52" s="28"/>
      <c r="R52" s="28"/>
      <c r="S52" s="28"/>
      <c r="T52" s="28"/>
      <c r="U52" s="28"/>
      <c r="V52" s="28"/>
      <c r="W52" s="28"/>
      <c r="X52" s="8"/>
    </row>
    <row r="53" spans="1:24" ht="15" customHeight="1" x14ac:dyDescent="0.25">
      <c r="A53" s="40">
        <v>44</v>
      </c>
      <c r="B53" s="5" t="s">
        <v>52</v>
      </c>
      <c r="C53" s="32">
        <v>14570110</v>
      </c>
      <c r="D53" s="32"/>
      <c r="E53" s="32">
        <v>2</v>
      </c>
      <c r="F53" s="32"/>
      <c r="G53" s="5" t="e">
        <f>INDEX('[1]Balance(Stock Control)'!$AL:$AL,MATCH(C53,'[1]Balance(Stock Control)'!$F:$F,0))</f>
        <v>#N/A</v>
      </c>
      <c r="H53" s="5" t="e">
        <f>INDEX('[2]Balance(Stock Control)'!$AK:$AK,MATCH(C53,'[2]Balance(Stock Control)'!$E:$E,0))</f>
        <v>#N/A</v>
      </c>
      <c r="I53" s="5" t="e">
        <f>INDEX('[3]Balance (Stock Control)'!$AI:$AI,MATCH(C53,'[3]Balance (Stock Control)'!$E:$E,0))</f>
        <v>#N/A</v>
      </c>
      <c r="J53" s="5">
        <v>5735000</v>
      </c>
      <c r="K53" s="56">
        <v>6308500.0000000009</v>
      </c>
      <c r="L53" s="56">
        <f t="shared" si="0"/>
        <v>12617000.000000002</v>
      </c>
      <c r="M53" s="32" t="s">
        <v>215</v>
      </c>
      <c r="N53" s="32" t="s">
        <v>213</v>
      </c>
      <c r="O53" s="30" t="s">
        <v>173</v>
      </c>
      <c r="P53" s="37"/>
      <c r="Q53" s="28"/>
      <c r="R53" s="28"/>
      <c r="S53" s="28"/>
      <c r="T53" s="28"/>
      <c r="U53" s="28"/>
      <c r="V53" s="28"/>
      <c r="W53" s="28"/>
      <c r="X53" s="8"/>
    </row>
    <row r="54" spans="1:24" ht="15" customHeight="1" x14ac:dyDescent="0.25">
      <c r="A54" s="40">
        <v>45</v>
      </c>
      <c r="B54" s="5" t="s">
        <v>53</v>
      </c>
      <c r="C54" s="32">
        <v>14532543</v>
      </c>
      <c r="D54" s="32">
        <v>4</v>
      </c>
      <c r="E54" s="118">
        <v>2</v>
      </c>
      <c r="F54" s="32"/>
      <c r="G54" s="5">
        <v>0</v>
      </c>
      <c r="H54" s="5" t="e">
        <f>INDEX('[2]Balance(Stock Control)'!$AK:$AK,MATCH(C54,'[2]Balance(Stock Control)'!$E:$E,0))</f>
        <v>#N/A</v>
      </c>
      <c r="I54" s="5" t="e">
        <f>INDEX('[3]Balance (Stock Control)'!$AI:$AI,MATCH(C54,'[3]Balance (Stock Control)'!$E:$E,0))</f>
        <v>#N/A</v>
      </c>
      <c r="J54" s="122">
        <v>24000</v>
      </c>
      <c r="K54" s="120">
        <v>26400.000000000004</v>
      </c>
      <c r="L54" s="120">
        <f t="shared" si="0"/>
        <v>52800.000000000007</v>
      </c>
      <c r="M54" s="118" t="s">
        <v>215</v>
      </c>
      <c r="N54" s="118" t="s">
        <v>213</v>
      </c>
      <c r="O54" s="30" t="s">
        <v>173</v>
      </c>
      <c r="P54" s="37"/>
      <c r="Q54" s="28"/>
      <c r="R54" s="28"/>
      <c r="S54" s="28"/>
      <c r="T54" s="28"/>
      <c r="U54" s="28"/>
      <c r="V54" s="28"/>
      <c r="W54" s="28"/>
      <c r="X54" s="8"/>
    </row>
    <row r="55" spans="1:24" ht="15" customHeight="1" x14ac:dyDescent="0.25">
      <c r="A55" s="40">
        <v>46</v>
      </c>
      <c r="B55" s="5" t="s">
        <v>54</v>
      </c>
      <c r="C55" s="32">
        <v>14533880</v>
      </c>
      <c r="D55" s="32">
        <v>2</v>
      </c>
      <c r="E55" s="119"/>
      <c r="F55" s="32"/>
      <c r="G55" s="5" t="e">
        <f>INDEX('[1]Balance(Stock Control)'!$AL:$AL,MATCH(C55,'[1]Balance(Stock Control)'!$F:$F,0))</f>
        <v>#N/A</v>
      </c>
      <c r="H55" s="5" t="e">
        <f>INDEX('[2]Balance(Stock Control)'!$AK:$AK,MATCH(C55,'[2]Balance(Stock Control)'!$E:$E,0))</f>
        <v>#N/A</v>
      </c>
      <c r="I55" s="5" t="e">
        <f>INDEX('[3]Balance (Stock Control)'!$AI:$AI,MATCH(C55,'[3]Balance (Stock Control)'!$E:$E,0))</f>
        <v>#N/A</v>
      </c>
      <c r="J55" s="123"/>
      <c r="K55" s="121"/>
      <c r="L55" s="121"/>
      <c r="M55" s="119"/>
      <c r="N55" s="119"/>
      <c r="O55" s="30" t="s">
        <v>173</v>
      </c>
      <c r="P55" s="37"/>
      <c r="Q55" s="28"/>
      <c r="R55" s="28"/>
      <c r="S55" s="28"/>
      <c r="T55" s="28"/>
      <c r="U55" s="28"/>
      <c r="V55" s="28"/>
      <c r="W55" s="28"/>
      <c r="X55" s="8"/>
    </row>
    <row r="56" spans="1:24" s="76" customFormat="1" ht="15" customHeight="1" x14ac:dyDescent="0.25">
      <c r="A56" s="68">
        <v>47</v>
      </c>
      <c r="B56" s="70" t="s">
        <v>55</v>
      </c>
      <c r="C56" s="69" t="s">
        <v>195</v>
      </c>
      <c r="D56" s="69">
        <v>14532373</v>
      </c>
      <c r="E56" s="69">
        <v>100</v>
      </c>
      <c r="F56" s="32"/>
      <c r="G56" s="5" t="e">
        <f>INDEX('[1]Balance(Stock Control)'!$AL:$AL,MATCH(C56,'[1]Balance(Stock Control)'!$F:$F,0))</f>
        <v>#N/A</v>
      </c>
      <c r="H56" s="5">
        <f>INDEX('[2]Balance(Stock Control)'!$AK:$AK,MATCH(C56,'[2]Balance(Stock Control)'!$E:$E,0))</f>
        <v>200</v>
      </c>
      <c r="I56" s="5" t="e">
        <f>INDEX('[3]Balance (Stock Control)'!$AI:$AI,MATCH(C56,'[3]Balance (Stock Control)'!$E:$E,0))</f>
        <v>#N/A</v>
      </c>
      <c r="J56" s="5"/>
      <c r="K56" s="71">
        <v>261316.31399999998</v>
      </c>
      <c r="L56" s="71">
        <f t="shared" si="0"/>
        <v>26131631.399999999</v>
      </c>
      <c r="M56" s="69" t="s">
        <v>190</v>
      </c>
      <c r="N56" s="70" t="s">
        <v>187</v>
      </c>
      <c r="O56" s="72" t="s">
        <v>173</v>
      </c>
      <c r="P56" s="73"/>
      <c r="Q56" s="74"/>
      <c r="R56" s="74"/>
      <c r="S56" s="74"/>
      <c r="T56" s="74"/>
      <c r="U56" s="74"/>
      <c r="V56" s="74"/>
      <c r="W56" s="74"/>
      <c r="X56" s="75"/>
    </row>
    <row r="57" spans="1:24" ht="15" customHeight="1" x14ac:dyDescent="0.25">
      <c r="A57" s="40">
        <v>48</v>
      </c>
      <c r="B57" s="5" t="s">
        <v>175</v>
      </c>
      <c r="C57" s="32">
        <v>14880552</v>
      </c>
      <c r="D57" s="32"/>
      <c r="E57" s="32">
        <v>400</v>
      </c>
      <c r="F57" s="32"/>
      <c r="G57" s="5">
        <f>INDEX('[1]Balance(Stock Control)'!$AL:$AL,MATCH(C57,'[1]Balance(Stock Control)'!$F:$F,0))</f>
        <v>0</v>
      </c>
      <c r="H57" s="5" t="e">
        <f>INDEX('[2]Balance(Stock Control)'!$AK:$AK,MATCH(C57,'[2]Balance(Stock Control)'!$E:$E,0))</f>
        <v>#N/A</v>
      </c>
      <c r="I57" s="5" t="e">
        <f>INDEX('[3]Balance (Stock Control)'!$AI:$AI,MATCH(C57,'[3]Balance (Stock Control)'!$E:$E,0))</f>
        <v>#N/A</v>
      </c>
      <c r="J57" s="5">
        <v>2500</v>
      </c>
      <c r="K57" s="56">
        <v>2750</v>
      </c>
      <c r="L57" s="56">
        <f t="shared" si="0"/>
        <v>1100000</v>
      </c>
      <c r="M57" s="5" t="s">
        <v>133</v>
      </c>
      <c r="N57" s="5" t="s">
        <v>133</v>
      </c>
      <c r="O57" s="30" t="s">
        <v>173</v>
      </c>
      <c r="P57" s="37"/>
      <c r="Q57" s="28"/>
      <c r="R57" s="28"/>
      <c r="S57" s="28"/>
      <c r="T57" s="28"/>
      <c r="U57" s="28"/>
      <c r="V57" s="28"/>
      <c r="W57" s="28"/>
      <c r="X57" s="8"/>
    </row>
    <row r="58" spans="1:24" ht="15" customHeight="1" x14ac:dyDescent="0.25">
      <c r="A58" s="40">
        <v>49</v>
      </c>
      <c r="B58" s="5" t="s">
        <v>176</v>
      </c>
      <c r="C58" s="32">
        <v>14663702</v>
      </c>
      <c r="D58" s="32"/>
      <c r="E58" s="32">
        <v>400</v>
      </c>
      <c r="F58" s="32"/>
      <c r="G58" s="5">
        <f>INDEX('[1]Balance(Stock Control)'!$AL:$AL,MATCH(C58,'[1]Balance(Stock Control)'!$F:$F,0))</f>
        <v>0</v>
      </c>
      <c r="H58" s="5" t="e">
        <f>INDEX('[2]Balance(Stock Control)'!$AK:$AK,MATCH(C58,'[2]Balance(Stock Control)'!$E:$E,0))</f>
        <v>#N/A</v>
      </c>
      <c r="I58" s="5" t="e">
        <f>INDEX('[3]Balance (Stock Control)'!$AI:$AI,MATCH(C58,'[3]Balance (Stock Control)'!$E:$E,0))</f>
        <v>#N/A</v>
      </c>
      <c r="J58" s="5">
        <v>1500</v>
      </c>
      <c r="K58" s="56">
        <v>1650.0000000000002</v>
      </c>
      <c r="L58" s="56">
        <f t="shared" si="0"/>
        <v>660000.00000000012</v>
      </c>
      <c r="M58" s="5" t="s">
        <v>133</v>
      </c>
      <c r="N58" s="5" t="s">
        <v>133</v>
      </c>
      <c r="O58" s="30" t="s">
        <v>173</v>
      </c>
      <c r="P58" s="37"/>
      <c r="Q58" s="28"/>
      <c r="R58" s="28"/>
      <c r="S58" s="28"/>
      <c r="T58" s="28"/>
      <c r="U58" s="28"/>
      <c r="V58" s="28"/>
      <c r="W58" s="28"/>
      <c r="X58" s="8"/>
    </row>
    <row r="59" spans="1:24" ht="15" customHeight="1" x14ac:dyDescent="0.25">
      <c r="A59" s="40">
        <v>50</v>
      </c>
      <c r="B59" s="5" t="s">
        <v>56</v>
      </c>
      <c r="C59" s="32">
        <v>14570780</v>
      </c>
      <c r="D59" s="32"/>
      <c r="E59" s="32">
        <v>4</v>
      </c>
      <c r="F59" s="32"/>
      <c r="G59" s="5" t="e">
        <f>INDEX('[1]Balance(Stock Control)'!$AL:$AL,MATCH(C59,'[1]Balance(Stock Control)'!$F:$F,0))</f>
        <v>#N/A</v>
      </c>
      <c r="H59" s="5" t="e">
        <f>INDEX('[2]Balance(Stock Control)'!$AK:$AK,MATCH(C59,'[2]Balance(Stock Control)'!$E:$E,0))</f>
        <v>#N/A</v>
      </c>
      <c r="I59" s="5" t="e">
        <f>INDEX('[3]Balance (Stock Control)'!$AI:$AI,MATCH(C59,'[3]Balance (Stock Control)'!$E:$E,0))</f>
        <v>#N/A</v>
      </c>
      <c r="J59" s="5">
        <v>292000</v>
      </c>
      <c r="K59" s="56">
        <v>321200</v>
      </c>
      <c r="L59" s="56">
        <f t="shared" si="0"/>
        <v>1284800</v>
      </c>
      <c r="M59" s="32" t="s">
        <v>215</v>
      </c>
      <c r="N59" s="32" t="s">
        <v>213</v>
      </c>
      <c r="O59" s="30" t="s">
        <v>173</v>
      </c>
      <c r="P59" s="37"/>
      <c r="Q59" s="28"/>
      <c r="R59" s="28"/>
      <c r="S59" s="28"/>
      <c r="T59" s="28"/>
      <c r="U59" s="28"/>
      <c r="V59" s="28"/>
      <c r="W59" s="28"/>
      <c r="X59" s="8"/>
    </row>
    <row r="60" spans="1:24" ht="15" customHeight="1" x14ac:dyDescent="0.25">
      <c r="A60" s="40">
        <v>51</v>
      </c>
      <c r="B60" s="5" t="s">
        <v>57</v>
      </c>
      <c r="C60" s="32">
        <v>990518</v>
      </c>
      <c r="D60" s="32"/>
      <c r="E60" s="32">
        <v>16</v>
      </c>
      <c r="F60" s="32"/>
      <c r="G60" s="5" t="e">
        <f>INDEX('[1]Balance(Stock Control)'!$AL:$AL,MATCH(C60,'[1]Balance(Stock Control)'!$F:$F,0))</f>
        <v>#N/A</v>
      </c>
      <c r="H60" s="5" t="e">
        <f>INDEX('[2]Balance(Stock Control)'!$AK:$AK,MATCH(C60,'[2]Balance(Stock Control)'!$E:$E,0))</f>
        <v>#N/A</v>
      </c>
      <c r="I60" s="5" t="e">
        <f>INDEX('[3]Balance (Stock Control)'!$AI:$AI,MATCH(C60,'[3]Balance (Stock Control)'!$E:$E,0))</f>
        <v>#N/A</v>
      </c>
      <c r="J60" s="5">
        <v>5000</v>
      </c>
      <c r="K60" s="56">
        <v>5500</v>
      </c>
      <c r="L60" s="56">
        <f t="shared" si="0"/>
        <v>88000</v>
      </c>
      <c r="M60" s="5" t="s">
        <v>133</v>
      </c>
      <c r="N60" s="5" t="s">
        <v>133</v>
      </c>
      <c r="O60" s="30" t="s">
        <v>173</v>
      </c>
      <c r="P60" s="37"/>
      <c r="Q60" s="28"/>
      <c r="R60" s="28"/>
      <c r="S60" s="28"/>
      <c r="T60" s="28"/>
      <c r="U60" s="28"/>
      <c r="V60" s="28"/>
      <c r="W60" s="28"/>
      <c r="X60" s="8"/>
    </row>
    <row r="61" spans="1:24" ht="15" customHeight="1" x14ac:dyDescent="0.25">
      <c r="A61" s="40">
        <v>52</v>
      </c>
      <c r="B61" s="5" t="s">
        <v>58</v>
      </c>
      <c r="C61" s="32">
        <v>14722571</v>
      </c>
      <c r="D61" s="32" t="s">
        <v>216</v>
      </c>
      <c r="E61" s="32">
        <v>2</v>
      </c>
      <c r="F61" s="32"/>
      <c r="G61" s="5" t="e">
        <f>INDEX('[1]Balance(Stock Control)'!$AL:$AL,MATCH(C61,'[1]Balance(Stock Control)'!$F:$F,0))</f>
        <v>#N/A</v>
      </c>
      <c r="H61" s="5" t="e">
        <f>INDEX('[2]Balance(Stock Control)'!$AK:$AK,MATCH(C61,'[2]Balance(Stock Control)'!$E:$E,0))</f>
        <v>#N/A</v>
      </c>
      <c r="I61" s="5" t="e">
        <f>INDEX('[3]Balance (Stock Control)'!$AI:$AI,MATCH(C61,'[3]Balance (Stock Control)'!$E:$E,0))</f>
        <v>#N/A</v>
      </c>
      <c r="J61" s="5">
        <v>1193000</v>
      </c>
      <c r="K61" s="56">
        <v>1312300</v>
      </c>
      <c r="L61" s="56">
        <f t="shared" si="0"/>
        <v>2624600</v>
      </c>
      <c r="M61" s="32" t="s">
        <v>215</v>
      </c>
      <c r="N61" s="32" t="s">
        <v>213</v>
      </c>
      <c r="O61" s="30" t="s">
        <v>173</v>
      </c>
      <c r="P61" s="37"/>
      <c r="Q61" s="28"/>
      <c r="R61" s="28"/>
      <c r="S61" s="28"/>
      <c r="T61" s="28"/>
      <c r="U61" s="28"/>
      <c r="V61" s="28"/>
      <c r="W61" s="28"/>
      <c r="X61" s="8"/>
    </row>
    <row r="62" spans="1:24" ht="15" customHeight="1" x14ac:dyDescent="0.25">
      <c r="A62" s="40">
        <v>53</v>
      </c>
      <c r="B62" s="5" t="s">
        <v>59</v>
      </c>
      <c r="C62" s="32" t="s">
        <v>114</v>
      </c>
      <c r="D62" s="32"/>
      <c r="E62" s="32">
        <v>2</v>
      </c>
      <c r="F62" s="32"/>
      <c r="G62" s="5">
        <f>INDEX('[1]Balance(Stock Control)'!$AL:$AL,MATCH(C62,'[1]Balance(Stock Control)'!$F:$F,0))</f>
        <v>0</v>
      </c>
      <c r="H62" s="5">
        <f>INDEX('[2]Balance(Stock Control)'!$AK:$AK,MATCH(C62,'[2]Balance(Stock Control)'!$E:$E,0))</f>
        <v>8</v>
      </c>
      <c r="I62" s="5" t="e">
        <f>INDEX('[3]Balance (Stock Control)'!$AI:$AI,MATCH(C62,'[3]Balance (Stock Control)'!$E:$E,0))</f>
        <v>#N/A</v>
      </c>
      <c r="J62" s="5"/>
      <c r="K62" s="56">
        <v>146432.28599999999</v>
      </c>
      <c r="L62" s="56">
        <f t="shared" si="0"/>
        <v>292864.57199999999</v>
      </c>
      <c r="M62" s="32" t="s">
        <v>183</v>
      </c>
      <c r="N62" s="5" t="s">
        <v>187</v>
      </c>
      <c r="O62" s="30" t="s">
        <v>173</v>
      </c>
      <c r="P62" s="37" t="s">
        <v>150</v>
      </c>
      <c r="Q62" s="28"/>
      <c r="R62" s="28"/>
      <c r="S62" s="28"/>
      <c r="T62" s="28"/>
      <c r="U62" s="28"/>
      <c r="V62" s="28"/>
      <c r="W62" s="28"/>
      <c r="X62" s="8"/>
    </row>
    <row r="63" spans="1:24" ht="15" customHeight="1" x14ac:dyDescent="0.25">
      <c r="A63" s="40">
        <v>54</v>
      </c>
      <c r="B63" s="5" t="s">
        <v>60</v>
      </c>
      <c r="C63" s="32">
        <v>14545576</v>
      </c>
      <c r="D63" s="32"/>
      <c r="E63" s="32">
        <v>4</v>
      </c>
      <c r="F63" s="32"/>
      <c r="G63" s="5">
        <v>1</v>
      </c>
      <c r="H63" s="5" t="e">
        <f>INDEX('[2]Balance(Stock Control)'!$AK:$AK,MATCH(C63,'[2]Balance(Stock Control)'!$E:$E,0))</f>
        <v>#N/A</v>
      </c>
      <c r="I63" s="5" t="e">
        <f>INDEX('[3]Balance (Stock Control)'!$AI:$AI,MATCH(C63,'[3]Balance (Stock Control)'!$E:$E,0))</f>
        <v>#N/A</v>
      </c>
      <c r="J63" s="5">
        <v>220500</v>
      </c>
      <c r="K63" s="56">
        <v>242550.00000000003</v>
      </c>
      <c r="L63" s="56">
        <f t="shared" si="0"/>
        <v>970200.00000000012</v>
      </c>
      <c r="M63" s="32" t="s">
        <v>215</v>
      </c>
      <c r="N63" s="32" t="s">
        <v>213</v>
      </c>
      <c r="O63" s="30" t="s">
        <v>173</v>
      </c>
      <c r="P63" s="37"/>
      <c r="Q63" s="28"/>
      <c r="R63" s="28"/>
      <c r="S63" s="28"/>
      <c r="T63" s="28"/>
      <c r="U63" s="28"/>
      <c r="V63" s="28"/>
      <c r="W63" s="28"/>
      <c r="X63" s="8"/>
    </row>
    <row r="64" spans="1:24" ht="15" customHeight="1" x14ac:dyDescent="0.25">
      <c r="A64" s="40">
        <v>55</v>
      </c>
      <c r="B64" s="5" t="s">
        <v>61</v>
      </c>
      <c r="C64" s="32">
        <v>990520</v>
      </c>
      <c r="D64" s="32"/>
      <c r="E64" s="32">
        <v>4</v>
      </c>
      <c r="F64" s="32"/>
      <c r="G64" s="5" t="e">
        <f>INDEX('[1]Balance(Stock Control)'!$AL:$AL,MATCH(C64,'[1]Balance(Stock Control)'!$F:$F,0))</f>
        <v>#N/A</v>
      </c>
      <c r="H64" s="5" t="e">
        <f>INDEX('[2]Balance(Stock Control)'!$AK:$AK,MATCH(C64,'[2]Balance(Stock Control)'!$E:$E,0))</f>
        <v>#N/A</v>
      </c>
      <c r="I64" s="5" t="e">
        <f>INDEX('[3]Balance (Stock Control)'!$AI:$AI,MATCH(C64,'[3]Balance (Stock Control)'!$E:$E,0))</f>
        <v>#N/A</v>
      </c>
      <c r="J64" s="5">
        <v>5000</v>
      </c>
      <c r="K64" s="56">
        <v>5500</v>
      </c>
      <c r="L64" s="56">
        <f t="shared" si="0"/>
        <v>22000</v>
      </c>
      <c r="M64" s="5" t="s">
        <v>133</v>
      </c>
      <c r="N64" s="5" t="s">
        <v>133</v>
      </c>
      <c r="O64" s="30" t="s">
        <v>173</v>
      </c>
      <c r="P64" s="37"/>
      <c r="Q64" s="28"/>
      <c r="R64" s="28"/>
      <c r="S64" s="28"/>
      <c r="T64" s="28"/>
      <c r="U64" s="28"/>
      <c r="V64" s="28"/>
      <c r="W64" s="28"/>
      <c r="X64" s="8"/>
    </row>
    <row r="65" spans="1:24" ht="15" customHeight="1" x14ac:dyDescent="0.25">
      <c r="A65" s="40">
        <v>56</v>
      </c>
      <c r="B65" s="5" t="s">
        <v>60</v>
      </c>
      <c r="C65" s="32">
        <v>14566801</v>
      </c>
      <c r="D65" s="32"/>
      <c r="E65" s="32">
        <v>18</v>
      </c>
      <c r="F65" s="32"/>
      <c r="G65" s="5">
        <f>INDEX('[1]Balance(Stock Control)'!$AL:$AL,MATCH(C65,'[1]Balance(Stock Control)'!$F:$F,0))</f>
        <v>0</v>
      </c>
      <c r="H65" s="5" t="e">
        <f>INDEX('[2]Balance(Stock Control)'!$AK:$AK,MATCH(C65,'[2]Balance(Stock Control)'!$E:$E,0))</f>
        <v>#N/A</v>
      </c>
      <c r="I65" s="5" t="e">
        <f>INDEX('[3]Balance (Stock Control)'!$AI:$AI,MATCH(C65,'[3]Balance (Stock Control)'!$E:$E,0))</f>
        <v>#N/A</v>
      </c>
      <c r="J65" s="5">
        <v>379000</v>
      </c>
      <c r="K65" s="56">
        <v>416900.00000000006</v>
      </c>
      <c r="L65" s="56">
        <f t="shared" si="0"/>
        <v>7504200.0000000009</v>
      </c>
      <c r="M65" s="32" t="s">
        <v>215</v>
      </c>
      <c r="N65" s="32" t="s">
        <v>213</v>
      </c>
      <c r="O65" s="30" t="s">
        <v>173</v>
      </c>
      <c r="P65" s="37"/>
      <c r="Q65" s="28"/>
      <c r="R65" s="28"/>
      <c r="S65" s="28"/>
      <c r="T65" s="28"/>
      <c r="U65" s="28"/>
      <c r="V65" s="28"/>
      <c r="W65" s="28"/>
      <c r="X65" s="8"/>
    </row>
    <row r="66" spans="1:24" ht="15" customHeight="1" x14ac:dyDescent="0.25">
      <c r="A66" s="40">
        <v>57</v>
      </c>
      <c r="B66" s="11" t="s">
        <v>57</v>
      </c>
      <c r="C66" s="32">
        <v>997477</v>
      </c>
      <c r="D66" s="32"/>
      <c r="E66" s="32">
        <v>72</v>
      </c>
      <c r="F66" s="32"/>
      <c r="G66" s="5">
        <f>INDEX('[1]Balance(Stock Control)'!$AL:$AL,MATCH(C66,'[1]Balance(Stock Control)'!$F:$F,0))</f>
        <v>0</v>
      </c>
      <c r="H66" s="5" t="e">
        <f>INDEX('[2]Balance(Stock Control)'!$AK:$AK,MATCH(C66,'[2]Balance(Stock Control)'!$E:$E,0))</f>
        <v>#N/A</v>
      </c>
      <c r="I66" s="5" t="e">
        <f>INDEX('[3]Balance (Stock Control)'!$AI:$AI,MATCH(C66,'[3]Balance (Stock Control)'!$E:$E,0))</f>
        <v>#N/A</v>
      </c>
      <c r="J66" s="5">
        <v>5000</v>
      </c>
      <c r="K66" s="56">
        <v>5500</v>
      </c>
      <c r="L66" s="56">
        <f t="shared" si="0"/>
        <v>396000</v>
      </c>
      <c r="M66" s="5" t="s">
        <v>133</v>
      </c>
      <c r="N66" s="5" t="s">
        <v>133</v>
      </c>
      <c r="O66" s="30" t="s">
        <v>173</v>
      </c>
      <c r="P66" s="37"/>
      <c r="Q66" s="28"/>
      <c r="R66" s="28"/>
      <c r="S66" s="28"/>
      <c r="T66" s="28"/>
      <c r="U66" s="28"/>
      <c r="V66" s="28"/>
      <c r="W66" s="28"/>
      <c r="X66" s="8"/>
    </row>
    <row r="67" spans="1:24" ht="15" customHeight="1" x14ac:dyDescent="0.25">
      <c r="A67" s="40">
        <v>58</v>
      </c>
      <c r="B67" s="11" t="s">
        <v>57</v>
      </c>
      <c r="C67" s="32">
        <v>60110356</v>
      </c>
      <c r="D67" s="32"/>
      <c r="E67" s="32">
        <v>8</v>
      </c>
      <c r="F67" s="32"/>
      <c r="G67" s="5" t="e">
        <f>INDEX('[1]Balance(Stock Control)'!$AL:$AL,MATCH(C67,'[1]Balance(Stock Control)'!$F:$F,0))</f>
        <v>#N/A</v>
      </c>
      <c r="H67" s="5" t="e">
        <f>INDEX('[2]Balance(Stock Control)'!$AK:$AK,MATCH(C67,'[2]Balance(Stock Control)'!$E:$E,0))</f>
        <v>#N/A</v>
      </c>
      <c r="I67" s="5" t="e">
        <f>INDEX('[3]Balance (Stock Control)'!$AI:$AI,MATCH(C67,'[3]Balance (Stock Control)'!$E:$E,0))</f>
        <v>#N/A</v>
      </c>
      <c r="J67" s="5">
        <v>3500</v>
      </c>
      <c r="K67" s="56">
        <v>3850.0000000000005</v>
      </c>
      <c r="L67" s="56">
        <f t="shared" si="0"/>
        <v>30800.000000000004</v>
      </c>
      <c r="M67" s="5" t="s">
        <v>133</v>
      </c>
      <c r="N67" s="5" t="s">
        <v>133</v>
      </c>
      <c r="O67" s="30" t="s">
        <v>173</v>
      </c>
      <c r="P67" s="37"/>
      <c r="Q67" s="28"/>
      <c r="R67" s="28"/>
      <c r="S67" s="28"/>
      <c r="T67" s="28"/>
      <c r="U67" s="28"/>
      <c r="V67" s="28"/>
      <c r="W67" s="28"/>
      <c r="X67" s="8"/>
    </row>
    <row r="68" spans="1:24" ht="15" customHeight="1" x14ac:dyDescent="0.25">
      <c r="A68" s="40">
        <v>59</v>
      </c>
      <c r="B68" s="11" t="s">
        <v>62</v>
      </c>
      <c r="C68" s="32">
        <v>14881276</v>
      </c>
      <c r="D68" s="32"/>
      <c r="E68" s="32">
        <v>1</v>
      </c>
      <c r="F68" s="32"/>
      <c r="G68" s="5">
        <f>INDEX('[1]Balance(Stock Control)'!$AL:$AL,MATCH(C68,'[1]Balance(Stock Control)'!$F:$F,0))</f>
        <v>0</v>
      </c>
      <c r="H68" s="5">
        <f>INDEX('[2]Balance(Stock Control)'!$AK:$AK,MATCH(C68,'[2]Balance(Stock Control)'!$E:$E,0))</f>
        <v>15</v>
      </c>
      <c r="I68" s="5" t="e">
        <f>INDEX('[3]Balance (Stock Control)'!$AI:$AI,MATCH(C68,'[3]Balance (Stock Control)'!$E:$E,0))</f>
        <v>#N/A</v>
      </c>
      <c r="J68" s="5"/>
      <c r="K68" s="56">
        <v>69563.34</v>
      </c>
      <c r="L68" s="56">
        <f t="shared" si="0"/>
        <v>69563.34</v>
      </c>
      <c r="M68" s="32" t="s">
        <v>183</v>
      </c>
      <c r="N68" s="5" t="s">
        <v>187</v>
      </c>
      <c r="O68" s="30" t="s">
        <v>173</v>
      </c>
      <c r="P68" s="37" t="s">
        <v>151</v>
      </c>
      <c r="Q68" s="28"/>
      <c r="R68" s="28"/>
      <c r="S68" s="28"/>
      <c r="T68" s="28"/>
      <c r="U68" s="28"/>
      <c r="V68" s="28"/>
      <c r="W68" s="28"/>
      <c r="X68" s="8"/>
    </row>
    <row r="69" spans="1:24" ht="15" customHeight="1" x14ac:dyDescent="0.25">
      <c r="A69" s="40">
        <v>60</v>
      </c>
      <c r="B69" s="11" t="s">
        <v>63</v>
      </c>
      <c r="C69" s="42" t="s">
        <v>205</v>
      </c>
      <c r="D69" s="42">
        <v>15082742</v>
      </c>
      <c r="E69" s="32">
        <v>1</v>
      </c>
      <c r="F69" s="32"/>
      <c r="G69" s="5" t="e">
        <f>INDEX('[1]Balance(Stock Control)'!$AL:$AL,MATCH(C69,'[1]Balance(Stock Control)'!$F:$F,0))</f>
        <v>#N/A</v>
      </c>
      <c r="H69" s="5">
        <f>INDEX('[2]Balance(Stock Control)'!$AK:$AK,MATCH(C69,'[2]Balance(Stock Control)'!$E:$E,0))</f>
        <v>5</v>
      </c>
      <c r="I69" s="5" t="e">
        <f>INDEX('[3]Balance (Stock Control)'!$AI:$AI,MATCH(C69,'[3]Balance (Stock Control)'!$E:$E,0))</f>
        <v>#N/A</v>
      </c>
      <c r="J69" s="5"/>
      <c r="K69" s="56">
        <v>916839.00000000012</v>
      </c>
      <c r="L69" s="56">
        <f t="shared" si="0"/>
        <v>916839.00000000012</v>
      </c>
      <c r="M69" s="32" t="s">
        <v>190</v>
      </c>
      <c r="N69" s="32" t="s">
        <v>187</v>
      </c>
      <c r="O69" s="30" t="s">
        <v>173</v>
      </c>
      <c r="P69" s="37"/>
      <c r="Q69" s="28"/>
      <c r="R69" s="28"/>
      <c r="S69" s="28"/>
      <c r="T69" s="28"/>
      <c r="U69" s="28"/>
      <c r="V69" s="28"/>
      <c r="W69" s="28"/>
      <c r="X69" s="8"/>
    </row>
    <row r="70" spans="1:24" ht="15" customHeight="1" x14ac:dyDescent="0.25">
      <c r="A70" s="40">
        <v>61</v>
      </c>
      <c r="B70" s="11" t="s">
        <v>64</v>
      </c>
      <c r="C70" s="32">
        <v>14602245</v>
      </c>
      <c r="D70" s="32"/>
      <c r="E70" s="32">
        <v>1</v>
      </c>
      <c r="F70" s="32"/>
      <c r="G70" s="5" t="e">
        <f>INDEX('[1]Balance(Stock Control)'!$AL:$AL,MATCH(C70,'[1]Balance(Stock Control)'!$F:$F,0))</f>
        <v>#N/A</v>
      </c>
      <c r="H70" s="5" t="e">
        <f>INDEX('[2]Balance(Stock Control)'!$AK:$AK,MATCH(C70,'[2]Balance(Stock Control)'!$E:$E,0))</f>
        <v>#N/A</v>
      </c>
      <c r="I70" s="5" t="e">
        <f>INDEX('[3]Balance (Stock Control)'!$AI:$AI,MATCH(C70,'[3]Balance (Stock Control)'!$E:$E,0))</f>
        <v>#N/A</v>
      </c>
      <c r="J70" s="5">
        <v>270000</v>
      </c>
      <c r="K70" s="56">
        <v>297000</v>
      </c>
      <c r="L70" s="56">
        <f t="shared" si="0"/>
        <v>297000</v>
      </c>
      <c r="M70" s="5" t="s">
        <v>133</v>
      </c>
      <c r="N70" s="5" t="s">
        <v>133</v>
      </c>
      <c r="O70" s="30" t="s">
        <v>173</v>
      </c>
      <c r="P70" s="37"/>
      <c r="Q70" s="28"/>
      <c r="R70" s="28"/>
      <c r="S70" s="28"/>
      <c r="T70" s="28"/>
      <c r="U70" s="28"/>
      <c r="V70" s="28"/>
      <c r="W70" s="28"/>
      <c r="X70" s="8"/>
    </row>
    <row r="71" spans="1:24" ht="15" customHeight="1" x14ac:dyDescent="0.25">
      <c r="A71" s="40">
        <v>62</v>
      </c>
      <c r="B71" s="11" t="s">
        <v>19</v>
      </c>
      <c r="C71" s="32">
        <v>14600017</v>
      </c>
      <c r="D71" s="32"/>
      <c r="E71" s="32">
        <v>1</v>
      </c>
      <c r="F71" s="32"/>
      <c r="G71" s="5">
        <v>0</v>
      </c>
      <c r="H71" s="5">
        <f>INDEX('[2]Balance(Stock Control)'!$AK:$AK,MATCH(C71,'[2]Balance(Stock Control)'!$E:$E,0))</f>
        <v>0</v>
      </c>
      <c r="I71" s="5" t="e">
        <f>INDEX('[3]Balance (Stock Control)'!$AI:$AI,MATCH(C71,'[3]Balance (Stock Control)'!$E:$E,0))</f>
        <v>#N/A</v>
      </c>
      <c r="J71" s="5">
        <v>95000</v>
      </c>
      <c r="K71" s="56">
        <v>104500.00000000001</v>
      </c>
      <c r="L71" s="56">
        <f t="shared" si="0"/>
        <v>104500.00000000001</v>
      </c>
      <c r="M71" s="5" t="s">
        <v>133</v>
      </c>
      <c r="N71" s="5" t="s">
        <v>133</v>
      </c>
      <c r="O71" s="30" t="s">
        <v>173</v>
      </c>
      <c r="P71" s="37" t="s">
        <v>151</v>
      </c>
      <c r="Q71" s="28"/>
      <c r="R71" s="28"/>
      <c r="S71" s="28"/>
      <c r="T71" s="28"/>
      <c r="U71" s="28"/>
      <c r="V71" s="28"/>
      <c r="W71" s="28"/>
      <c r="X71" s="8"/>
    </row>
    <row r="72" spans="1:24" s="89" customFormat="1" ht="15" customHeight="1" x14ac:dyDescent="0.25">
      <c r="A72" s="80">
        <v>63</v>
      </c>
      <c r="B72" s="81" t="s">
        <v>19</v>
      </c>
      <c r="C72" s="82">
        <v>14600016</v>
      </c>
      <c r="D72" s="82"/>
      <c r="E72" s="82">
        <v>1</v>
      </c>
      <c r="F72" s="32"/>
      <c r="G72" s="5">
        <f>INDEX('[1]Balance(Stock Control)'!$AL:$AL,MATCH(C72,'[1]Balance(Stock Control)'!$F:$F,0))</f>
        <v>3</v>
      </c>
      <c r="H72" s="5">
        <f>INDEX('[2]Balance(Stock Control)'!$AK:$AK,MATCH(C72,'[2]Balance(Stock Control)'!$E:$E,0))</f>
        <v>1</v>
      </c>
      <c r="I72" s="5" t="e">
        <f>INDEX('[3]Balance (Stock Control)'!$AI:$AI,MATCH(C72,'[3]Balance (Stock Control)'!$E:$E,0))</f>
        <v>#N/A</v>
      </c>
      <c r="J72" s="5"/>
      <c r="K72" s="83">
        <v>477639.84318750008</v>
      </c>
      <c r="L72" s="83">
        <f t="shared" si="0"/>
        <v>477639.84318750008</v>
      </c>
      <c r="M72" s="82" t="s">
        <v>182</v>
      </c>
      <c r="N72" s="84" t="s">
        <v>187</v>
      </c>
      <c r="O72" s="85" t="s">
        <v>173</v>
      </c>
      <c r="P72" s="86" t="s">
        <v>151</v>
      </c>
      <c r="Q72" s="87"/>
      <c r="R72" s="87"/>
      <c r="S72" s="87"/>
      <c r="T72" s="87"/>
      <c r="U72" s="87"/>
      <c r="V72" s="87"/>
      <c r="W72" s="87"/>
      <c r="X72" s="88"/>
    </row>
    <row r="73" spans="1:24" s="76" customFormat="1" ht="15" customHeight="1" x14ac:dyDescent="0.25">
      <c r="A73" s="68">
        <v>64</v>
      </c>
      <c r="B73" s="79" t="s">
        <v>19</v>
      </c>
      <c r="C73" s="69">
        <v>14599908</v>
      </c>
      <c r="D73" s="69">
        <v>14620392</v>
      </c>
      <c r="E73" s="69">
        <v>1</v>
      </c>
      <c r="F73" s="32"/>
      <c r="G73" s="5">
        <f>INDEX('[1]Balance(Stock Control)'!$AL:$AL,MATCH(C73,'[1]Balance(Stock Control)'!$F:$F,0))</f>
        <v>2</v>
      </c>
      <c r="H73" s="5">
        <f>INDEX('[2]Balance(Stock Control)'!$AK:$AK,MATCH(C73,'[2]Balance(Stock Control)'!$E:$E,0))</f>
        <v>2</v>
      </c>
      <c r="I73" s="5" t="e">
        <f>INDEX('[3]Balance (Stock Control)'!$AI:$AI,MATCH(C73,'[3]Balance (Stock Control)'!$E:$E,0))</f>
        <v>#N/A</v>
      </c>
      <c r="J73" s="5"/>
      <c r="K73" s="71">
        <v>327647.04525000002</v>
      </c>
      <c r="L73" s="71">
        <f t="shared" si="0"/>
        <v>327647.04525000002</v>
      </c>
      <c r="M73" s="69" t="s">
        <v>182</v>
      </c>
      <c r="N73" s="70" t="s">
        <v>187</v>
      </c>
      <c r="O73" s="72" t="s">
        <v>173</v>
      </c>
      <c r="P73" s="73" t="s">
        <v>151</v>
      </c>
      <c r="Q73" s="74"/>
      <c r="R73" s="74"/>
      <c r="S73" s="74"/>
      <c r="T73" s="74"/>
      <c r="U73" s="74"/>
      <c r="V73" s="74"/>
      <c r="W73" s="74"/>
      <c r="X73" s="75"/>
    </row>
    <row r="74" spans="1:24" ht="15" customHeight="1" x14ac:dyDescent="0.25">
      <c r="A74" s="40">
        <v>65</v>
      </c>
      <c r="B74" s="11" t="s">
        <v>65</v>
      </c>
      <c r="C74" s="32">
        <v>14503269</v>
      </c>
      <c r="D74" s="32"/>
      <c r="E74" s="32">
        <v>1</v>
      </c>
      <c r="F74" s="32"/>
      <c r="G74" s="5">
        <f>INDEX('[1]Balance(Stock Control)'!$AL:$AL,MATCH(C74,'[1]Balance(Stock Control)'!$F:$F,0))</f>
        <v>2</v>
      </c>
      <c r="H74" s="5">
        <f>INDEX('[2]Balance(Stock Control)'!$AK:$AK,MATCH(C74,'[2]Balance(Stock Control)'!$E:$E,0))</f>
        <v>0</v>
      </c>
      <c r="I74" s="5" t="e">
        <f>INDEX('[3]Balance (Stock Control)'!$AI:$AI,MATCH(C74,'[3]Balance (Stock Control)'!$E:$E,0))</f>
        <v>#N/A</v>
      </c>
      <c r="J74" s="5"/>
      <c r="K74" s="56">
        <v>123673.49032499998</v>
      </c>
      <c r="L74" s="56">
        <f t="shared" si="0"/>
        <v>123673.49032499998</v>
      </c>
      <c r="M74" s="32" t="s">
        <v>182</v>
      </c>
      <c r="N74" s="5" t="s">
        <v>187</v>
      </c>
      <c r="O74" s="30" t="s">
        <v>173</v>
      </c>
      <c r="P74" s="37" t="s">
        <v>151</v>
      </c>
    </row>
    <row r="75" spans="1:24" ht="15" customHeight="1" x14ac:dyDescent="0.25">
      <c r="A75" s="40">
        <v>66</v>
      </c>
      <c r="B75" s="11" t="s">
        <v>65</v>
      </c>
      <c r="C75" s="32">
        <v>14689735</v>
      </c>
      <c r="D75" s="32"/>
      <c r="E75" s="32">
        <v>1</v>
      </c>
      <c r="F75" s="32"/>
      <c r="G75" s="5">
        <f>INDEX('[1]Balance(Stock Control)'!$AL:$AL,MATCH(C75,'[1]Balance(Stock Control)'!$F:$F,0))</f>
        <v>0</v>
      </c>
      <c r="H75" s="5" t="e">
        <f>INDEX('[2]Balance(Stock Control)'!$AK:$AK,MATCH(C75,'[2]Balance(Stock Control)'!$E:$E,0))</f>
        <v>#N/A</v>
      </c>
      <c r="I75" s="5" t="e">
        <f>INDEX('[3]Balance (Stock Control)'!$AI:$AI,MATCH(C75,'[3]Balance (Stock Control)'!$E:$E,0))</f>
        <v>#N/A</v>
      </c>
      <c r="J75" s="5">
        <v>50000</v>
      </c>
      <c r="K75" s="56">
        <v>55000.000000000007</v>
      </c>
      <c r="L75" s="56">
        <f t="shared" ref="L75:L138" si="1">K75*E75</f>
        <v>55000.000000000007</v>
      </c>
      <c r="M75" s="5" t="s">
        <v>133</v>
      </c>
      <c r="N75" s="5" t="s">
        <v>133</v>
      </c>
      <c r="O75" s="30" t="s">
        <v>173</v>
      </c>
      <c r="P75" s="37"/>
    </row>
    <row r="76" spans="1:24" ht="15" customHeight="1" x14ac:dyDescent="0.25">
      <c r="A76" s="40">
        <v>67</v>
      </c>
      <c r="B76" s="11" t="s">
        <v>66</v>
      </c>
      <c r="C76" s="32">
        <v>14697658</v>
      </c>
      <c r="D76" s="32"/>
      <c r="E76" s="32">
        <v>1</v>
      </c>
      <c r="F76" s="32"/>
      <c r="G76" s="5" t="e">
        <f>INDEX('[1]Balance(Stock Control)'!$AL:$AL,MATCH(C76,'[1]Balance(Stock Control)'!$F:$F,0))</f>
        <v>#N/A</v>
      </c>
      <c r="H76" s="5">
        <f>INDEX('[2]Balance(Stock Control)'!$AK:$AK,MATCH(C76,'[2]Balance(Stock Control)'!$E:$E,0))</f>
        <v>0</v>
      </c>
      <c r="I76" s="5" t="e">
        <f>INDEX('[3]Balance (Stock Control)'!$AI:$AI,MATCH(C76,'[3]Balance (Stock Control)'!$E:$E,0))</f>
        <v>#N/A</v>
      </c>
      <c r="J76" s="50">
        <v>276000</v>
      </c>
      <c r="K76" s="56">
        <v>303600</v>
      </c>
      <c r="L76" s="56">
        <f t="shared" si="1"/>
        <v>303600</v>
      </c>
      <c r="M76" s="5" t="s">
        <v>133</v>
      </c>
      <c r="N76" s="5" t="s">
        <v>133</v>
      </c>
      <c r="O76" s="30" t="s">
        <v>173</v>
      </c>
      <c r="P76" s="37"/>
    </row>
    <row r="77" spans="1:24" ht="15" customHeight="1" x14ac:dyDescent="0.25">
      <c r="A77" s="40">
        <v>68</v>
      </c>
      <c r="B77" s="11" t="s">
        <v>67</v>
      </c>
      <c r="C77" s="47">
        <v>14737841</v>
      </c>
      <c r="D77" s="47">
        <v>14630785</v>
      </c>
      <c r="E77" s="32">
        <v>2</v>
      </c>
      <c r="F77" s="32"/>
      <c r="G77" s="5">
        <f>INDEX('[1]Balance(Stock Control)'!$AL:$AL,MATCH(C77,'[1]Balance(Stock Control)'!$F:$F,0))</f>
        <v>1</v>
      </c>
      <c r="H77" s="5">
        <f>INDEX('[2]Balance(Stock Control)'!$AK:$AK,MATCH(C77,'[2]Balance(Stock Control)'!$E:$E,0))</f>
        <v>3</v>
      </c>
      <c r="I77" s="5" t="e">
        <f>INDEX('[3]Balance (Stock Control)'!$AI:$AI,MATCH(C77,'[3]Balance (Stock Control)'!$E:$E,0))</f>
        <v>#N/A</v>
      </c>
      <c r="J77" s="5"/>
      <c r="K77" s="56">
        <v>91413.422099999982</v>
      </c>
      <c r="L77" s="56">
        <f t="shared" si="1"/>
        <v>182826.84419999996</v>
      </c>
      <c r="M77" s="32" t="s">
        <v>182</v>
      </c>
      <c r="N77" s="32" t="s">
        <v>206</v>
      </c>
      <c r="O77" s="30" t="s">
        <v>173</v>
      </c>
      <c r="P77" s="37"/>
    </row>
    <row r="78" spans="1:24" ht="15" customHeight="1" x14ac:dyDescent="0.25">
      <c r="A78" s="40">
        <v>69</v>
      </c>
      <c r="B78" s="11" t="s">
        <v>27</v>
      </c>
      <c r="C78" s="32">
        <v>980102</v>
      </c>
      <c r="D78" s="32"/>
      <c r="E78" s="32">
        <v>1</v>
      </c>
      <c r="F78" s="32"/>
      <c r="G78" s="5">
        <f>INDEX('[1]Balance(Stock Control)'!$AL:$AL,MATCH(C78,'[1]Balance(Stock Control)'!$F:$F,0))</f>
        <v>15</v>
      </c>
      <c r="H78" s="5">
        <f>INDEX('[2]Balance(Stock Control)'!$AK:$AK,MATCH(C78,'[2]Balance(Stock Control)'!$E:$E,0))</f>
        <v>22</v>
      </c>
      <c r="I78" s="5" t="e">
        <f>INDEX('[3]Balance (Stock Control)'!$AI:$AI,MATCH(C78,'[3]Balance (Stock Control)'!$E:$E,0))</f>
        <v>#N/A</v>
      </c>
      <c r="J78" s="5"/>
      <c r="K78" s="56">
        <v>39910.563000000016</v>
      </c>
      <c r="L78" s="56">
        <f t="shared" si="1"/>
        <v>39910.563000000016</v>
      </c>
      <c r="M78" s="32" t="s">
        <v>182</v>
      </c>
      <c r="N78" s="5" t="s">
        <v>187</v>
      </c>
      <c r="O78" s="30" t="s">
        <v>173</v>
      </c>
      <c r="P78" s="37" t="s">
        <v>152</v>
      </c>
    </row>
    <row r="79" spans="1:24" ht="15" customHeight="1" x14ac:dyDescent="0.25">
      <c r="A79" s="40">
        <v>70</v>
      </c>
      <c r="B79" s="11" t="s">
        <v>27</v>
      </c>
      <c r="C79" s="32">
        <v>960254</v>
      </c>
      <c r="D79" s="32"/>
      <c r="E79" s="32">
        <v>1</v>
      </c>
      <c r="F79" s="32"/>
      <c r="G79" s="5">
        <f>INDEX('[1]Balance(Stock Control)'!$AL:$AL,MATCH(C79,'[1]Balance(Stock Control)'!$F:$F,0))</f>
        <v>0</v>
      </c>
      <c r="H79" s="5">
        <f>INDEX('[2]Balance(Stock Control)'!$AK:$AK,MATCH(C79,'[2]Balance(Stock Control)'!$E:$E,0))</f>
        <v>21</v>
      </c>
      <c r="I79" s="5" t="e">
        <f>INDEX('[3]Balance (Stock Control)'!$AI:$AI,MATCH(C79,'[3]Balance (Stock Control)'!$E:$E,0))</f>
        <v>#N/A</v>
      </c>
      <c r="J79" s="5"/>
      <c r="K79" s="56">
        <v>45638.207999999991</v>
      </c>
      <c r="L79" s="56">
        <f t="shared" si="1"/>
        <v>45638.207999999991</v>
      </c>
      <c r="M79" s="32" t="s">
        <v>183</v>
      </c>
      <c r="N79" s="5" t="s">
        <v>187</v>
      </c>
      <c r="O79" s="30" t="s">
        <v>173</v>
      </c>
      <c r="P79" s="37"/>
    </row>
    <row r="80" spans="1:24" ht="15" customHeight="1" x14ac:dyDescent="0.25">
      <c r="A80" s="40">
        <v>71</v>
      </c>
      <c r="B80" s="11" t="s">
        <v>68</v>
      </c>
      <c r="C80" s="32">
        <v>14509379</v>
      </c>
      <c r="D80" s="32"/>
      <c r="E80" s="32">
        <v>1</v>
      </c>
      <c r="F80" s="32"/>
      <c r="G80" s="5">
        <f>INDEX('[1]Balance(Stock Control)'!$AL:$AL,MATCH(C80,'[1]Balance(Stock Control)'!$F:$F,0))</f>
        <v>0</v>
      </c>
      <c r="H80" s="5">
        <f>INDEX('[2]Balance(Stock Control)'!$AK:$AK,MATCH(C80,'[2]Balance(Stock Control)'!$E:$E,0))</f>
        <v>2</v>
      </c>
      <c r="I80" s="5" t="e">
        <f>INDEX('[3]Balance (Stock Control)'!$AI:$AI,MATCH(C80,'[3]Balance (Stock Control)'!$E:$E,0))</f>
        <v>#N/A</v>
      </c>
      <c r="J80" s="5"/>
      <c r="K80" s="56">
        <v>270045.46799999999</v>
      </c>
      <c r="L80" s="56">
        <f t="shared" si="1"/>
        <v>270045.46799999999</v>
      </c>
      <c r="M80" s="32" t="s">
        <v>183</v>
      </c>
      <c r="N80" s="5" t="s">
        <v>187</v>
      </c>
      <c r="O80" s="30" t="s">
        <v>173</v>
      </c>
      <c r="P80" s="37"/>
    </row>
    <row r="81" spans="1:16" ht="15" customHeight="1" x14ac:dyDescent="0.25">
      <c r="A81" s="40">
        <v>72</v>
      </c>
      <c r="B81" s="11" t="s">
        <v>26</v>
      </c>
      <c r="C81" s="32">
        <v>14531866</v>
      </c>
      <c r="D81" s="32"/>
      <c r="E81" s="32">
        <v>1</v>
      </c>
      <c r="F81" s="32"/>
      <c r="G81" s="5">
        <f>INDEX('[1]Balance(Stock Control)'!$AL:$AL,MATCH(C81,'[1]Balance(Stock Control)'!$F:$F,0))</f>
        <v>0</v>
      </c>
      <c r="H81" s="5">
        <f>INDEX('[2]Balance(Stock Control)'!$AK:$AK,MATCH(C81,'[2]Balance(Stock Control)'!$E:$E,0))</f>
        <v>4</v>
      </c>
      <c r="I81" s="5" t="e">
        <f>INDEX('[3]Balance (Stock Control)'!$AI:$AI,MATCH(C81,'[3]Balance (Stock Control)'!$E:$E,0))</f>
        <v>#N/A</v>
      </c>
      <c r="J81" s="5"/>
      <c r="K81" s="56">
        <v>401080.68000000011</v>
      </c>
      <c r="L81" s="56">
        <f t="shared" si="1"/>
        <v>401080.68000000011</v>
      </c>
      <c r="M81" s="32" t="s">
        <v>183</v>
      </c>
      <c r="N81" s="5" t="s">
        <v>187</v>
      </c>
      <c r="O81" s="30" t="s">
        <v>173</v>
      </c>
      <c r="P81" s="37"/>
    </row>
    <row r="82" spans="1:16" ht="15" customHeight="1" x14ac:dyDescent="0.25">
      <c r="A82" s="40">
        <v>73</v>
      </c>
      <c r="B82" s="11" t="s">
        <v>69</v>
      </c>
      <c r="C82" s="32">
        <v>14561585</v>
      </c>
      <c r="D82" s="32"/>
      <c r="E82" s="32">
        <v>1</v>
      </c>
      <c r="F82" s="32"/>
      <c r="G82" s="5">
        <f>INDEX('[1]Balance(Stock Control)'!$AL:$AL,MATCH(C82,'[1]Balance(Stock Control)'!$F:$F,0))</f>
        <v>0</v>
      </c>
      <c r="H82" s="5">
        <f>INDEX('[2]Balance(Stock Control)'!$AK:$AK,MATCH(C82,'[2]Balance(Stock Control)'!$E:$E,0))</f>
        <v>4</v>
      </c>
      <c r="I82" s="5" t="e">
        <f>INDEX('[3]Balance (Stock Control)'!$AI:$AI,MATCH(C82,'[3]Balance (Stock Control)'!$E:$E,0))</f>
        <v>#N/A</v>
      </c>
      <c r="J82" s="5"/>
      <c r="K82" s="56">
        <v>405679.42799999996</v>
      </c>
      <c r="L82" s="56">
        <f t="shared" si="1"/>
        <v>405679.42799999996</v>
      </c>
      <c r="M82" s="32" t="s">
        <v>183</v>
      </c>
      <c r="N82" s="5" t="s">
        <v>187</v>
      </c>
      <c r="O82" s="30" t="s">
        <v>173</v>
      </c>
      <c r="P82" s="37"/>
    </row>
    <row r="83" spans="1:16" ht="15" customHeight="1" x14ac:dyDescent="0.25">
      <c r="A83" s="40">
        <v>74</v>
      </c>
      <c r="B83" s="11" t="s">
        <v>70</v>
      </c>
      <c r="C83" s="32">
        <v>14725906</v>
      </c>
      <c r="D83" s="32"/>
      <c r="E83" s="32">
        <v>1</v>
      </c>
      <c r="F83" s="32"/>
      <c r="G83" s="5">
        <f>INDEX('[1]Balance(Stock Control)'!$AL:$AL,MATCH(C83,'[1]Balance(Stock Control)'!$F:$F,0))</f>
        <v>0</v>
      </c>
      <c r="H83" s="5">
        <f>INDEX('[2]Balance(Stock Control)'!$AK:$AK,MATCH(C83,'[2]Balance(Stock Control)'!$E:$E,0))</f>
        <v>1</v>
      </c>
      <c r="I83" s="5" t="e">
        <f>INDEX('[3]Balance (Stock Control)'!$AI:$AI,MATCH(C83,'[3]Balance (Stock Control)'!$E:$E,0))</f>
        <v>#N/A</v>
      </c>
      <c r="J83" s="5">
        <v>55000</v>
      </c>
      <c r="K83" s="56">
        <v>60500.000000000007</v>
      </c>
      <c r="L83" s="56">
        <f t="shared" si="1"/>
        <v>60500.000000000007</v>
      </c>
      <c r="M83" s="5" t="s">
        <v>133</v>
      </c>
      <c r="N83" s="5" t="s">
        <v>133</v>
      </c>
      <c r="O83" s="30" t="s">
        <v>173</v>
      </c>
      <c r="P83" s="37"/>
    </row>
    <row r="84" spans="1:16" ht="15" x14ac:dyDescent="0.25">
      <c r="A84" s="40">
        <v>75</v>
      </c>
      <c r="B84" s="13" t="s">
        <v>71</v>
      </c>
      <c r="C84" s="32">
        <v>14531109</v>
      </c>
      <c r="D84" s="32"/>
      <c r="E84" s="32">
        <v>1</v>
      </c>
      <c r="F84" s="32"/>
      <c r="G84" s="5">
        <f>INDEX('[1]Balance(Stock Control)'!$AL:$AL,MATCH(C84,'[1]Balance(Stock Control)'!$F:$F,0))</f>
        <v>4</v>
      </c>
      <c r="H84" s="5">
        <f>INDEX('[2]Balance(Stock Control)'!$AK:$AK,MATCH(C84,'[2]Balance(Stock Control)'!$E:$E,0))</f>
        <v>0</v>
      </c>
      <c r="I84" s="5" t="e">
        <f>INDEX('[3]Balance (Stock Control)'!$AI:$AI,MATCH(C84,'[3]Balance (Stock Control)'!$E:$E,0))</f>
        <v>#N/A</v>
      </c>
      <c r="J84" s="5"/>
      <c r="K84" s="56">
        <v>75909.383549999999</v>
      </c>
      <c r="L84" s="56">
        <f t="shared" si="1"/>
        <v>75909.383549999999</v>
      </c>
      <c r="M84" s="32" t="s">
        <v>182</v>
      </c>
      <c r="N84" s="5" t="s">
        <v>187</v>
      </c>
      <c r="O84" s="30" t="s">
        <v>173</v>
      </c>
      <c r="P84" s="37"/>
    </row>
    <row r="85" spans="1:16" ht="15" x14ac:dyDescent="0.25">
      <c r="A85" s="40">
        <v>76</v>
      </c>
      <c r="B85" s="13" t="s">
        <v>27</v>
      </c>
      <c r="C85" s="32">
        <v>14882685</v>
      </c>
      <c r="D85" s="32"/>
      <c r="E85" s="32">
        <v>30</v>
      </c>
      <c r="F85" s="32"/>
      <c r="G85" s="5" t="e">
        <f>INDEX('[1]Balance(Stock Control)'!$AL:$AL,MATCH(C85,'[1]Balance(Stock Control)'!$F:$F,0))</f>
        <v>#N/A</v>
      </c>
      <c r="H85" s="5">
        <f>INDEX('[2]Balance(Stock Control)'!$AK:$AK,MATCH(C85,'[2]Balance(Stock Control)'!$E:$E,0))</f>
        <v>149</v>
      </c>
      <c r="I85" s="5" t="e">
        <f>INDEX('[3]Balance (Stock Control)'!$AI:$AI,MATCH(C85,'[3]Balance (Stock Control)'!$E:$E,0))</f>
        <v>#N/A</v>
      </c>
      <c r="J85" s="5"/>
      <c r="K85" s="56">
        <v>7858.62</v>
      </c>
      <c r="L85" s="56">
        <f t="shared" si="1"/>
        <v>235758.6</v>
      </c>
      <c r="M85" s="32" t="s">
        <v>183</v>
      </c>
      <c r="N85" s="5" t="s">
        <v>187</v>
      </c>
      <c r="O85" s="30" t="s">
        <v>173</v>
      </c>
      <c r="P85" s="37"/>
    </row>
    <row r="86" spans="1:16" ht="15" x14ac:dyDescent="0.25">
      <c r="A86" s="40">
        <v>77</v>
      </c>
      <c r="B86" s="13" t="s">
        <v>27</v>
      </c>
      <c r="C86" s="32">
        <v>978129</v>
      </c>
      <c r="D86" s="32"/>
      <c r="E86" s="32">
        <v>50</v>
      </c>
      <c r="F86" s="32"/>
      <c r="G86" s="5">
        <f>INDEX('[1]Balance(Stock Control)'!$AL:$AL,MATCH(C86,'[1]Balance(Stock Control)'!$F:$F,0))</f>
        <v>0</v>
      </c>
      <c r="H86" s="5">
        <f>INDEX('[2]Balance(Stock Control)'!$AK:$AK,MATCH(C86,'[2]Balance(Stock Control)'!$E:$E,0))</f>
        <v>431</v>
      </c>
      <c r="I86" s="5" t="e">
        <f>INDEX('[3]Balance (Stock Control)'!$AI:$AI,MATCH(C86,'[3]Balance (Stock Control)'!$E:$E,0))</f>
        <v>#N/A</v>
      </c>
      <c r="J86" s="5"/>
      <c r="K86" s="56">
        <v>21014.531999999992</v>
      </c>
      <c r="L86" s="56">
        <f t="shared" si="1"/>
        <v>1050726.5999999996</v>
      </c>
      <c r="M86" s="32" t="s">
        <v>183</v>
      </c>
      <c r="N86" s="5" t="s">
        <v>187</v>
      </c>
      <c r="O86" s="30" t="s">
        <v>173</v>
      </c>
      <c r="P86" s="37"/>
    </row>
    <row r="87" spans="1:16" ht="15" x14ac:dyDescent="0.25">
      <c r="A87" s="40">
        <v>78</v>
      </c>
      <c r="B87" s="13" t="s">
        <v>71</v>
      </c>
      <c r="C87" s="32">
        <v>14618789</v>
      </c>
      <c r="D87" s="32"/>
      <c r="E87" s="32">
        <v>2</v>
      </c>
      <c r="F87" s="32"/>
      <c r="G87" s="5">
        <f>INDEX('[1]Balance(Stock Control)'!$AL:$AL,MATCH(C87,'[1]Balance(Stock Control)'!$F:$F,0))</f>
        <v>0</v>
      </c>
      <c r="H87" s="5">
        <f>INDEX('[2]Balance(Stock Control)'!$AK:$AK,MATCH(C87,'[2]Balance(Stock Control)'!$E:$E,0))</f>
        <v>4</v>
      </c>
      <c r="I87" s="5" t="e">
        <f>INDEX('[3]Balance (Stock Control)'!$AI:$AI,MATCH(C87,'[3]Balance (Stock Control)'!$E:$E,0))</f>
        <v>#N/A</v>
      </c>
      <c r="J87" s="5"/>
      <c r="K87" s="56">
        <v>258344.85599999991</v>
      </c>
      <c r="L87" s="56">
        <f t="shared" si="1"/>
        <v>516689.71199999982</v>
      </c>
      <c r="M87" s="32" t="s">
        <v>183</v>
      </c>
      <c r="N87" s="5" t="s">
        <v>187</v>
      </c>
      <c r="O87" s="30" t="s">
        <v>173</v>
      </c>
      <c r="P87" s="37"/>
    </row>
    <row r="88" spans="1:16" ht="15" x14ac:dyDescent="0.25">
      <c r="A88" s="40">
        <v>79</v>
      </c>
      <c r="B88" s="13" t="s">
        <v>27</v>
      </c>
      <c r="C88" s="32">
        <v>993327</v>
      </c>
      <c r="D88" s="32"/>
      <c r="E88" s="32">
        <v>1</v>
      </c>
      <c r="F88" s="32"/>
      <c r="G88" s="5">
        <f>INDEX('[1]Balance(Stock Control)'!$AL:$AL,MATCH(C88,'[1]Balance(Stock Control)'!$F:$F,0))</f>
        <v>0</v>
      </c>
      <c r="H88" s="5">
        <f>INDEX('[2]Balance(Stock Control)'!$AK:$AK,MATCH(C88,'[2]Balance(Stock Control)'!$E:$E,0))</f>
        <v>70</v>
      </c>
      <c r="I88" s="5" t="e">
        <f>INDEX('[3]Balance (Stock Control)'!$AI:$AI,MATCH(C88,'[3]Balance (Stock Control)'!$E:$E,0))</f>
        <v>#N/A</v>
      </c>
      <c r="J88" s="5"/>
      <c r="K88" s="56">
        <v>15891.875999999998</v>
      </c>
      <c r="L88" s="56">
        <f t="shared" si="1"/>
        <v>15891.875999999998</v>
      </c>
      <c r="M88" s="32" t="s">
        <v>183</v>
      </c>
      <c r="N88" s="5" t="s">
        <v>187</v>
      </c>
      <c r="O88" s="30" t="s">
        <v>173</v>
      </c>
      <c r="P88" s="37" t="s">
        <v>153</v>
      </c>
    </row>
    <row r="89" spans="1:16" ht="15" x14ac:dyDescent="0.25">
      <c r="A89" s="40">
        <v>80</v>
      </c>
      <c r="B89" s="13" t="s">
        <v>27</v>
      </c>
      <c r="C89" s="32">
        <v>949239</v>
      </c>
      <c r="D89" s="34">
        <v>990743</v>
      </c>
      <c r="E89" s="34">
        <v>4</v>
      </c>
      <c r="F89" s="34"/>
      <c r="G89" s="5" t="e">
        <f>INDEX('[1]Balance(Stock Control)'!$AL:$AL,MATCH(C89,'[1]Balance(Stock Control)'!$F:$F,0))</f>
        <v>#N/A</v>
      </c>
      <c r="H89" s="5" t="e">
        <f>INDEX('[2]Balance(Stock Control)'!$AK:$AK,MATCH(C89,'[2]Balance(Stock Control)'!$E:$E,0))</f>
        <v>#N/A</v>
      </c>
      <c r="I89" s="5" t="e">
        <f>INDEX('[3]Balance (Stock Control)'!$AI:$AI,MATCH(C89,'[3]Balance (Stock Control)'!$E:$E,0))</f>
        <v>#N/A</v>
      </c>
      <c r="J89" s="5">
        <v>500</v>
      </c>
      <c r="K89" s="56">
        <v>550</v>
      </c>
      <c r="L89" s="56">
        <f t="shared" si="1"/>
        <v>2200</v>
      </c>
      <c r="M89" s="5" t="s">
        <v>133</v>
      </c>
      <c r="N89" s="5" t="s">
        <v>133</v>
      </c>
      <c r="O89" s="30" t="s">
        <v>173</v>
      </c>
      <c r="P89" s="37" t="s">
        <v>154</v>
      </c>
    </row>
    <row r="90" spans="1:16" ht="15" x14ac:dyDescent="0.25">
      <c r="A90" s="40">
        <v>81</v>
      </c>
      <c r="B90" s="13" t="s">
        <v>72</v>
      </c>
      <c r="C90" s="32">
        <v>14526761</v>
      </c>
      <c r="D90" s="32"/>
      <c r="E90" s="32">
        <v>4</v>
      </c>
      <c r="F90" s="32"/>
      <c r="G90" s="5">
        <f>INDEX('[1]Balance(Stock Control)'!$AL:$AL,MATCH(C90,'[1]Balance(Stock Control)'!$F:$F,0))</f>
        <v>10</v>
      </c>
      <c r="H90" s="5">
        <f>INDEX('[2]Balance(Stock Control)'!$AK:$AK,MATCH(C90,'[2]Balance(Stock Control)'!$E:$E,0))</f>
        <v>1</v>
      </c>
      <c r="I90" s="5" t="e">
        <f>INDEX('[3]Balance (Stock Control)'!$AI:$AI,MATCH(C90,'[3]Balance (Stock Control)'!$E:$E,0))</f>
        <v>#N/A</v>
      </c>
      <c r="J90" s="5"/>
      <c r="K90" s="56">
        <v>86715.228600000002</v>
      </c>
      <c r="L90" s="56">
        <f t="shared" si="1"/>
        <v>346860.91440000001</v>
      </c>
      <c r="M90" s="32" t="s">
        <v>182</v>
      </c>
      <c r="N90" s="5" t="s">
        <v>187</v>
      </c>
      <c r="O90" s="30" t="s">
        <v>173</v>
      </c>
      <c r="P90" s="37" t="s">
        <v>155</v>
      </c>
    </row>
    <row r="91" spans="1:16" ht="15" x14ac:dyDescent="0.25">
      <c r="A91" s="40">
        <v>82</v>
      </c>
      <c r="B91" s="13" t="s">
        <v>73</v>
      </c>
      <c r="C91" s="32">
        <v>14531072</v>
      </c>
      <c r="D91" s="32"/>
      <c r="E91" s="32">
        <v>1</v>
      </c>
      <c r="F91" s="32"/>
      <c r="G91" s="5">
        <f>INDEX('[1]Balance(Stock Control)'!$AL:$AL,MATCH(C91,'[1]Balance(Stock Control)'!$F:$F,0))</f>
        <v>3</v>
      </c>
      <c r="H91" s="5" t="e">
        <f>INDEX('[2]Balance(Stock Control)'!$AK:$AK,MATCH(C91,'[2]Balance(Stock Control)'!$E:$E,0))</f>
        <v>#N/A</v>
      </c>
      <c r="I91" s="5" t="e">
        <f>INDEX('[3]Balance (Stock Control)'!$AI:$AI,MATCH(C91,'[3]Balance (Stock Control)'!$E:$E,0))</f>
        <v>#N/A</v>
      </c>
      <c r="J91" s="5"/>
      <c r="K91" s="56">
        <v>224623.21612500004</v>
      </c>
      <c r="L91" s="56">
        <f t="shared" si="1"/>
        <v>224623.21612500004</v>
      </c>
      <c r="M91" s="32" t="s">
        <v>182</v>
      </c>
      <c r="N91" s="5" t="s">
        <v>187</v>
      </c>
      <c r="O91" s="30" t="s">
        <v>173</v>
      </c>
      <c r="P91" s="37" t="s">
        <v>155</v>
      </c>
    </row>
    <row r="92" spans="1:16" ht="15" x14ac:dyDescent="0.25">
      <c r="A92" s="40">
        <v>83</v>
      </c>
      <c r="B92" s="13" t="s">
        <v>27</v>
      </c>
      <c r="C92" s="32">
        <v>967955</v>
      </c>
      <c r="D92" s="32"/>
      <c r="E92" s="32">
        <v>1</v>
      </c>
      <c r="F92" s="32"/>
      <c r="G92" s="5">
        <v>0</v>
      </c>
      <c r="H92" s="5">
        <f>INDEX('[2]Balance(Stock Control)'!$AK:$AK,MATCH(C92,'[2]Balance(Stock Control)'!$E:$E,0))</f>
        <v>0</v>
      </c>
      <c r="I92" s="5" t="e">
        <f>INDEX('[3]Balance (Stock Control)'!$AI:$AI,MATCH(C92,'[3]Balance (Stock Control)'!$E:$E,0))</f>
        <v>#N/A</v>
      </c>
      <c r="J92" s="5">
        <v>500</v>
      </c>
      <c r="K92" s="56">
        <v>550</v>
      </c>
      <c r="L92" s="56">
        <f t="shared" si="1"/>
        <v>550</v>
      </c>
      <c r="M92" s="5" t="s">
        <v>133</v>
      </c>
      <c r="N92" s="5" t="s">
        <v>133</v>
      </c>
      <c r="O92" s="30" t="s">
        <v>173</v>
      </c>
      <c r="P92" s="37" t="s">
        <v>156</v>
      </c>
    </row>
    <row r="93" spans="1:16" s="76" customFormat="1" ht="15" x14ac:dyDescent="0.25">
      <c r="A93" s="68">
        <v>84</v>
      </c>
      <c r="B93" s="68" t="s">
        <v>74</v>
      </c>
      <c r="C93" s="69">
        <v>14881390</v>
      </c>
      <c r="D93" s="69"/>
      <c r="E93" s="69">
        <v>1</v>
      </c>
      <c r="F93" s="32"/>
      <c r="G93" s="5">
        <f>INDEX('[1]Balance(Stock Control)'!$AL:$AL,MATCH(C93,'[1]Balance(Stock Control)'!$F:$F,0))</f>
        <v>0</v>
      </c>
      <c r="H93" s="5">
        <f>INDEX('[2]Balance(Stock Control)'!$AK:$AK,MATCH(C93,'[2]Balance(Stock Control)'!$E:$E,0))</f>
        <v>7</v>
      </c>
      <c r="I93" s="5" t="e">
        <f>INDEX('[3]Balance (Stock Control)'!$AI:$AI,MATCH(C93,'[3]Balance (Stock Control)'!$E:$E,0))</f>
        <v>#N/A</v>
      </c>
      <c r="J93" s="5"/>
      <c r="K93" s="71">
        <v>312804.82799999998</v>
      </c>
      <c r="L93" s="71">
        <f t="shared" si="1"/>
        <v>312804.82799999998</v>
      </c>
      <c r="M93" s="69" t="s">
        <v>183</v>
      </c>
      <c r="N93" s="70" t="s">
        <v>187</v>
      </c>
      <c r="O93" s="72" t="s">
        <v>173</v>
      </c>
      <c r="P93" s="73" t="s">
        <v>156</v>
      </c>
    </row>
    <row r="94" spans="1:16" ht="15" x14ac:dyDescent="0.25">
      <c r="A94" s="40">
        <v>85</v>
      </c>
      <c r="B94" s="13" t="s">
        <v>75</v>
      </c>
      <c r="C94" s="32">
        <v>14883765</v>
      </c>
      <c r="D94" s="32"/>
      <c r="E94" s="32">
        <v>4</v>
      </c>
      <c r="F94" s="32"/>
      <c r="G94" s="5">
        <f>INDEX('[1]Balance(Stock Control)'!$AL:$AL,MATCH(C94,'[1]Balance(Stock Control)'!$F:$F,0))</f>
        <v>0</v>
      </c>
      <c r="H94" s="5">
        <f>INDEX('[2]Balance(Stock Control)'!$AK:$AK,MATCH(C94,'[2]Balance(Stock Control)'!$E:$E,0))</f>
        <v>0</v>
      </c>
      <c r="I94" s="5" t="e">
        <f>INDEX('[3]Balance (Stock Control)'!$AI:$AI,MATCH(C94,'[3]Balance (Stock Control)'!$E:$E,0))</f>
        <v>#N/A</v>
      </c>
      <c r="J94" s="5">
        <v>7500</v>
      </c>
      <c r="K94" s="56">
        <v>8250</v>
      </c>
      <c r="L94" s="56">
        <f t="shared" si="1"/>
        <v>33000</v>
      </c>
      <c r="M94" s="5" t="s">
        <v>133</v>
      </c>
      <c r="N94" s="5" t="s">
        <v>133</v>
      </c>
      <c r="O94" s="30" t="s">
        <v>173</v>
      </c>
      <c r="P94" s="37" t="s">
        <v>156</v>
      </c>
    </row>
    <row r="95" spans="1:16" ht="15" x14ac:dyDescent="0.25">
      <c r="A95" s="40">
        <v>86</v>
      </c>
      <c r="B95" s="13" t="s">
        <v>27</v>
      </c>
      <c r="C95" s="32">
        <v>983505</v>
      </c>
      <c r="D95" s="32"/>
      <c r="E95" s="32">
        <v>30</v>
      </c>
      <c r="F95" s="32"/>
      <c r="G95" s="5">
        <v>9</v>
      </c>
      <c r="H95" s="5" t="e">
        <f>INDEX('[2]Balance(Stock Control)'!$AK:$AK,MATCH(C95,'[2]Balance(Stock Control)'!$E:$E,0))</f>
        <v>#N/A</v>
      </c>
      <c r="I95" s="5" t="e">
        <f>INDEX('[3]Balance (Stock Control)'!$AI:$AI,MATCH(C95,'[3]Balance (Stock Control)'!$E:$E,0))</f>
        <v>#N/A</v>
      </c>
      <c r="J95" s="5">
        <v>500</v>
      </c>
      <c r="K95" s="56">
        <v>550</v>
      </c>
      <c r="L95" s="56">
        <f t="shared" si="1"/>
        <v>16500</v>
      </c>
      <c r="M95" s="5" t="s">
        <v>133</v>
      </c>
      <c r="N95" s="5" t="s">
        <v>133</v>
      </c>
      <c r="O95" s="30" t="s">
        <v>173</v>
      </c>
      <c r="P95" s="37" t="s">
        <v>157</v>
      </c>
    </row>
    <row r="96" spans="1:16" ht="15" x14ac:dyDescent="0.25">
      <c r="A96" s="40">
        <v>87</v>
      </c>
      <c r="B96" s="13" t="s">
        <v>27</v>
      </c>
      <c r="C96" s="32">
        <v>983502</v>
      </c>
      <c r="D96" s="32"/>
      <c r="E96" s="32">
        <v>30</v>
      </c>
      <c r="F96" s="32"/>
      <c r="G96" s="5">
        <f>INDEX('[1]Balance(Stock Control)'!$AL:$AL,MATCH(C96,'[1]Balance(Stock Control)'!$F:$F,0))</f>
        <v>0</v>
      </c>
      <c r="H96" s="5" t="e">
        <f>INDEX('[2]Balance(Stock Control)'!$AK:$AK,MATCH(C96,'[2]Balance(Stock Control)'!$E:$E,0))</f>
        <v>#N/A</v>
      </c>
      <c r="I96" s="5" t="e">
        <f>INDEX('[3]Balance (Stock Control)'!$AI:$AI,MATCH(C96,'[3]Balance (Stock Control)'!$E:$E,0))</f>
        <v>#N/A</v>
      </c>
      <c r="J96" s="5">
        <v>750</v>
      </c>
      <c r="K96" s="56">
        <v>825.00000000000011</v>
      </c>
      <c r="L96" s="56">
        <f t="shared" si="1"/>
        <v>24750.000000000004</v>
      </c>
      <c r="M96" s="5" t="s">
        <v>133</v>
      </c>
      <c r="N96" s="5" t="s">
        <v>133</v>
      </c>
      <c r="O96" s="30" t="s">
        <v>173</v>
      </c>
      <c r="P96" s="37" t="s">
        <v>158</v>
      </c>
    </row>
    <row r="97" spans="1:16" ht="15" x14ac:dyDescent="0.25">
      <c r="A97" s="40">
        <v>88</v>
      </c>
      <c r="B97" s="13" t="s">
        <v>76</v>
      </c>
      <c r="C97" s="32">
        <v>993320</v>
      </c>
      <c r="D97" s="32"/>
      <c r="E97" s="32">
        <v>30</v>
      </c>
      <c r="F97" s="32"/>
      <c r="G97" s="5" t="e">
        <f>INDEX('[1]Balance(Stock Control)'!$AL:$AL,MATCH(C97,'[1]Balance(Stock Control)'!$F:$F,0))</f>
        <v>#N/A</v>
      </c>
      <c r="H97" s="5" t="e">
        <f>INDEX('[2]Balance(Stock Control)'!$AK:$AK,MATCH(C97,'[2]Balance(Stock Control)'!$E:$E,0))</f>
        <v>#N/A</v>
      </c>
      <c r="I97" s="5" t="e">
        <f>INDEX('[3]Balance (Stock Control)'!$AI:$AI,MATCH(C97,'[3]Balance (Stock Control)'!$E:$E,0))</f>
        <v>#N/A</v>
      </c>
      <c r="J97" s="5">
        <v>750</v>
      </c>
      <c r="K97" s="56">
        <v>825.00000000000011</v>
      </c>
      <c r="L97" s="56">
        <f t="shared" si="1"/>
        <v>24750.000000000004</v>
      </c>
      <c r="M97" s="5" t="s">
        <v>133</v>
      </c>
      <c r="N97" s="5" t="s">
        <v>133</v>
      </c>
      <c r="O97" s="30" t="s">
        <v>173</v>
      </c>
      <c r="P97" s="37"/>
    </row>
    <row r="98" spans="1:16" ht="15" x14ac:dyDescent="0.25">
      <c r="A98" s="40">
        <v>89</v>
      </c>
      <c r="B98" s="13" t="s">
        <v>76</v>
      </c>
      <c r="C98" s="32">
        <v>14524170</v>
      </c>
      <c r="D98" s="32"/>
      <c r="E98" s="32">
        <v>1</v>
      </c>
      <c r="F98" s="32"/>
      <c r="G98" s="5">
        <f>INDEX('[1]Balance(Stock Control)'!$AL:$AL,MATCH(C98,'[1]Balance(Stock Control)'!$F:$F,0))</f>
        <v>1</v>
      </c>
      <c r="H98" s="5">
        <f>INDEX('[2]Balance(Stock Control)'!$AK:$AK,MATCH(C98,'[2]Balance(Stock Control)'!$E:$E,0))</f>
        <v>1</v>
      </c>
      <c r="I98" s="5" t="e">
        <f>INDEX('[3]Balance (Stock Control)'!$AI:$AI,MATCH(C98,'[3]Balance (Stock Control)'!$E:$E,0))</f>
        <v>#N/A</v>
      </c>
      <c r="J98" s="5"/>
      <c r="K98" s="56">
        <v>24449.040000000001</v>
      </c>
      <c r="L98" s="56">
        <f t="shared" si="1"/>
        <v>24449.040000000001</v>
      </c>
      <c r="M98" s="32" t="s">
        <v>183</v>
      </c>
      <c r="N98" s="5" t="s">
        <v>187</v>
      </c>
      <c r="O98" s="30" t="s">
        <v>173</v>
      </c>
      <c r="P98" s="37" t="s">
        <v>159</v>
      </c>
    </row>
    <row r="99" spans="1:16" ht="15" x14ac:dyDescent="0.25">
      <c r="A99" s="40">
        <v>90</v>
      </c>
      <c r="B99" s="13" t="s">
        <v>59</v>
      </c>
      <c r="C99" s="32">
        <v>14619355</v>
      </c>
      <c r="D99" s="32"/>
      <c r="E99" s="32">
        <v>1</v>
      </c>
      <c r="F99" s="32"/>
      <c r="G99" s="5">
        <f>INDEX('[1]Balance(Stock Control)'!$AL:$AL,MATCH(C99,'[1]Balance(Stock Control)'!$F:$F,0))</f>
        <v>0</v>
      </c>
      <c r="H99" s="5" t="e">
        <f>INDEX('[2]Balance(Stock Control)'!$AK:$AK,MATCH(C99,'[2]Balance(Stock Control)'!$E:$E,0))</f>
        <v>#N/A</v>
      </c>
      <c r="I99" s="5" t="e">
        <f>INDEX('[3]Balance (Stock Control)'!$AI:$AI,MATCH(C99,'[3]Balance (Stock Control)'!$E:$E,0))</f>
        <v>#N/A</v>
      </c>
      <c r="J99" s="5">
        <v>150000</v>
      </c>
      <c r="K99" s="56">
        <v>165000</v>
      </c>
      <c r="L99" s="56">
        <f t="shared" si="1"/>
        <v>165000</v>
      </c>
      <c r="M99" s="5" t="s">
        <v>133</v>
      </c>
      <c r="N99" s="5" t="s">
        <v>133</v>
      </c>
      <c r="O99" s="30" t="s">
        <v>173</v>
      </c>
      <c r="P99" s="37"/>
    </row>
    <row r="100" spans="1:16" ht="15" x14ac:dyDescent="0.25">
      <c r="A100" s="40">
        <v>91</v>
      </c>
      <c r="B100" s="13" t="s">
        <v>77</v>
      </c>
      <c r="C100" s="32">
        <v>14588698</v>
      </c>
      <c r="D100" s="32"/>
      <c r="E100" s="32">
        <v>4</v>
      </c>
      <c r="F100" s="32"/>
      <c r="G100" s="5">
        <f>INDEX('[1]Balance(Stock Control)'!$AL:$AL,MATCH(C100,'[1]Balance(Stock Control)'!$F:$F,0))</f>
        <v>0</v>
      </c>
      <c r="H100" s="5">
        <f>INDEX('[2]Balance(Stock Control)'!$AK:$AK,MATCH(C100,'[2]Balance(Stock Control)'!$E:$E,0))</f>
        <v>6</v>
      </c>
      <c r="I100" s="5" t="e">
        <f>INDEX('[3]Balance (Stock Control)'!$AI:$AI,MATCH(C100,'[3]Balance (Stock Control)'!$E:$E,0))</f>
        <v>#N/A</v>
      </c>
      <c r="J100" s="5"/>
      <c r="K100" s="56">
        <v>182436.40800000002</v>
      </c>
      <c r="L100" s="56">
        <f t="shared" si="1"/>
        <v>729745.6320000001</v>
      </c>
      <c r="M100" s="32" t="s">
        <v>183</v>
      </c>
      <c r="N100" s="32" t="s">
        <v>186</v>
      </c>
      <c r="O100" s="30" t="s">
        <v>173</v>
      </c>
      <c r="P100" s="37"/>
    </row>
    <row r="101" spans="1:16" ht="15" x14ac:dyDescent="0.25">
      <c r="A101" s="40">
        <v>92</v>
      </c>
      <c r="B101" s="13" t="s">
        <v>77</v>
      </c>
      <c r="C101" s="32">
        <v>14588699</v>
      </c>
      <c r="D101" s="32"/>
      <c r="E101" s="32">
        <v>4</v>
      </c>
      <c r="F101" s="32"/>
      <c r="G101" s="5">
        <f>INDEX('[1]Balance(Stock Control)'!$AL:$AL,MATCH(C101,'[1]Balance(Stock Control)'!$F:$F,0))</f>
        <v>0</v>
      </c>
      <c r="H101" s="5">
        <f>INDEX('[2]Balance(Stock Control)'!$AK:$AK,MATCH(C101,'[2]Balance(Stock Control)'!$E:$E,0))</f>
        <v>6</v>
      </c>
      <c r="I101" s="5" t="e">
        <f>INDEX('[3]Balance (Stock Control)'!$AI:$AI,MATCH(C101,'[3]Balance (Stock Control)'!$E:$E,0))</f>
        <v>#N/A</v>
      </c>
      <c r="J101" s="5"/>
      <c r="K101" s="56">
        <v>183076.74</v>
      </c>
      <c r="L101" s="56">
        <f t="shared" si="1"/>
        <v>732306.96</v>
      </c>
      <c r="M101" s="32" t="s">
        <v>183</v>
      </c>
      <c r="N101" s="32" t="s">
        <v>186</v>
      </c>
      <c r="O101" s="30" t="s">
        <v>173</v>
      </c>
      <c r="P101" s="37"/>
    </row>
    <row r="102" spans="1:16" s="76" customFormat="1" ht="15" x14ac:dyDescent="0.25">
      <c r="A102" s="68">
        <v>93</v>
      </c>
      <c r="B102" s="68" t="s">
        <v>78</v>
      </c>
      <c r="C102" s="69" t="s">
        <v>196</v>
      </c>
      <c r="D102" s="69" t="s">
        <v>115</v>
      </c>
      <c r="E102" s="69">
        <v>2</v>
      </c>
      <c r="F102" s="32"/>
      <c r="G102" s="5" t="e">
        <f>INDEX('[1]Balance(Stock Control)'!$AL:$AL,MATCH(C102,'[1]Balance(Stock Control)'!$F:$F,0))</f>
        <v>#N/A</v>
      </c>
      <c r="H102" s="5">
        <f>INDEX('[2]Balance(Stock Control)'!$AK:$AK,MATCH(C102,'[2]Balance(Stock Control)'!$E:$E,0))</f>
        <v>14</v>
      </c>
      <c r="I102" s="5" t="e">
        <f>INDEX('[3]Balance (Stock Control)'!$AI:$AI,MATCH(C102,'[3]Balance (Stock Control)'!$E:$E,0))</f>
        <v>#N/A</v>
      </c>
      <c r="J102" s="5"/>
      <c r="K102" s="71">
        <v>139758.60705882355</v>
      </c>
      <c r="L102" s="71">
        <f t="shared" si="1"/>
        <v>279517.21411764709</v>
      </c>
      <c r="M102" s="69" t="s">
        <v>190</v>
      </c>
      <c r="N102" s="70" t="s">
        <v>187</v>
      </c>
      <c r="O102" s="72" t="s">
        <v>173</v>
      </c>
      <c r="P102" s="73" t="s">
        <v>160</v>
      </c>
    </row>
    <row r="103" spans="1:16" s="76" customFormat="1" ht="15" x14ac:dyDescent="0.25">
      <c r="A103" s="68">
        <v>94</v>
      </c>
      <c r="B103" s="68" t="s">
        <v>79</v>
      </c>
      <c r="C103" s="69" t="s">
        <v>116</v>
      </c>
      <c r="D103" s="69"/>
      <c r="E103" s="69">
        <v>2</v>
      </c>
      <c r="F103" s="43"/>
      <c r="G103" s="29">
        <f>INDEX('[1]Balance(Stock Control)'!$AL:$AL,MATCH(C103,'[1]Balance(Stock Control)'!$F:$F,0))</f>
        <v>9</v>
      </c>
      <c r="H103" s="5" t="e">
        <f>INDEX('[2]Balance(Stock Control)'!$AK:$AK,MATCH(C103,'[2]Balance(Stock Control)'!$E:$E,0))</f>
        <v>#N/A</v>
      </c>
      <c r="I103" s="29" t="e">
        <f>INDEX('[3]Balance (Stock Control)'!$AI:$AI,MATCH(C103,'[3]Balance (Stock Control)'!$E:$E,0))</f>
        <v>#N/A</v>
      </c>
      <c r="J103" s="29"/>
      <c r="K103" s="71">
        <v>327308.33362499997</v>
      </c>
      <c r="L103" s="71">
        <f t="shared" si="1"/>
        <v>654616.66724999994</v>
      </c>
      <c r="M103" s="69" t="s">
        <v>182</v>
      </c>
      <c r="N103" s="70" t="s">
        <v>187</v>
      </c>
      <c r="O103" s="72" t="s">
        <v>173</v>
      </c>
      <c r="P103" s="73" t="s">
        <v>160</v>
      </c>
    </row>
    <row r="104" spans="1:16" s="76" customFormat="1" ht="15" x14ac:dyDescent="0.25">
      <c r="A104" s="68">
        <v>95</v>
      </c>
      <c r="B104" s="68" t="s">
        <v>80</v>
      </c>
      <c r="C104" s="69">
        <v>11706002</v>
      </c>
      <c r="D104" s="69"/>
      <c r="E104" s="69">
        <v>2</v>
      </c>
      <c r="F104" s="32"/>
      <c r="G104" s="5">
        <f>INDEX('[1]Balance(Stock Control)'!$AL:$AL,MATCH(C104,'[1]Balance(Stock Control)'!$F:$F,0))</f>
        <v>18</v>
      </c>
      <c r="H104" s="5">
        <f>INDEX('[2]Balance(Stock Control)'!$AK:$AK,MATCH(C104,'[2]Balance(Stock Control)'!$E:$E,0))</f>
        <v>0</v>
      </c>
      <c r="I104" s="5" t="e">
        <f>INDEX('[3]Balance (Stock Control)'!$AI:$AI,MATCH(C104,'[3]Balance (Stock Control)'!$E:$E,0))</f>
        <v>#N/A</v>
      </c>
      <c r="J104" s="5"/>
      <c r="K104" s="71">
        <v>304896.9144375</v>
      </c>
      <c r="L104" s="71">
        <f t="shared" si="1"/>
        <v>609793.82887500001</v>
      </c>
      <c r="M104" s="69" t="s">
        <v>182</v>
      </c>
      <c r="N104" s="70" t="s">
        <v>187</v>
      </c>
      <c r="O104" s="72" t="s">
        <v>173</v>
      </c>
      <c r="P104" s="73" t="s">
        <v>161</v>
      </c>
    </row>
    <row r="105" spans="1:16" ht="15" x14ac:dyDescent="0.25">
      <c r="A105" s="40">
        <v>96</v>
      </c>
      <c r="B105" s="13" t="s">
        <v>65</v>
      </c>
      <c r="C105" s="32">
        <v>14523264</v>
      </c>
      <c r="D105" s="32"/>
      <c r="E105" s="32">
        <v>1</v>
      </c>
      <c r="F105" s="32"/>
      <c r="G105" s="5">
        <f>INDEX('[1]Balance(Stock Control)'!$AL:$AL,MATCH(C105,'[1]Balance(Stock Control)'!$F:$F,0))</f>
        <v>0</v>
      </c>
      <c r="H105" s="5">
        <f>INDEX('[2]Balance(Stock Control)'!$AK:$AK,MATCH(C105,'[2]Balance(Stock Control)'!$E:$E,0))</f>
        <v>0</v>
      </c>
      <c r="I105" s="5" t="e">
        <f>INDEX('[3]Balance (Stock Control)'!$AI:$AI,MATCH(C105,'[3]Balance (Stock Control)'!$E:$E,0))</f>
        <v>#N/A</v>
      </c>
      <c r="J105" s="5">
        <v>25000</v>
      </c>
      <c r="K105" s="56">
        <v>27500.000000000004</v>
      </c>
      <c r="L105" s="56">
        <f t="shared" si="1"/>
        <v>27500.000000000004</v>
      </c>
      <c r="M105" s="5" t="s">
        <v>133</v>
      </c>
      <c r="N105" s="5" t="s">
        <v>133</v>
      </c>
      <c r="O105" s="30" t="s">
        <v>173</v>
      </c>
      <c r="P105" s="37" t="s">
        <v>162</v>
      </c>
    </row>
    <row r="106" spans="1:16" ht="15" x14ac:dyDescent="0.25">
      <c r="A106" s="40">
        <v>97</v>
      </c>
      <c r="B106" s="13" t="s">
        <v>81</v>
      </c>
      <c r="C106" s="32"/>
      <c r="D106" s="32"/>
      <c r="E106" s="32">
        <v>5</v>
      </c>
      <c r="F106" s="32"/>
      <c r="G106" s="5">
        <f>INDEX('[1]Balance(Stock Control)'!$AL:$AL,MATCH(C106,'[1]Balance(Stock Control)'!$F:$F,0))</f>
        <v>0</v>
      </c>
      <c r="H106" s="5">
        <f>INDEX('[2]Balance(Stock Control)'!$AK:$AK,MATCH(C106,'[2]Balance(Stock Control)'!$E:$E,0))</f>
        <v>0</v>
      </c>
      <c r="I106" s="5" t="e">
        <f>INDEX('[3]Balance (Stock Control)'!$AI:$AI,MATCH(C106,'[3]Balance (Stock Control)'!$E:$E,0))</f>
        <v>#N/A</v>
      </c>
      <c r="J106" s="5">
        <v>5000</v>
      </c>
      <c r="K106" s="56">
        <v>5500</v>
      </c>
      <c r="L106" s="56">
        <f t="shared" si="1"/>
        <v>27500</v>
      </c>
      <c r="M106" s="5" t="s">
        <v>133</v>
      </c>
      <c r="N106" s="5" t="s">
        <v>133</v>
      </c>
      <c r="O106" s="30" t="s">
        <v>173</v>
      </c>
      <c r="P106" s="37"/>
    </row>
    <row r="107" spans="1:16" ht="15" x14ac:dyDescent="0.25">
      <c r="A107" s="40">
        <v>98</v>
      </c>
      <c r="B107" s="13" t="s">
        <v>82</v>
      </c>
      <c r="C107" s="32">
        <v>14880693</v>
      </c>
      <c r="D107" s="32"/>
      <c r="E107" s="32">
        <v>5</v>
      </c>
      <c r="F107" s="32"/>
      <c r="G107" s="5">
        <f>INDEX('[1]Balance(Stock Control)'!$AL:$AL,MATCH(C107,'[1]Balance(Stock Control)'!$F:$F,0))</f>
        <v>0</v>
      </c>
      <c r="H107" s="5">
        <f>INDEX('[2]Balance(Stock Control)'!$AK:$AK,MATCH(C107,'[2]Balance(Stock Control)'!$E:$E,0))</f>
        <v>4</v>
      </c>
      <c r="I107" s="5" t="e">
        <f>INDEX('[3]Balance (Stock Control)'!$AI:$AI,MATCH(C107,'[3]Balance (Stock Control)'!$E:$E,0))</f>
        <v>#N/A</v>
      </c>
      <c r="J107" s="5">
        <v>15000</v>
      </c>
      <c r="K107" s="56">
        <v>16500</v>
      </c>
      <c r="L107" s="56">
        <f t="shared" si="1"/>
        <v>82500</v>
      </c>
      <c r="M107" s="5" t="s">
        <v>133</v>
      </c>
      <c r="N107" s="5" t="s">
        <v>133</v>
      </c>
      <c r="O107" s="30" t="s">
        <v>173</v>
      </c>
      <c r="P107" s="37" t="s">
        <v>163</v>
      </c>
    </row>
    <row r="108" spans="1:16" ht="15" x14ac:dyDescent="0.25">
      <c r="A108" s="40">
        <v>99</v>
      </c>
      <c r="B108" s="13" t="s">
        <v>83</v>
      </c>
      <c r="C108" s="32" t="s">
        <v>117</v>
      </c>
      <c r="D108" s="32"/>
      <c r="E108" s="32">
        <v>3</v>
      </c>
      <c r="F108" s="32"/>
      <c r="G108" s="5" t="e">
        <f>INDEX('[1]Balance(Stock Control)'!$AL:$AL,MATCH(C108,'[1]Balance(Stock Control)'!$F:$F,0))</f>
        <v>#N/A</v>
      </c>
      <c r="H108" s="5" t="e">
        <f>INDEX('[2]Balance(Stock Control)'!$AK:$AK,MATCH(C108,'[2]Balance(Stock Control)'!$E:$E,0))</f>
        <v>#N/A</v>
      </c>
      <c r="I108" s="5" t="e">
        <f>INDEX('[3]Balance (Stock Control)'!$AI:$AI,MATCH(C108,'[3]Balance (Stock Control)'!$E:$E,0))</f>
        <v>#N/A</v>
      </c>
      <c r="J108" s="5">
        <v>75000</v>
      </c>
      <c r="K108" s="56">
        <v>82500</v>
      </c>
      <c r="L108" s="56">
        <f t="shared" si="1"/>
        <v>247500</v>
      </c>
      <c r="M108" s="5" t="s">
        <v>133</v>
      </c>
      <c r="N108" s="5" t="s">
        <v>133</v>
      </c>
      <c r="O108" s="30" t="s">
        <v>173</v>
      </c>
      <c r="P108" s="37" t="s">
        <v>164</v>
      </c>
    </row>
    <row r="109" spans="1:16" ht="15" x14ac:dyDescent="0.25">
      <c r="A109" s="40">
        <v>100</v>
      </c>
      <c r="B109" s="13" t="s">
        <v>84</v>
      </c>
      <c r="C109" s="32" t="s">
        <v>217</v>
      </c>
      <c r="D109" s="32"/>
      <c r="E109" s="32">
        <v>10</v>
      </c>
      <c r="F109" s="32"/>
      <c r="G109" s="5" t="e">
        <f>INDEX('[1]Balance(Stock Control)'!$AL:$AL,MATCH(C109,'[1]Balance(Stock Control)'!$F:$F,0))</f>
        <v>#N/A</v>
      </c>
      <c r="H109" s="5" t="e">
        <f>INDEX('[2]Balance(Stock Control)'!$AK:$AK,MATCH(C109,'[2]Balance(Stock Control)'!$E:$E,0))</f>
        <v>#N/A</v>
      </c>
      <c r="I109" s="5" t="e">
        <f>INDEX('[3]Balance (Stock Control)'!$AI:$AI,MATCH(C109,'[3]Balance (Stock Control)'!$E:$E,0))</f>
        <v>#N/A</v>
      </c>
      <c r="J109" s="5">
        <v>4500</v>
      </c>
      <c r="K109" s="56">
        <v>4950</v>
      </c>
      <c r="L109" s="56">
        <f t="shared" si="1"/>
        <v>49500</v>
      </c>
      <c r="M109" s="32" t="s">
        <v>218</v>
      </c>
      <c r="N109" s="32" t="s">
        <v>213</v>
      </c>
      <c r="O109" s="30" t="s">
        <v>173</v>
      </c>
      <c r="P109" s="37" t="s">
        <v>133</v>
      </c>
    </row>
    <row r="110" spans="1:16" s="46" customFormat="1" ht="15" x14ac:dyDescent="0.25">
      <c r="A110" s="40">
        <v>101</v>
      </c>
      <c r="B110" s="40" t="s">
        <v>85</v>
      </c>
      <c r="C110" s="48">
        <v>692334</v>
      </c>
      <c r="D110" s="43" t="s">
        <v>118</v>
      </c>
      <c r="E110" s="43">
        <v>2</v>
      </c>
      <c r="F110" s="43" t="s">
        <v>124</v>
      </c>
      <c r="G110" s="29" t="e">
        <f>INDEX('[1]Balance(Stock Control)'!$AL:$AL,MATCH(C110,'[1]Balance(Stock Control)'!$F:$F,0))</f>
        <v>#N/A</v>
      </c>
      <c r="H110" s="5" t="e">
        <f>INDEX('[2]Balance(Stock Control)'!$AK:$AK,MATCH(C110,'[2]Balance(Stock Control)'!$E:$E,0))</f>
        <v>#N/A</v>
      </c>
      <c r="I110" s="29" t="e">
        <f>INDEX('[3]Balance (Stock Control)'!$AI:$AI,MATCH(C110,'[3]Balance (Stock Control)'!$E:$E,0))</f>
        <v>#N/A</v>
      </c>
      <c r="J110" s="29"/>
      <c r="K110" s="50">
        <v>2132378.8199999998</v>
      </c>
      <c r="L110" s="50">
        <f t="shared" si="1"/>
        <v>4264757.6399999997</v>
      </c>
      <c r="M110" s="43" t="s">
        <v>221</v>
      </c>
      <c r="N110" s="43" t="s">
        <v>220</v>
      </c>
      <c r="O110" s="44" t="s">
        <v>173</v>
      </c>
      <c r="P110" s="45"/>
    </row>
    <row r="111" spans="1:16" s="46" customFormat="1" ht="15" x14ac:dyDescent="0.25">
      <c r="A111" s="40">
        <v>102</v>
      </c>
      <c r="B111" s="40" t="s">
        <v>86</v>
      </c>
      <c r="C111" s="43">
        <v>15067522</v>
      </c>
      <c r="D111" s="43" t="s">
        <v>119</v>
      </c>
      <c r="E111" s="43">
        <v>2</v>
      </c>
      <c r="F111" s="43" t="s">
        <v>125</v>
      </c>
      <c r="G111" s="29" t="e">
        <f>INDEX('[1]Balance(Stock Control)'!$AL:$AL,MATCH(C111,'[1]Balance(Stock Control)'!$F:$F,0))</f>
        <v>#N/A</v>
      </c>
      <c r="H111" s="5" t="e">
        <f>INDEX('[2]Balance(Stock Control)'!$AK:$AK,MATCH(C111,'[2]Balance(Stock Control)'!$E:$E,0))</f>
        <v>#N/A</v>
      </c>
      <c r="I111" s="29" t="e">
        <f>INDEX('[3]Balance (Stock Control)'!$AI:$AI,MATCH(C111,'[3]Balance (Stock Control)'!$E:$E,0))</f>
        <v>#N/A</v>
      </c>
      <c r="J111" s="29"/>
      <c r="K111" s="50">
        <v>370856.77</v>
      </c>
      <c r="L111" s="50">
        <f t="shared" si="1"/>
        <v>741713.54</v>
      </c>
      <c r="M111" s="43" t="s">
        <v>182</v>
      </c>
      <c r="N111" s="43" t="s">
        <v>220</v>
      </c>
      <c r="O111" s="44" t="s">
        <v>173</v>
      </c>
      <c r="P111" s="45"/>
    </row>
    <row r="112" spans="1:16" s="46" customFormat="1" ht="15" x14ac:dyDescent="0.25">
      <c r="A112" s="40">
        <v>103</v>
      </c>
      <c r="B112" s="40" t="s">
        <v>87</v>
      </c>
      <c r="C112" s="43">
        <v>15067404</v>
      </c>
      <c r="D112" s="43" t="s">
        <v>120</v>
      </c>
      <c r="E112" s="43">
        <v>5</v>
      </c>
      <c r="F112" s="43" t="s">
        <v>126</v>
      </c>
      <c r="G112" s="29" t="e">
        <f>INDEX('[1]Balance(Stock Control)'!$AL:$AL,MATCH(C112,'[1]Balance(Stock Control)'!$F:$F,0))</f>
        <v>#N/A</v>
      </c>
      <c r="H112" s="5" t="e">
        <f>INDEX('[2]Balance(Stock Control)'!$AK:$AK,MATCH(C112,'[2]Balance(Stock Control)'!$E:$E,0))</f>
        <v>#N/A</v>
      </c>
      <c r="I112" s="29" t="e">
        <f>INDEX('[3]Balance (Stock Control)'!$AI:$AI,MATCH(C112,'[3]Balance (Stock Control)'!$E:$E,0))</f>
        <v>#N/A</v>
      </c>
      <c r="J112" s="29"/>
      <c r="K112" s="50">
        <v>41000</v>
      </c>
      <c r="L112" s="50">
        <f t="shared" si="1"/>
        <v>205000</v>
      </c>
      <c r="M112" s="43" t="s">
        <v>182</v>
      </c>
      <c r="N112" s="43" t="s">
        <v>220</v>
      </c>
      <c r="O112" s="44" t="s">
        <v>173</v>
      </c>
      <c r="P112" s="45"/>
    </row>
    <row r="113" spans="1:16" s="46" customFormat="1" ht="15" x14ac:dyDescent="0.25">
      <c r="A113" s="40">
        <v>104</v>
      </c>
      <c r="B113" s="40" t="s">
        <v>88</v>
      </c>
      <c r="C113" s="48">
        <v>15161234</v>
      </c>
      <c r="D113" s="43"/>
      <c r="E113" s="43">
        <v>1</v>
      </c>
      <c r="F113" s="43" t="s">
        <v>127</v>
      </c>
      <c r="G113" s="29" t="e">
        <f>INDEX('[1]Balance(Stock Control)'!$AL:$AL,MATCH(C113,'[1]Balance(Stock Control)'!$F:$F,0))</f>
        <v>#N/A</v>
      </c>
      <c r="H113" s="5" t="e">
        <f>INDEX('[2]Balance(Stock Control)'!$AK:$AK,MATCH(C113,'[2]Balance(Stock Control)'!$E:$E,0))</f>
        <v>#N/A</v>
      </c>
      <c r="I113" s="29" t="e">
        <f>INDEX('[3]Balance (Stock Control)'!$AI:$AI,MATCH(C113,'[3]Balance (Stock Control)'!$E:$E,0))</f>
        <v>#N/A</v>
      </c>
      <c r="J113" s="29"/>
      <c r="K113" s="50">
        <v>465142.39</v>
      </c>
      <c r="L113" s="50">
        <f t="shared" si="1"/>
        <v>465142.39</v>
      </c>
      <c r="M113" s="43" t="s">
        <v>182</v>
      </c>
      <c r="N113" s="43" t="s">
        <v>220</v>
      </c>
      <c r="O113" s="44" t="s">
        <v>173</v>
      </c>
      <c r="P113" s="45"/>
    </row>
    <row r="114" spans="1:16" s="46" customFormat="1" ht="15" x14ac:dyDescent="0.25">
      <c r="A114" s="40">
        <v>105</v>
      </c>
      <c r="B114" s="40" t="s">
        <v>18</v>
      </c>
      <c r="C114" s="43">
        <v>793317</v>
      </c>
      <c r="D114" s="43"/>
      <c r="E114" s="43">
        <v>2</v>
      </c>
      <c r="F114" s="43" t="s">
        <v>128</v>
      </c>
      <c r="G114" s="29" t="e">
        <f>INDEX('[1]Balance(Stock Control)'!$AL:$AL,MATCH(C114,'[1]Balance(Stock Control)'!$F:$F,0))</f>
        <v>#N/A</v>
      </c>
      <c r="H114" s="5" t="e">
        <f>INDEX('[2]Balance(Stock Control)'!$AK:$AK,MATCH(C114,'[2]Balance(Stock Control)'!$E:$E,0))</f>
        <v>#N/A</v>
      </c>
      <c r="I114" s="29" t="e">
        <f>INDEX('[3]Balance (Stock Control)'!$AI:$AI,MATCH(C114,'[3]Balance (Stock Control)'!$E:$E,0))</f>
        <v>#N/A</v>
      </c>
      <c r="J114" s="29"/>
      <c r="K114" s="50">
        <v>326666.34000000003</v>
      </c>
      <c r="L114" s="50">
        <f t="shared" si="1"/>
        <v>653332.68000000005</v>
      </c>
      <c r="M114" s="43" t="s">
        <v>221</v>
      </c>
      <c r="N114" s="43" t="s">
        <v>220</v>
      </c>
      <c r="O114" s="44" t="s">
        <v>173</v>
      </c>
      <c r="P114" s="45"/>
    </row>
    <row r="115" spans="1:16" ht="15" x14ac:dyDescent="0.25">
      <c r="A115" s="40">
        <v>106</v>
      </c>
      <c r="B115" s="13" t="s">
        <v>89</v>
      </c>
      <c r="C115" s="32" t="s">
        <v>121</v>
      </c>
      <c r="D115" s="32"/>
      <c r="E115" s="32">
        <v>6</v>
      </c>
      <c r="F115" s="32" t="s">
        <v>129</v>
      </c>
      <c r="G115" s="5" t="e">
        <f>INDEX('[1]Balance(Stock Control)'!$AL:$AL,MATCH(C115,'[1]Balance(Stock Control)'!$F:$F,0))</f>
        <v>#N/A</v>
      </c>
      <c r="H115" s="5" t="e">
        <f>INDEX('[2]Balance(Stock Control)'!$AK:$AK,MATCH(C115,'[2]Balance(Stock Control)'!$E:$E,0))</f>
        <v>#N/A</v>
      </c>
      <c r="I115" s="5" t="e">
        <f>INDEX('[3]Balance (Stock Control)'!$AI:$AI,MATCH(C115,'[3]Balance (Stock Control)'!$E:$E,0))</f>
        <v>#N/A</v>
      </c>
      <c r="J115" s="5">
        <v>5500</v>
      </c>
      <c r="K115" s="56">
        <v>6050.0000000000009</v>
      </c>
      <c r="L115" s="56">
        <f t="shared" si="1"/>
        <v>36300.000000000007</v>
      </c>
      <c r="M115" s="5" t="s">
        <v>133</v>
      </c>
      <c r="N115" s="5" t="s">
        <v>133</v>
      </c>
      <c r="O115" s="30" t="s">
        <v>173</v>
      </c>
      <c r="P115" s="37"/>
    </row>
    <row r="116" spans="1:16" ht="15" x14ac:dyDescent="0.25">
      <c r="A116" s="40">
        <v>107</v>
      </c>
      <c r="B116" s="13" t="s">
        <v>90</v>
      </c>
      <c r="C116" s="32"/>
      <c r="D116" s="32"/>
      <c r="E116" s="32">
        <v>15</v>
      </c>
      <c r="F116" s="32" t="s">
        <v>130</v>
      </c>
      <c r="G116" s="5">
        <f>INDEX('[1]Balance(Stock Control)'!$AL:$AL,MATCH(C116,'[1]Balance(Stock Control)'!$F:$F,0))</f>
        <v>0</v>
      </c>
      <c r="H116" s="5">
        <f>INDEX('[2]Balance(Stock Control)'!$AK:$AK,MATCH(C116,'[2]Balance(Stock Control)'!$E:$E,0))</f>
        <v>0</v>
      </c>
      <c r="I116" s="5" t="e">
        <f>INDEX('[3]Balance (Stock Control)'!$AI:$AI,MATCH(C116,'[3]Balance (Stock Control)'!$E:$E,0))</f>
        <v>#N/A</v>
      </c>
      <c r="J116" s="5">
        <v>5000</v>
      </c>
      <c r="K116" s="56">
        <v>5500</v>
      </c>
      <c r="L116" s="56">
        <f t="shared" si="1"/>
        <v>82500</v>
      </c>
      <c r="M116" s="5" t="s">
        <v>133</v>
      </c>
      <c r="N116" s="5" t="s">
        <v>133</v>
      </c>
      <c r="O116" s="30" t="s">
        <v>173</v>
      </c>
      <c r="P116" s="37"/>
    </row>
    <row r="117" spans="1:16" ht="15" x14ac:dyDescent="0.25">
      <c r="A117" s="40">
        <v>108</v>
      </c>
      <c r="B117" s="13" t="s">
        <v>91</v>
      </c>
      <c r="C117" s="32" t="s">
        <v>122</v>
      </c>
      <c r="D117" s="32"/>
      <c r="E117" s="32">
        <v>20</v>
      </c>
      <c r="F117" s="32" t="s">
        <v>131</v>
      </c>
      <c r="G117" s="5" t="e">
        <f>INDEX('[1]Balance(Stock Control)'!$AL:$AL,MATCH(C117,'[1]Balance(Stock Control)'!$F:$F,0))</f>
        <v>#N/A</v>
      </c>
      <c r="H117" s="5" t="e">
        <f>INDEX('[2]Balance(Stock Control)'!$AK:$AK,MATCH(C117,'[2]Balance(Stock Control)'!$E:$E,0))</f>
        <v>#N/A</v>
      </c>
      <c r="I117" s="5" t="e">
        <f>INDEX('[3]Balance (Stock Control)'!$AI:$AI,MATCH(C117,'[3]Balance (Stock Control)'!$E:$E,0))</f>
        <v>#N/A</v>
      </c>
      <c r="J117" s="5">
        <v>4000</v>
      </c>
      <c r="K117" s="56">
        <v>4400</v>
      </c>
      <c r="L117" s="56">
        <f t="shared" si="1"/>
        <v>88000</v>
      </c>
      <c r="M117" s="5" t="s">
        <v>133</v>
      </c>
      <c r="N117" s="5" t="s">
        <v>133</v>
      </c>
      <c r="O117" s="30" t="s">
        <v>173</v>
      </c>
      <c r="P117" s="37" t="s">
        <v>133</v>
      </c>
    </row>
    <row r="118" spans="1:16" ht="15" x14ac:dyDescent="0.25">
      <c r="A118" s="40">
        <v>109</v>
      </c>
      <c r="B118" s="13" t="s">
        <v>92</v>
      </c>
      <c r="C118" s="32" t="s">
        <v>123</v>
      </c>
      <c r="D118" s="32"/>
      <c r="E118" s="32">
        <v>15</v>
      </c>
      <c r="F118" s="32" t="s">
        <v>132</v>
      </c>
      <c r="G118" s="5" t="e">
        <f>INDEX('[1]Balance(Stock Control)'!$AL:$AL,MATCH(C118,'[1]Balance(Stock Control)'!$F:$F,0))</f>
        <v>#N/A</v>
      </c>
      <c r="H118" s="5" t="e">
        <f>INDEX('[2]Balance(Stock Control)'!$AK:$AK,MATCH(C118,'[2]Balance(Stock Control)'!$E:$E,0))</f>
        <v>#N/A</v>
      </c>
      <c r="I118" s="5" t="e">
        <f>INDEX('[3]Balance (Stock Control)'!$AI:$AI,MATCH(C118,'[3]Balance (Stock Control)'!$E:$E,0))</f>
        <v>#N/A</v>
      </c>
      <c r="J118" s="5">
        <v>4000</v>
      </c>
      <c r="K118" s="56">
        <v>4400</v>
      </c>
      <c r="L118" s="56">
        <f t="shared" si="1"/>
        <v>66000</v>
      </c>
      <c r="M118" s="5" t="s">
        <v>133</v>
      </c>
      <c r="N118" s="5" t="s">
        <v>133</v>
      </c>
      <c r="O118" s="30" t="s">
        <v>173</v>
      </c>
      <c r="P118" s="37" t="s">
        <v>133</v>
      </c>
    </row>
    <row r="119" spans="1:16" ht="15" x14ac:dyDescent="0.25">
      <c r="A119" s="40">
        <v>110</v>
      </c>
      <c r="B119" s="13" t="s">
        <v>93</v>
      </c>
      <c r="C119" s="32" t="s">
        <v>197</v>
      </c>
      <c r="D119" s="32">
        <v>14530130</v>
      </c>
      <c r="E119" s="32">
        <v>1</v>
      </c>
      <c r="F119" s="32"/>
      <c r="G119" s="5" t="e">
        <f>INDEX('[1]Balance(Stock Control)'!$AL:$AL,MATCH(C119,'[1]Balance(Stock Control)'!$F:$F,0))</f>
        <v>#N/A</v>
      </c>
      <c r="H119" s="5">
        <f>INDEX('[2]Balance(Stock Control)'!$AK:$AK,MATCH(C119,'[2]Balance(Stock Control)'!$E:$E,0))</f>
        <v>7</v>
      </c>
      <c r="I119" s="5" t="e">
        <f>INDEX('[3]Balance (Stock Control)'!$AI:$AI,MATCH(C119,'[3]Balance (Stock Control)'!$E:$E,0))</f>
        <v>#N/A</v>
      </c>
      <c r="J119" s="5"/>
      <c r="K119" s="56">
        <v>121954.14</v>
      </c>
      <c r="L119" s="56">
        <f t="shared" si="1"/>
        <v>121954.14</v>
      </c>
      <c r="M119" s="32" t="s">
        <v>190</v>
      </c>
      <c r="N119" s="5" t="s">
        <v>187</v>
      </c>
      <c r="O119" s="30" t="s">
        <v>173</v>
      </c>
      <c r="P119" s="37"/>
    </row>
    <row r="120" spans="1:16" ht="15" x14ac:dyDescent="0.25">
      <c r="A120" s="40">
        <v>111</v>
      </c>
      <c r="B120" s="13" t="s">
        <v>94</v>
      </c>
      <c r="C120" s="32"/>
      <c r="D120" s="32"/>
      <c r="E120" s="32">
        <v>2</v>
      </c>
      <c r="F120" s="32"/>
      <c r="G120" s="5">
        <f>INDEX('[1]Balance(Stock Control)'!$AL:$AL,MATCH(C120,'[1]Balance(Stock Control)'!$F:$F,0))</f>
        <v>0</v>
      </c>
      <c r="H120" s="5">
        <f>INDEX('[2]Balance(Stock Control)'!$AK:$AK,MATCH(C120,'[2]Balance(Stock Control)'!$E:$E,0))</f>
        <v>0</v>
      </c>
      <c r="I120" s="5" t="e">
        <f>INDEX('[3]Balance (Stock Control)'!$AI:$AI,MATCH(C120,'[3]Balance (Stock Control)'!$E:$E,0))</f>
        <v>#N/A</v>
      </c>
      <c r="J120" s="5">
        <v>55000</v>
      </c>
      <c r="K120" s="56">
        <v>60500.000000000007</v>
      </c>
      <c r="L120" s="56">
        <f t="shared" si="1"/>
        <v>121000.00000000001</v>
      </c>
      <c r="M120" s="5" t="s">
        <v>133</v>
      </c>
      <c r="N120" s="5" t="s">
        <v>133</v>
      </c>
      <c r="O120" s="30" t="s">
        <v>173</v>
      </c>
      <c r="P120" s="37" t="s">
        <v>165</v>
      </c>
    </row>
    <row r="121" spans="1:16" ht="15" x14ac:dyDescent="0.25">
      <c r="A121" s="40">
        <v>112</v>
      </c>
      <c r="B121" s="13" t="s">
        <v>95</v>
      </c>
      <c r="C121" s="32"/>
      <c r="D121" s="32"/>
      <c r="E121" s="32">
        <v>1</v>
      </c>
      <c r="F121" s="32"/>
      <c r="G121" s="5">
        <f>INDEX('[1]Balance(Stock Control)'!$AL:$AL,MATCH(C121,'[1]Balance(Stock Control)'!$F:$F,0))</f>
        <v>0</v>
      </c>
      <c r="H121" s="5">
        <f>INDEX('[2]Balance(Stock Control)'!$AK:$AK,MATCH(C121,'[2]Balance(Stock Control)'!$E:$E,0))</f>
        <v>0</v>
      </c>
      <c r="I121" s="5" t="e">
        <f>INDEX('[3]Balance (Stock Control)'!$AI:$AI,MATCH(C121,'[3]Balance (Stock Control)'!$E:$E,0))</f>
        <v>#N/A</v>
      </c>
      <c r="J121" s="5">
        <v>70000</v>
      </c>
      <c r="K121" s="56">
        <v>77000</v>
      </c>
      <c r="L121" s="56">
        <f t="shared" si="1"/>
        <v>77000</v>
      </c>
      <c r="M121" s="5" t="s">
        <v>133</v>
      </c>
      <c r="N121" s="5" t="s">
        <v>133</v>
      </c>
      <c r="O121" s="30" t="s">
        <v>173</v>
      </c>
      <c r="P121" s="37"/>
    </row>
    <row r="122" spans="1:16" ht="15" x14ac:dyDescent="0.25">
      <c r="A122" s="40">
        <v>113</v>
      </c>
      <c r="B122" s="13" t="s">
        <v>96</v>
      </c>
      <c r="C122" s="32"/>
      <c r="D122" s="32"/>
      <c r="E122" s="32">
        <v>2</v>
      </c>
      <c r="F122" s="32"/>
      <c r="G122" s="5">
        <f>INDEX('[1]Balance(Stock Control)'!$AL:$AL,MATCH(C122,'[1]Balance(Stock Control)'!$F:$F,0))</f>
        <v>0</v>
      </c>
      <c r="H122" s="5">
        <f>INDEX('[2]Balance(Stock Control)'!$AK:$AK,MATCH(C122,'[2]Balance(Stock Control)'!$E:$E,0))</f>
        <v>0</v>
      </c>
      <c r="I122" s="5" t="e">
        <f>INDEX('[3]Balance (Stock Control)'!$AI:$AI,MATCH(C122,'[3]Balance (Stock Control)'!$E:$E,0))</f>
        <v>#N/A</v>
      </c>
      <c r="J122" s="5">
        <v>4000</v>
      </c>
      <c r="K122" s="56">
        <v>4400</v>
      </c>
      <c r="L122" s="56">
        <f t="shared" si="1"/>
        <v>8800</v>
      </c>
      <c r="M122" s="5" t="s">
        <v>133</v>
      </c>
      <c r="N122" s="5" t="s">
        <v>133</v>
      </c>
      <c r="O122" s="30" t="s">
        <v>173</v>
      </c>
      <c r="P122" s="37"/>
    </row>
    <row r="123" spans="1:16" ht="15" x14ac:dyDescent="0.25">
      <c r="A123" s="40">
        <v>114</v>
      </c>
      <c r="B123" s="13" t="s">
        <v>97</v>
      </c>
      <c r="C123" s="32">
        <v>14626786</v>
      </c>
      <c r="D123" s="32"/>
      <c r="E123" s="32">
        <v>1</v>
      </c>
      <c r="F123" s="32"/>
      <c r="G123" s="5" t="e">
        <f>INDEX('[1]Balance(Stock Control)'!$AL:$AL,MATCH(C123,'[1]Balance(Stock Control)'!$F:$F,0))</f>
        <v>#N/A</v>
      </c>
      <c r="H123" s="5" t="e">
        <f>INDEX('[2]Balance(Stock Control)'!$AK:$AK,MATCH(C123,'[2]Balance(Stock Control)'!$E:$E,0))</f>
        <v>#N/A</v>
      </c>
      <c r="I123" s="5" t="e">
        <f>INDEX('[3]Balance (Stock Control)'!$AI:$AI,MATCH(C123,'[3]Balance (Stock Control)'!$E:$E,0))</f>
        <v>#N/A</v>
      </c>
      <c r="J123" s="5">
        <v>55000</v>
      </c>
      <c r="K123" s="56">
        <v>60500.000000000007</v>
      </c>
      <c r="L123" s="56">
        <f t="shared" si="1"/>
        <v>60500.000000000007</v>
      </c>
      <c r="M123" s="5" t="s">
        <v>133</v>
      </c>
      <c r="N123" s="5" t="s">
        <v>133</v>
      </c>
      <c r="O123" s="30" t="s">
        <v>173</v>
      </c>
      <c r="P123" s="37" t="s">
        <v>165</v>
      </c>
    </row>
    <row r="124" spans="1:16" ht="15" x14ac:dyDescent="0.25">
      <c r="A124" s="40">
        <v>115</v>
      </c>
      <c r="B124" s="13" t="s">
        <v>98</v>
      </c>
      <c r="C124" s="42" t="s">
        <v>198</v>
      </c>
      <c r="D124" s="42">
        <v>14506789</v>
      </c>
      <c r="E124" s="32">
        <v>1</v>
      </c>
      <c r="F124" s="32"/>
      <c r="G124" s="5" t="e">
        <f>INDEX('[1]Balance(Stock Control)'!$AL:$AL,MATCH(C124,'[1]Balance(Stock Control)'!$F:$F,0))</f>
        <v>#N/A</v>
      </c>
      <c r="H124" s="5">
        <f>INDEX('[2]Balance(Stock Control)'!$AK:$AK,MATCH(C124,'[2]Balance(Stock Control)'!$E:$E,0))</f>
        <v>7</v>
      </c>
      <c r="I124" s="5" t="e">
        <f>INDEX('[3]Balance (Stock Control)'!$AI:$AI,MATCH(C124,'[3]Balance (Stock Control)'!$E:$E,0))</f>
        <v>#N/A</v>
      </c>
      <c r="J124" s="5"/>
      <c r="K124" s="56">
        <v>39806.735294117672</v>
      </c>
      <c r="L124" s="56">
        <f t="shared" si="1"/>
        <v>39806.735294117672</v>
      </c>
      <c r="M124" s="32" t="s">
        <v>190</v>
      </c>
      <c r="N124" s="5" t="s">
        <v>187</v>
      </c>
      <c r="O124" s="30" t="s">
        <v>173</v>
      </c>
      <c r="P124" s="37"/>
    </row>
    <row r="125" spans="1:16" ht="15" x14ac:dyDescent="0.25">
      <c r="A125" s="40">
        <v>116</v>
      </c>
      <c r="B125" s="13" t="s">
        <v>99</v>
      </c>
      <c r="C125" s="41" t="s">
        <v>207</v>
      </c>
      <c r="D125" s="41">
        <v>14506786</v>
      </c>
      <c r="E125" s="32">
        <v>1</v>
      </c>
      <c r="F125" s="32"/>
      <c r="G125" s="5" t="e">
        <f>INDEX('[1]Balance(Stock Control)'!$AL:$AL,MATCH(C125,'[1]Balance(Stock Control)'!$F:$F,0))</f>
        <v>#N/A</v>
      </c>
      <c r="H125" s="5">
        <f>INDEX('[2]Balance(Stock Control)'!$AK:$AK,MATCH(C125,'[2]Balance(Stock Control)'!$E:$E,0))</f>
        <v>14</v>
      </c>
      <c r="I125" s="5" t="e">
        <f>INDEX('[3]Balance (Stock Control)'!$AI:$AI,MATCH(C125,'[3]Balance (Stock Control)'!$E:$E,0))</f>
        <v>#N/A</v>
      </c>
      <c r="J125" s="5"/>
      <c r="K125" s="56">
        <v>82505.196850393724</v>
      </c>
      <c r="L125" s="56">
        <f t="shared" si="1"/>
        <v>82505.196850393724</v>
      </c>
      <c r="M125" s="32" t="s">
        <v>190</v>
      </c>
      <c r="N125" s="5" t="s">
        <v>187</v>
      </c>
      <c r="O125" s="30" t="s">
        <v>173</v>
      </c>
      <c r="P125" s="37"/>
    </row>
    <row r="126" spans="1:16" ht="15" x14ac:dyDescent="0.25">
      <c r="A126" s="40">
        <v>117</v>
      </c>
      <c r="B126" s="13" t="s">
        <v>26</v>
      </c>
      <c r="C126" s="32">
        <v>14532260</v>
      </c>
      <c r="D126" s="32"/>
      <c r="E126" s="32">
        <v>1</v>
      </c>
      <c r="F126" s="32"/>
      <c r="G126" s="5">
        <v>0</v>
      </c>
      <c r="H126" s="5">
        <f>INDEX('[2]Balance(Stock Control)'!$AK:$AK,MATCH(C126,'[2]Balance(Stock Control)'!$E:$E,0))</f>
        <v>2</v>
      </c>
      <c r="I126" s="5" t="e">
        <f>INDEX('[3]Balance (Stock Control)'!$AI:$AI,MATCH(C126,'[3]Balance (Stock Control)'!$E:$E,0))</f>
        <v>#N/A</v>
      </c>
      <c r="J126" s="5"/>
      <c r="K126" s="56">
        <v>55825.307999999997</v>
      </c>
      <c r="L126" s="56">
        <f t="shared" si="1"/>
        <v>55825.307999999997</v>
      </c>
      <c r="M126" s="32" t="s">
        <v>183</v>
      </c>
      <c r="N126" s="5" t="s">
        <v>187</v>
      </c>
      <c r="O126" s="30" t="s">
        <v>173</v>
      </c>
      <c r="P126" s="37" t="s">
        <v>166</v>
      </c>
    </row>
    <row r="127" spans="1:16" ht="15" x14ac:dyDescent="0.25">
      <c r="A127" s="40">
        <v>118</v>
      </c>
      <c r="B127" s="13" t="s">
        <v>100</v>
      </c>
      <c r="C127" s="32">
        <v>14881524</v>
      </c>
      <c r="D127" s="32"/>
      <c r="E127" s="32">
        <v>1</v>
      </c>
      <c r="F127" s="49"/>
      <c r="G127" s="5">
        <f>INDEX('[1]Balance(Stock Control)'!$AL:$AL,MATCH(C127,'[1]Balance(Stock Control)'!$F:$F,0))</f>
        <v>0</v>
      </c>
      <c r="H127" s="5" t="e">
        <f>INDEX('[2]Balance(Stock Control)'!$AK:$AK,MATCH(C127,'[2]Balance(Stock Control)'!$E:$E,0))</f>
        <v>#N/A</v>
      </c>
      <c r="I127" s="5" t="e">
        <f>INDEX('[3]Balance (Stock Control)'!$AI:$AI,MATCH(C127,'[3]Balance (Stock Control)'!$E:$E,0))</f>
        <v>#N/A</v>
      </c>
      <c r="J127" s="5">
        <v>55000</v>
      </c>
      <c r="K127" s="56">
        <v>60500.000000000007</v>
      </c>
      <c r="L127" s="56">
        <f t="shared" si="1"/>
        <v>60500.000000000007</v>
      </c>
      <c r="M127" s="5" t="s">
        <v>133</v>
      </c>
      <c r="N127" s="5" t="s">
        <v>133</v>
      </c>
      <c r="O127" s="30" t="s">
        <v>173</v>
      </c>
      <c r="P127" s="37" t="s">
        <v>167</v>
      </c>
    </row>
    <row r="128" spans="1:16" ht="15" x14ac:dyDescent="0.25">
      <c r="A128" s="40">
        <v>119</v>
      </c>
      <c r="B128" s="13" t="s">
        <v>101</v>
      </c>
      <c r="C128" s="41" t="s">
        <v>208</v>
      </c>
      <c r="D128" s="41">
        <v>14529103</v>
      </c>
      <c r="E128" s="32">
        <v>2</v>
      </c>
      <c r="F128" s="32"/>
      <c r="G128" s="5" t="e">
        <f>INDEX('[1]Balance(Stock Control)'!$AL:$AL,MATCH(C128,'[1]Balance(Stock Control)'!$F:$F,0))</f>
        <v>#N/A</v>
      </c>
      <c r="H128" s="5">
        <f>INDEX('[2]Balance(Stock Control)'!$AK:$AK,MATCH(C128,'[2]Balance(Stock Control)'!$E:$E,0))</f>
        <v>27</v>
      </c>
      <c r="I128" s="5" t="e">
        <f>INDEX('[3]Balance (Stock Control)'!$AI:$AI,MATCH(C128,'[3]Balance (Stock Control)'!$E:$E,0))</f>
        <v>#N/A</v>
      </c>
      <c r="J128" s="5"/>
      <c r="K128" s="56">
        <v>82195.343999999983</v>
      </c>
      <c r="L128" s="56">
        <f t="shared" si="1"/>
        <v>164390.68799999997</v>
      </c>
      <c r="M128" s="32" t="s">
        <v>190</v>
      </c>
      <c r="N128" s="5" t="s">
        <v>187</v>
      </c>
      <c r="O128" s="30" t="s">
        <v>173</v>
      </c>
      <c r="P128" s="37"/>
    </row>
    <row r="129" spans="1:16" ht="15" x14ac:dyDescent="0.25">
      <c r="A129" s="40">
        <v>120</v>
      </c>
      <c r="B129" s="13" t="s">
        <v>102</v>
      </c>
      <c r="C129" s="32" t="s">
        <v>199</v>
      </c>
      <c r="D129" s="32">
        <v>14524738</v>
      </c>
      <c r="E129" s="32">
        <v>1</v>
      </c>
      <c r="F129" s="32"/>
      <c r="G129" s="5" t="e">
        <f>INDEX('[1]Balance(Stock Control)'!$AL:$AL,MATCH(C129,'[1]Balance(Stock Control)'!$F:$F,0))</f>
        <v>#N/A</v>
      </c>
      <c r="H129" s="5">
        <f>INDEX('[2]Balance(Stock Control)'!$AK:$AK,MATCH(C129,'[2]Balance(Stock Control)'!$E:$E,0))</f>
        <v>7</v>
      </c>
      <c r="I129" s="5" t="e">
        <f>INDEX('[3]Balance (Stock Control)'!$AI:$AI,MATCH(C129,'[3]Balance (Stock Control)'!$E:$E,0))</f>
        <v>#N/A</v>
      </c>
      <c r="J129" s="5"/>
      <c r="K129" s="56">
        <v>90755.716535433312</v>
      </c>
      <c r="L129" s="56">
        <f t="shared" si="1"/>
        <v>90755.716535433312</v>
      </c>
      <c r="M129" s="32" t="s">
        <v>190</v>
      </c>
      <c r="N129" s="5" t="s">
        <v>187</v>
      </c>
      <c r="O129" s="30" t="s">
        <v>173</v>
      </c>
      <c r="P129" s="37" t="s">
        <v>168</v>
      </c>
    </row>
    <row r="130" spans="1:16" s="46" customFormat="1" ht="15" x14ac:dyDescent="0.25">
      <c r="A130" s="40">
        <v>121</v>
      </c>
      <c r="B130" s="40" t="s">
        <v>103</v>
      </c>
      <c r="C130" s="43">
        <v>14508319</v>
      </c>
      <c r="D130" s="43"/>
      <c r="E130" s="43">
        <v>2</v>
      </c>
      <c r="F130" s="43"/>
      <c r="G130" s="29">
        <f>INDEX('[1]Balance(Stock Control)'!$AL:$AL,MATCH(C130,'[1]Balance(Stock Control)'!$F:$F,0))</f>
        <v>8</v>
      </c>
      <c r="H130" s="5">
        <f>INDEX('[2]Balance(Stock Control)'!$AK:$AK,MATCH(C130,'[2]Balance(Stock Control)'!$E:$E,0))</f>
        <v>0</v>
      </c>
      <c r="I130" s="29" t="e">
        <f>INDEX('[3]Balance (Stock Control)'!$AI:$AI,MATCH(C130,'[3]Balance (Stock Control)'!$E:$E,0))</f>
        <v>#N/A</v>
      </c>
      <c r="J130" s="29"/>
      <c r="K130" s="50">
        <v>78368.684625000024</v>
      </c>
      <c r="L130" s="50">
        <f t="shared" si="1"/>
        <v>156737.36925000005</v>
      </c>
      <c r="M130" s="43" t="s">
        <v>182</v>
      </c>
      <c r="N130" s="29" t="s">
        <v>187</v>
      </c>
      <c r="O130" s="44" t="s">
        <v>173</v>
      </c>
      <c r="P130" s="45" t="s">
        <v>169</v>
      </c>
    </row>
    <row r="131" spans="1:16" ht="15" x14ac:dyDescent="0.25">
      <c r="A131" s="40">
        <v>122</v>
      </c>
      <c r="B131" s="13" t="s">
        <v>104</v>
      </c>
      <c r="C131" s="32">
        <v>914167</v>
      </c>
      <c r="D131" s="32"/>
      <c r="E131" s="32">
        <v>20</v>
      </c>
      <c r="F131" s="32"/>
      <c r="G131" s="5">
        <f>INDEX('[1]Balance(Stock Control)'!$AL:$AL,MATCH(C131,'[1]Balance(Stock Control)'!$F:$F,0))</f>
        <v>0</v>
      </c>
      <c r="H131" s="5" t="e">
        <f>INDEX('[2]Balance(Stock Control)'!$AK:$AK,MATCH(C131,'[2]Balance(Stock Control)'!$E:$E,0))</f>
        <v>#N/A</v>
      </c>
      <c r="I131" s="5" t="e">
        <f>INDEX('[3]Balance (Stock Control)'!$AI:$AI,MATCH(C131,'[3]Balance (Stock Control)'!$E:$E,0))</f>
        <v>#N/A</v>
      </c>
      <c r="J131" s="5">
        <v>250</v>
      </c>
      <c r="K131" s="56">
        <v>275</v>
      </c>
      <c r="L131" s="56">
        <f t="shared" si="1"/>
        <v>5500</v>
      </c>
      <c r="M131" s="5" t="s">
        <v>133</v>
      </c>
      <c r="N131" s="5" t="s">
        <v>133</v>
      </c>
      <c r="O131" s="30" t="s">
        <v>173</v>
      </c>
      <c r="P131" s="37"/>
    </row>
    <row r="132" spans="1:16" ht="15" x14ac:dyDescent="0.25">
      <c r="A132" s="40">
        <v>123</v>
      </c>
      <c r="B132" s="13" t="s">
        <v>105</v>
      </c>
      <c r="C132" s="32"/>
      <c r="D132" s="32"/>
      <c r="E132" s="32">
        <v>50</v>
      </c>
      <c r="F132" s="32"/>
      <c r="G132" s="5">
        <f>INDEX('[1]Balance(Stock Control)'!$AL:$AL,MATCH(C132,'[1]Balance(Stock Control)'!$F:$F,0))</f>
        <v>0</v>
      </c>
      <c r="H132" s="5">
        <f>INDEX('[2]Balance(Stock Control)'!$AK:$AK,MATCH(C132,'[2]Balance(Stock Control)'!$E:$E,0))</f>
        <v>0</v>
      </c>
      <c r="I132" s="5" t="e">
        <f>INDEX('[3]Balance (Stock Control)'!$AI:$AI,MATCH(C132,'[3]Balance (Stock Control)'!$E:$E,0))</f>
        <v>#N/A</v>
      </c>
      <c r="J132" s="5">
        <v>1000</v>
      </c>
      <c r="K132" s="56">
        <v>1100</v>
      </c>
      <c r="L132" s="56">
        <f t="shared" si="1"/>
        <v>55000</v>
      </c>
      <c r="M132" s="5" t="s">
        <v>133</v>
      </c>
      <c r="N132" s="5" t="s">
        <v>133</v>
      </c>
      <c r="O132" s="30" t="s">
        <v>173</v>
      </c>
      <c r="P132" s="37" t="s">
        <v>170</v>
      </c>
    </row>
    <row r="133" spans="1:16" ht="15" x14ac:dyDescent="0.25">
      <c r="A133" s="40">
        <v>124</v>
      </c>
      <c r="B133" s="13" t="s">
        <v>106</v>
      </c>
      <c r="C133" s="32">
        <v>14511327</v>
      </c>
      <c r="D133" s="32"/>
      <c r="E133" s="32">
        <v>30</v>
      </c>
      <c r="F133" s="32"/>
      <c r="G133" s="5" t="e">
        <f>INDEX('[1]Balance(Stock Control)'!$AL:$AL,MATCH(C133,'[1]Balance(Stock Control)'!$F:$F,0))</f>
        <v>#N/A</v>
      </c>
      <c r="H133" s="5" t="e">
        <f>INDEX('[2]Balance(Stock Control)'!$AK:$AK,MATCH(C133,'[2]Balance(Stock Control)'!$E:$E,0))</f>
        <v>#N/A</v>
      </c>
      <c r="I133" s="5" t="e">
        <f>INDEX('[3]Balance (Stock Control)'!$AI:$AI,MATCH(C133,'[3]Balance (Stock Control)'!$E:$E,0))</f>
        <v>#N/A</v>
      </c>
      <c r="J133" s="5">
        <v>500</v>
      </c>
      <c r="K133" s="56">
        <v>550</v>
      </c>
      <c r="L133" s="56">
        <f t="shared" si="1"/>
        <v>16500</v>
      </c>
      <c r="M133" s="5" t="s">
        <v>133</v>
      </c>
      <c r="N133" s="5" t="s">
        <v>133</v>
      </c>
      <c r="O133" s="30" t="s">
        <v>173</v>
      </c>
      <c r="P133" s="37"/>
    </row>
    <row r="134" spans="1:16" ht="15" x14ac:dyDescent="0.25">
      <c r="A134" s="40">
        <v>125</v>
      </c>
      <c r="B134" s="13" t="s">
        <v>107</v>
      </c>
      <c r="C134" s="5">
        <v>14532126</v>
      </c>
      <c r="D134" s="32"/>
      <c r="E134" s="32">
        <v>1</v>
      </c>
      <c r="F134" s="32"/>
      <c r="G134" s="5">
        <f>INDEX('[1]Balance(Stock Control)'!$AL:$AL,MATCH(C134,'[1]Balance(Stock Control)'!$F:$F,0))</f>
        <v>2</v>
      </c>
      <c r="H134" s="5">
        <f>INDEX('[2]Balance(Stock Control)'!$AK:$AK,MATCH(C134,'[2]Balance(Stock Control)'!$E:$E,0))</f>
        <v>0</v>
      </c>
      <c r="I134" s="5" t="e">
        <f>INDEX('[3]Balance (Stock Control)'!$AI:$AI,MATCH(C134,'[3]Balance (Stock Control)'!$E:$E,0))</f>
        <v>#N/A</v>
      </c>
      <c r="J134" s="5"/>
      <c r="K134" s="56">
        <v>239920.73437500006</v>
      </c>
      <c r="L134" s="56">
        <f t="shared" si="1"/>
        <v>239920.73437500006</v>
      </c>
      <c r="M134" s="32" t="s">
        <v>182</v>
      </c>
      <c r="N134" s="5" t="s">
        <v>187</v>
      </c>
      <c r="O134" s="30" t="s">
        <v>173</v>
      </c>
      <c r="P134" s="37"/>
    </row>
    <row r="135" spans="1:16" ht="15" x14ac:dyDescent="0.25">
      <c r="A135" s="40">
        <v>126</v>
      </c>
      <c r="B135" s="13" t="s">
        <v>107</v>
      </c>
      <c r="C135" s="32">
        <v>14640081</v>
      </c>
      <c r="D135" s="32"/>
      <c r="E135" s="32">
        <v>1</v>
      </c>
      <c r="F135" s="32"/>
      <c r="G135" s="5">
        <f>INDEX('[1]Balance(Stock Control)'!$AL:$AL,MATCH(C135,'[1]Balance(Stock Control)'!$F:$F,0))</f>
        <v>9</v>
      </c>
      <c r="H135" s="5">
        <f>INDEX('[2]Balance(Stock Control)'!$AK:$AK,MATCH(C135,'[2]Balance(Stock Control)'!$E:$E,0))</f>
        <v>0</v>
      </c>
      <c r="I135" s="5" t="e">
        <f>INDEX('[3]Balance (Stock Control)'!$AI:$AI,MATCH(C135,'[3]Balance (Stock Control)'!$E:$E,0))</f>
        <v>#N/A</v>
      </c>
      <c r="J135" s="5"/>
      <c r="K135" s="56">
        <v>1509242.5490625005</v>
      </c>
      <c r="L135" s="56">
        <f t="shared" si="1"/>
        <v>1509242.5490625005</v>
      </c>
      <c r="M135" s="32" t="s">
        <v>182</v>
      </c>
      <c r="N135" s="5" t="s">
        <v>187</v>
      </c>
      <c r="O135" s="30" t="s">
        <v>173</v>
      </c>
      <c r="P135" s="37"/>
    </row>
    <row r="136" spans="1:16" s="76" customFormat="1" ht="15" x14ac:dyDescent="0.25">
      <c r="A136" s="68">
        <v>127</v>
      </c>
      <c r="B136" s="68" t="s">
        <v>107</v>
      </c>
      <c r="C136" s="69">
        <v>3183620</v>
      </c>
      <c r="D136" s="69"/>
      <c r="E136" s="69">
        <v>1</v>
      </c>
      <c r="F136" s="32"/>
      <c r="G136" s="5">
        <f>INDEX('[1]Balance(Stock Control)'!$AL:$AL,MATCH(C136,'[1]Balance(Stock Control)'!$F:$F,0))</f>
        <v>23</v>
      </c>
      <c r="H136" s="5" t="e">
        <f>INDEX('[2]Balance(Stock Control)'!$AK:$AK,MATCH(C136,'[2]Balance(Stock Control)'!$E:$E,0))</f>
        <v>#N/A</v>
      </c>
      <c r="I136" s="5" t="e">
        <f>INDEX('[3]Balance (Stock Control)'!$AI:$AI,MATCH(C136,'[3]Balance (Stock Control)'!$E:$E,0))</f>
        <v>#N/A</v>
      </c>
      <c r="J136" s="5"/>
      <c r="K136" s="71">
        <v>463696.21462500008</v>
      </c>
      <c r="L136" s="71">
        <f t="shared" si="1"/>
        <v>463696.21462500008</v>
      </c>
      <c r="M136" s="69" t="s">
        <v>182</v>
      </c>
      <c r="N136" s="70" t="s">
        <v>187</v>
      </c>
      <c r="O136" s="72" t="s">
        <v>173</v>
      </c>
      <c r="P136" s="73"/>
    </row>
    <row r="137" spans="1:16" s="76" customFormat="1" ht="15" x14ac:dyDescent="0.25">
      <c r="A137" s="68">
        <v>128</v>
      </c>
      <c r="B137" s="68" t="s">
        <v>107</v>
      </c>
      <c r="C137" s="69">
        <v>15084140</v>
      </c>
      <c r="D137" s="69"/>
      <c r="E137" s="69">
        <v>1</v>
      </c>
      <c r="F137" s="32"/>
      <c r="G137" s="5">
        <f>INDEX('[1]Balance(Stock Control)'!$AL:$AL,MATCH(C137,'[1]Balance(Stock Control)'!$F:$F,0))</f>
        <v>2</v>
      </c>
      <c r="H137" s="5">
        <f>INDEX('[2]Balance(Stock Control)'!$AK:$AK,MATCH(C137,'[2]Balance(Stock Control)'!$E:$E,0))</f>
        <v>5</v>
      </c>
      <c r="I137" s="5" t="e">
        <f>INDEX('[3]Balance (Stock Control)'!$AI:$AI,MATCH(C137,'[3]Balance (Stock Control)'!$E:$E,0))</f>
        <v>#N/A</v>
      </c>
      <c r="J137" s="5"/>
      <c r="K137" s="71">
        <v>1116506.4198750004</v>
      </c>
      <c r="L137" s="71">
        <f t="shared" si="1"/>
        <v>1116506.4198750004</v>
      </c>
      <c r="M137" s="69" t="s">
        <v>182</v>
      </c>
      <c r="N137" s="70" t="s">
        <v>187</v>
      </c>
      <c r="O137" s="72" t="s">
        <v>173</v>
      </c>
      <c r="P137" s="73"/>
    </row>
    <row r="138" spans="1:16" s="76" customFormat="1" ht="15" x14ac:dyDescent="0.25">
      <c r="A138" s="68">
        <v>129</v>
      </c>
      <c r="B138" s="68" t="s">
        <v>107</v>
      </c>
      <c r="C138" s="69">
        <v>14640080</v>
      </c>
      <c r="D138" s="69"/>
      <c r="E138" s="69">
        <v>1</v>
      </c>
      <c r="F138" s="32"/>
      <c r="G138" s="5">
        <f>INDEX('[1]Balance(Stock Control)'!$AL:$AL,MATCH(C138,'[1]Balance(Stock Control)'!$F:$F,0))</f>
        <v>11</v>
      </c>
      <c r="H138" s="5" t="e">
        <f>INDEX('[2]Balance(Stock Control)'!$AK:$AK,MATCH(C138,'[2]Balance(Stock Control)'!$E:$E,0))</f>
        <v>#N/A</v>
      </c>
      <c r="I138" s="5" t="e">
        <f>INDEX('[3]Balance (Stock Control)'!$AI:$AI,MATCH(C138,'[3]Balance (Stock Control)'!$E:$E,0))</f>
        <v>#N/A</v>
      </c>
      <c r="J138" s="5"/>
      <c r="K138" s="71">
        <v>1072530.3605625003</v>
      </c>
      <c r="L138" s="71">
        <f t="shared" si="1"/>
        <v>1072530.3605625003</v>
      </c>
      <c r="M138" s="69" t="s">
        <v>182</v>
      </c>
      <c r="N138" s="70" t="s">
        <v>187</v>
      </c>
      <c r="O138" s="72" t="s">
        <v>173</v>
      </c>
      <c r="P138" s="73"/>
    </row>
    <row r="139" spans="1:16" ht="15" x14ac:dyDescent="0.25">
      <c r="A139" s="40">
        <v>130</v>
      </c>
      <c r="B139" s="13" t="s">
        <v>108</v>
      </c>
      <c r="C139" s="32">
        <v>14550884</v>
      </c>
      <c r="D139" s="32"/>
      <c r="E139" s="32">
        <v>5</v>
      </c>
      <c r="F139" s="32"/>
      <c r="G139" s="5">
        <f>INDEX('[1]Balance(Stock Control)'!$AL:$AL,MATCH(C139,'[1]Balance(Stock Control)'!$F:$F,0))</f>
        <v>0</v>
      </c>
      <c r="H139" s="5">
        <f>INDEX('[2]Balance(Stock Control)'!$AK:$AK,MATCH(C139,'[2]Balance(Stock Control)'!$E:$E,0))</f>
        <v>3</v>
      </c>
      <c r="I139" s="5" t="e">
        <f>INDEX('[3]Balance (Stock Control)'!$AI:$AI,MATCH(C139,'[3]Balance (Stock Control)'!$E:$E,0))</f>
        <v>#N/A</v>
      </c>
      <c r="J139" s="5">
        <v>35000</v>
      </c>
      <c r="K139" s="56">
        <v>38500</v>
      </c>
      <c r="L139" s="56">
        <f t="shared" ref="L139:L146" si="2">K139*E139</f>
        <v>192500</v>
      </c>
      <c r="M139" s="32" t="s">
        <v>219</v>
      </c>
      <c r="N139" s="32" t="s">
        <v>213</v>
      </c>
      <c r="O139" s="30" t="s">
        <v>173</v>
      </c>
      <c r="P139" s="37"/>
    </row>
    <row r="140" spans="1:16" ht="15" x14ac:dyDescent="0.25">
      <c r="A140" s="40">
        <v>131</v>
      </c>
      <c r="B140" s="13" t="s">
        <v>109</v>
      </c>
      <c r="C140" s="42" t="s">
        <v>200</v>
      </c>
      <c r="D140" s="42">
        <v>21814758</v>
      </c>
      <c r="E140" s="32">
        <v>1</v>
      </c>
      <c r="F140" s="32"/>
      <c r="G140" s="5" t="e">
        <f>INDEX('[1]Balance(Stock Control)'!$AL:$AL,MATCH(C140,'[1]Balance(Stock Control)'!$F:$F,0))</f>
        <v>#N/A</v>
      </c>
      <c r="H140" s="5">
        <f>INDEX('[2]Balance(Stock Control)'!$AK:$AK,MATCH(C140,'[2]Balance(Stock Control)'!$E:$E,0))</f>
        <v>4</v>
      </c>
      <c r="I140" s="5" t="e">
        <f>INDEX('[3]Balance (Stock Control)'!$AI:$AI,MATCH(C140,'[3]Balance (Stock Control)'!$E:$E,0))</f>
        <v>#N/A</v>
      </c>
      <c r="J140" s="5"/>
      <c r="K140" s="56">
        <v>903998.11764705984</v>
      </c>
      <c r="L140" s="56">
        <f t="shared" si="2"/>
        <v>903998.11764705984</v>
      </c>
      <c r="M140" s="32" t="s">
        <v>190</v>
      </c>
      <c r="N140" s="5" t="s">
        <v>187</v>
      </c>
      <c r="O140" s="30" t="s">
        <v>173</v>
      </c>
      <c r="P140" s="37"/>
    </row>
    <row r="141" spans="1:16" ht="15" x14ac:dyDescent="0.25">
      <c r="A141" s="40">
        <v>132</v>
      </c>
      <c r="B141" s="13" t="s">
        <v>110</v>
      </c>
      <c r="C141" s="32">
        <v>14526158</v>
      </c>
      <c r="D141" s="32"/>
      <c r="E141" s="32">
        <v>1</v>
      </c>
      <c r="F141" s="32"/>
      <c r="G141" s="5">
        <f>INDEX('[1]Balance(Stock Control)'!$AL:$AL,MATCH(C141,'[1]Balance(Stock Control)'!$F:$F,0))</f>
        <v>0</v>
      </c>
      <c r="H141" s="5">
        <f>INDEX('[2]Balance(Stock Control)'!$AK:$AK,MATCH(C141,'[2]Balance(Stock Control)'!$E:$E,0))</f>
        <v>0</v>
      </c>
      <c r="I141" s="5" t="e">
        <f>INDEX('[3]Balance (Stock Control)'!$AI:$AI,MATCH(C141,'[3]Balance (Stock Control)'!$E:$E,0))</f>
        <v>#N/A</v>
      </c>
      <c r="J141" s="5">
        <v>65000</v>
      </c>
      <c r="K141" s="56">
        <v>71500</v>
      </c>
      <c r="L141" s="56">
        <f t="shared" si="2"/>
        <v>71500</v>
      </c>
      <c r="M141" s="5" t="s">
        <v>133</v>
      </c>
      <c r="N141" s="5" t="s">
        <v>133</v>
      </c>
      <c r="O141" s="30" t="s">
        <v>173</v>
      </c>
      <c r="P141" s="37"/>
    </row>
    <row r="142" spans="1:16" ht="15" x14ac:dyDescent="0.25">
      <c r="A142" s="40">
        <v>133</v>
      </c>
      <c r="B142" s="13" t="s">
        <v>171</v>
      </c>
      <c r="C142" s="42" t="s">
        <v>225</v>
      </c>
      <c r="D142" s="42" t="s">
        <v>226</v>
      </c>
      <c r="E142" s="11">
        <v>1</v>
      </c>
      <c r="F142" s="11"/>
      <c r="G142" s="5" t="e">
        <f>INDEX('[1]Balance(Stock Control)'!$AL:$AL,MATCH(C142,'[1]Balance(Stock Control)'!$F:$F,0))</f>
        <v>#N/A</v>
      </c>
      <c r="H142" s="5">
        <f>INDEX('[2]Balance(Stock Control)'!$AK:$AK,MATCH(C142,'[2]Balance(Stock Control)'!$E:$E,0))</f>
        <v>3</v>
      </c>
      <c r="I142" s="5" t="e">
        <f>INDEX('[3]Balance (Stock Control)'!$AI:$AI,MATCH(C142,'[3]Balance (Stock Control)'!$E:$E,0))</f>
        <v>#N/A</v>
      </c>
      <c r="J142" s="5"/>
      <c r="K142" s="58">
        <v>2876357.6470588259</v>
      </c>
      <c r="L142" s="56">
        <f t="shared" si="2"/>
        <v>2876357.6470588259</v>
      </c>
      <c r="M142" s="11" t="s">
        <v>190</v>
      </c>
      <c r="N142" s="32" t="s">
        <v>187</v>
      </c>
      <c r="O142" s="30" t="s">
        <v>173</v>
      </c>
      <c r="P142" s="11"/>
    </row>
    <row r="143" spans="1:16" ht="15" x14ac:dyDescent="0.25">
      <c r="A143" s="40">
        <v>134</v>
      </c>
      <c r="B143" s="13" t="s">
        <v>172</v>
      </c>
      <c r="C143" s="11">
        <v>14532269</v>
      </c>
      <c r="D143" s="11"/>
      <c r="E143" s="11">
        <v>2</v>
      </c>
      <c r="F143" s="11"/>
      <c r="G143" s="5" t="e">
        <f>INDEX('[1]Balance(Stock Control)'!$AL:$AL,MATCH(C143,'[1]Balance(Stock Control)'!$F:$F,0))</f>
        <v>#N/A</v>
      </c>
      <c r="H143" s="5" t="e">
        <f>INDEX('[2]Balance(Stock Control)'!$AK:$AK,MATCH(C143,'[2]Balance(Stock Control)'!$E:$E,0))</f>
        <v>#N/A</v>
      </c>
      <c r="I143" s="5" t="e">
        <f>INDEX('[3]Balance (Stock Control)'!$AI:$AI,MATCH(C143,'[3]Balance (Stock Control)'!$E:$E,0))</f>
        <v>#N/A</v>
      </c>
      <c r="J143" s="5">
        <v>644000</v>
      </c>
      <c r="K143" s="56">
        <v>708400</v>
      </c>
      <c r="L143" s="56">
        <f t="shared" si="2"/>
        <v>1416800</v>
      </c>
      <c r="M143" s="11" t="s">
        <v>215</v>
      </c>
      <c r="N143" s="11" t="s">
        <v>213</v>
      </c>
      <c r="O143" s="30" t="s">
        <v>173</v>
      </c>
      <c r="P143" s="11"/>
    </row>
    <row r="144" spans="1:16" ht="15" x14ac:dyDescent="0.25">
      <c r="A144" s="40">
        <v>135</v>
      </c>
      <c r="B144" s="13" t="s">
        <v>177</v>
      </c>
      <c r="C144" s="11">
        <v>14573697</v>
      </c>
      <c r="D144" s="11">
        <v>14565606</v>
      </c>
      <c r="E144" s="11">
        <v>1</v>
      </c>
      <c r="F144" s="11"/>
      <c r="G144" s="5">
        <f>INDEX('[1]Balance(Stock Control)'!$AL:$AL,MATCH(C144,'[1]Balance(Stock Control)'!$F:$F,0))</f>
        <v>3</v>
      </c>
      <c r="H144" s="5">
        <f>INDEX('[2]Balance(Stock Control)'!$AK:$AK,MATCH(C144,'[2]Balance(Stock Control)'!$E:$E,0))</f>
        <v>0</v>
      </c>
      <c r="I144" s="5" t="e">
        <f>INDEX('[3]Balance (Stock Control)'!$AI:$AI,MATCH(C144,'[3]Balance (Stock Control)'!$E:$E,0))</f>
        <v>#N/A</v>
      </c>
      <c r="J144" s="5"/>
      <c r="K144" s="58">
        <v>425123.27549999999</v>
      </c>
      <c r="L144" s="56">
        <f t="shared" si="2"/>
        <v>425123.27549999999</v>
      </c>
      <c r="M144" s="11" t="s">
        <v>182</v>
      </c>
      <c r="N144" s="5" t="s">
        <v>187</v>
      </c>
      <c r="O144" s="30" t="s">
        <v>173</v>
      </c>
      <c r="P144" s="11"/>
    </row>
    <row r="145" spans="1:16" ht="15" x14ac:dyDescent="0.25">
      <c r="A145" s="40">
        <v>136</v>
      </c>
      <c r="B145" s="13" t="s">
        <v>177</v>
      </c>
      <c r="C145" s="11">
        <v>14576153</v>
      </c>
      <c r="D145" s="11"/>
      <c r="E145" s="11">
        <v>1</v>
      </c>
      <c r="F145" s="11"/>
      <c r="G145" s="5">
        <f>INDEX('[1]Balance(Stock Control)'!$AL:$AL,MATCH(C145,'[1]Balance(Stock Control)'!$F:$F,0))</f>
        <v>6</v>
      </c>
      <c r="H145" s="5" t="e">
        <f>INDEX('[2]Balance(Stock Control)'!$AK:$AK,MATCH(C145,'[2]Balance(Stock Control)'!$E:$E,0))</f>
        <v>#N/A</v>
      </c>
      <c r="I145" s="5" t="e">
        <f>INDEX('[3]Balance (Stock Control)'!$AI:$AI,MATCH(C145,'[3]Balance (Stock Control)'!$E:$E,0))</f>
        <v>#N/A</v>
      </c>
      <c r="J145" s="5"/>
      <c r="K145" s="58">
        <v>558305.83462500002</v>
      </c>
      <c r="L145" s="56">
        <f t="shared" si="2"/>
        <v>558305.83462500002</v>
      </c>
      <c r="M145" s="11" t="s">
        <v>182</v>
      </c>
      <c r="N145" s="5" t="s">
        <v>187</v>
      </c>
      <c r="O145" s="30" t="s">
        <v>173</v>
      </c>
      <c r="P145" s="11"/>
    </row>
    <row r="146" spans="1:16" ht="15" x14ac:dyDescent="0.25">
      <c r="A146" s="40">
        <v>137</v>
      </c>
      <c r="B146" s="13" t="s">
        <v>177</v>
      </c>
      <c r="C146" s="11">
        <v>14573702</v>
      </c>
      <c r="D146" s="11"/>
      <c r="E146" s="11">
        <v>1</v>
      </c>
      <c r="F146" s="11"/>
      <c r="G146" s="5">
        <f>INDEX('[1]Balance(Stock Control)'!$AL:$AL,MATCH(C146,'[1]Balance(Stock Control)'!$F:$F,0))</f>
        <v>3</v>
      </c>
      <c r="H146" s="5">
        <f>INDEX('[2]Balance(Stock Control)'!$AK:$AK,MATCH(C146,'[2]Balance(Stock Control)'!$E:$E,0))</f>
        <v>0</v>
      </c>
      <c r="I146" s="5" t="e">
        <f>INDEX('[3]Balance (Stock Control)'!$AI:$AI,MATCH(C146,'[3]Balance (Stock Control)'!$E:$E,0))</f>
        <v>#N/A</v>
      </c>
      <c r="J146" s="5"/>
      <c r="K146" s="58">
        <v>255945.43012500007</v>
      </c>
      <c r="L146" s="56">
        <f t="shared" si="2"/>
        <v>255945.43012500007</v>
      </c>
      <c r="M146" s="11" t="s">
        <v>182</v>
      </c>
      <c r="N146" s="5" t="s">
        <v>187</v>
      </c>
      <c r="O146" s="30" t="s">
        <v>173</v>
      </c>
      <c r="P146" s="11"/>
    </row>
    <row r="147" spans="1:16" ht="28.5" customHeight="1" x14ac:dyDescent="0.2">
      <c r="K147" s="67" t="s">
        <v>185</v>
      </c>
      <c r="L147" s="67">
        <f>SUM(L10:L146)</f>
        <v>105765339.2110296</v>
      </c>
    </row>
    <row r="148" spans="1:16" ht="15" x14ac:dyDescent="0.25">
      <c r="B148" s="59" t="s">
        <v>222</v>
      </c>
      <c r="C148" s="60">
        <v>45162</v>
      </c>
      <c r="D148" s="65"/>
      <c r="E148" s="65"/>
    </row>
    <row r="149" spans="1:16" ht="15" x14ac:dyDescent="0.25">
      <c r="B149" s="59" t="s">
        <v>223</v>
      </c>
      <c r="C149" s="60">
        <v>45162</v>
      </c>
    </row>
    <row r="150" spans="1:16" ht="15" x14ac:dyDescent="0.25">
      <c r="B150" s="59" t="s">
        <v>224</v>
      </c>
      <c r="C150" s="61"/>
    </row>
    <row r="153" spans="1:16" x14ac:dyDescent="0.2">
      <c r="N153" s="66"/>
    </row>
  </sheetData>
  <autoFilter ref="A9:P150"/>
  <mergeCells count="6">
    <mergeCell ref="N54:N55"/>
    <mergeCell ref="E54:E55"/>
    <mergeCell ref="J54:J55"/>
    <mergeCell ref="K54:K55"/>
    <mergeCell ref="L54:L55"/>
    <mergeCell ref="M54:M55"/>
  </mergeCells>
  <conditionalFormatting sqref="C23">
    <cfRule type="duplicateValues" dxfId="157" priority="43"/>
  </conditionalFormatting>
  <conditionalFormatting sqref="C23">
    <cfRule type="duplicateValues" dxfId="156" priority="44"/>
  </conditionalFormatting>
  <conditionalFormatting sqref="C23">
    <cfRule type="duplicateValues" dxfId="155" priority="42"/>
  </conditionalFormatting>
  <conditionalFormatting sqref="C25">
    <cfRule type="duplicateValues" dxfId="154" priority="40"/>
  </conditionalFormatting>
  <conditionalFormatting sqref="C25">
    <cfRule type="duplicateValues" dxfId="153" priority="41"/>
  </conditionalFormatting>
  <conditionalFormatting sqref="C25">
    <cfRule type="duplicateValues" dxfId="152" priority="39"/>
  </conditionalFormatting>
  <conditionalFormatting sqref="C124">
    <cfRule type="duplicateValues" dxfId="151" priority="37"/>
  </conditionalFormatting>
  <conditionalFormatting sqref="C124">
    <cfRule type="duplicateValues" dxfId="150" priority="38"/>
  </conditionalFormatting>
  <conditionalFormatting sqref="C124">
    <cfRule type="duplicateValues" dxfId="149" priority="36"/>
  </conditionalFormatting>
  <conditionalFormatting sqref="C140">
    <cfRule type="duplicateValues" dxfId="148" priority="34"/>
  </conditionalFormatting>
  <conditionalFormatting sqref="C140">
    <cfRule type="duplicateValues" dxfId="147" priority="35"/>
  </conditionalFormatting>
  <conditionalFormatting sqref="C140">
    <cfRule type="duplicateValues" dxfId="146" priority="33"/>
  </conditionalFormatting>
  <conditionalFormatting sqref="C37">
    <cfRule type="duplicateValues" dxfId="145" priority="30"/>
  </conditionalFormatting>
  <conditionalFormatting sqref="C37">
    <cfRule type="duplicateValues" dxfId="144" priority="31"/>
  </conditionalFormatting>
  <conditionalFormatting sqref="C37">
    <cfRule type="duplicateValues" dxfId="143" priority="29"/>
  </conditionalFormatting>
  <conditionalFormatting sqref="C37">
    <cfRule type="duplicateValues" dxfId="142" priority="32"/>
  </conditionalFormatting>
  <conditionalFormatting sqref="C38">
    <cfRule type="duplicateValues" dxfId="141" priority="27"/>
  </conditionalFormatting>
  <conditionalFormatting sqref="C38">
    <cfRule type="duplicateValues" dxfId="140" priority="28"/>
  </conditionalFormatting>
  <conditionalFormatting sqref="C38">
    <cfRule type="duplicateValues" dxfId="139" priority="26"/>
  </conditionalFormatting>
  <conditionalFormatting sqref="C44">
    <cfRule type="duplicateValues" dxfId="138" priority="24"/>
  </conditionalFormatting>
  <conditionalFormatting sqref="C44">
    <cfRule type="duplicateValues" dxfId="137" priority="25"/>
  </conditionalFormatting>
  <conditionalFormatting sqref="C44">
    <cfRule type="duplicateValues" dxfId="136" priority="23"/>
  </conditionalFormatting>
  <conditionalFormatting sqref="C69">
    <cfRule type="duplicateValues" dxfId="135" priority="21"/>
  </conditionalFormatting>
  <conditionalFormatting sqref="C69">
    <cfRule type="duplicateValues" dxfId="134" priority="22"/>
  </conditionalFormatting>
  <conditionalFormatting sqref="C69">
    <cfRule type="duplicateValues" dxfId="133" priority="20"/>
  </conditionalFormatting>
  <conditionalFormatting sqref="C69">
    <cfRule type="duplicateValues" dxfId="132" priority="19"/>
  </conditionalFormatting>
  <conditionalFormatting sqref="D69">
    <cfRule type="duplicateValues" dxfId="131" priority="17"/>
  </conditionalFormatting>
  <conditionalFormatting sqref="D69">
    <cfRule type="duplicateValues" dxfId="130" priority="18"/>
  </conditionalFormatting>
  <conditionalFormatting sqref="D69">
    <cfRule type="duplicateValues" dxfId="129" priority="16"/>
  </conditionalFormatting>
  <conditionalFormatting sqref="D69">
    <cfRule type="duplicateValues" dxfId="128" priority="15"/>
  </conditionalFormatting>
  <conditionalFormatting sqref="C77">
    <cfRule type="duplicateValues" dxfId="127" priority="13"/>
  </conditionalFormatting>
  <conditionalFormatting sqref="C77">
    <cfRule type="duplicateValues" dxfId="126" priority="14"/>
  </conditionalFormatting>
  <conditionalFormatting sqref="C125">
    <cfRule type="duplicateValues" dxfId="125" priority="11"/>
  </conditionalFormatting>
  <conditionalFormatting sqref="C125">
    <cfRule type="duplicateValues" dxfId="124" priority="12"/>
  </conditionalFormatting>
  <conditionalFormatting sqref="C125">
    <cfRule type="duplicateValues" dxfId="123" priority="10"/>
  </conditionalFormatting>
  <conditionalFormatting sqref="C128">
    <cfRule type="duplicateValues" dxfId="122" priority="8"/>
  </conditionalFormatting>
  <conditionalFormatting sqref="C128">
    <cfRule type="duplicateValues" dxfId="121" priority="9"/>
  </conditionalFormatting>
  <conditionalFormatting sqref="C128">
    <cfRule type="duplicateValues" dxfId="120" priority="7"/>
  </conditionalFormatting>
  <conditionalFormatting sqref="D148">
    <cfRule type="duplicateValues" dxfId="119" priority="5"/>
  </conditionalFormatting>
  <conditionalFormatting sqref="D148">
    <cfRule type="duplicateValues" dxfId="118" priority="6"/>
  </conditionalFormatting>
  <conditionalFormatting sqref="D148">
    <cfRule type="duplicateValues" dxfId="117" priority="4"/>
  </conditionalFormatting>
  <conditionalFormatting sqref="C142">
    <cfRule type="duplicateValues" dxfId="116" priority="2"/>
  </conditionalFormatting>
  <conditionalFormatting sqref="C142">
    <cfRule type="duplicateValues" dxfId="115" priority="3"/>
  </conditionalFormatting>
  <conditionalFormatting sqref="C142">
    <cfRule type="duplicateValues" dxfId="114" priority="1"/>
  </conditionalFormatting>
  <pageMargins left="0.7" right="0.7" top="0.75" bottom="0.75" header="0.3" footer="0.3"/>
  <pageSetup paperSize="9" orientation="portrait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7"/>
  <sheetViews>
    <sheetView showGridLines="0" tabSelected="1" topLeftCell="A75" zoomScaleNormal="100" workbookViewId="0">
      <selection activeCell="N97" sqref="N97"/>
    </sheetView>
  </sheetViews>
  <sheetFormatPr defaultRowHeight="14.25" x14ac:dyDescent="0.2"/>
  <cols>
    <col min="1" max="1" width="4.85546875" style="64" customWidth="1"/>
    <col min="2" max="2" width="26" style="16" customWidth="1"/>
    <col min="3" max="3" width="19" style="12" bestFit="1" customWidth="1"/>
    <col min="4" max="4" width="20.28515625" style="12" bestFit="1" customWidth="1"/>
    <col min="5" max="5" width="20.28515625" style="12" customWidth="1"/>
    <col min="6" max="6" width="9.140625" style="12" customWidth="1"/>
    <col min="7" max="10" width="9.140625" style="12" hidden="1" customWidth="1"/>
    <col min="11" max="11" width="11.7109375" style="12" hidden="1" customWidth="1"/>
    <col min="12" max="12" width="15.5703125" style="51" hidden="1" customWidth="1"/>
    <col min="13" max="13" width="16.7109375" style="51" hidden="1" customWidth="1"/>
    <col min="14" max="14" width="12" style="12" bestFit="1" customWidth="1"/>
    <col min="15" max="15" width="13.7109375" style="12" customWidth="1"/>
    <col min="16" max="16" width="27" style="12" bestFit="1" customWidth="1"/>
    <col min="17" max="17" width="14.5703125" style="12" hidden="1" customWidth="1"/>
    <col min="18" max="18" width="18.28515625" style="14" customWidth="1"/>
    <col min="19" max="19" width="11.140625" style="7" customWidth="1"/>
    <col min="20" max="22" width="9.140625" style="7"/>
    <col min="23" max="23" width="14.85546875" style="7" bestFit="1" customWidth="1"/>
    <col min="24" max="24" width="18.5703125" style="7" bestFit="1" customWidth="1"/>
    <col min="25" max="25" width="11.140625" style="7" bestFit="1" customWidth="1"/>
    <col min="26" max="26" width="13.28515625" style="7" bestFit="1" customWidth="1"/>
    <col min="27" max="27" width="14.140625" style="7" bestFit="1" customWidth="1"/>
    <col min="28" max="16384" width="9.140625" style="7"/>
  </cols>
  <sheetData>
    <row r="1" spans="1:26" ht="19.5" customHeight="1" x14ac:dyDescent="0.2">
      <c r="A1" s="62" t="s">
        <v>9</v>
      </c>
      <c r="C1" s="17" t="s">
        <v>174</v>
      </c>
    </row>
    <row r="2" spans="1:26" ht="19.5" customHeight="1" x14ac:dyDescent="0.2">
      <c r="A2" s="63" t="s">
        <v>3</v>
      </c>
      <c r="B2" s="19"/>
      <c r="C2" s="2" t="s">
        <v>14</v>
      </c>
      <c r="D2" s="20"/>
      <c r="E2" s="20"/>
      <c r="F2" s="21"/>
      <c r="G2" s="21"/>
      <c r="H2" s="21"/>
      <c r="I2" s="21"/>
      <c r="J2" s="21"/>
      <c r="K2" s="21"/>
      <c r="L2" s="52"/>
      <c r="M2" s="52"/>
      <c r="N2" s="21"/>
      <c r="O2" s="21"/>
      <c r="P2" s="21"/>
      <c r="Q2" s="21"/>
      <c r="R2" s="21"/>
    </row>
    <row r="3" spans="1:26" ht="19.5" customHeight="1" x14ac:dyDescent="0.2">
      <c r="A3" s="63" t="s">
        <v>4</v>
      </c>
      <c r="B3" s="19"/>
      <c r="C3" s="2" t="s">
        <v>20</v>
      </c>
      <c r="D3" s="20"/>
      <c r="E3" s="20"/>
      <c r="F3" s="21"/>
      <c r="G3" s="21"/>
      <c r="H3" s="21"/>
      <c r="I3" s="21"/>
      <c r="J3" s="21"/>
      <c r="K3" s="21"/>
      <c r="L3" s="52"/>
      <c r="M3" s="52"/>
      <c r="N3" s="21"/>
      <c r="O3" s="21"/>
      <c r="P3" s="21"/>
      <c r="Q3" s="21"/>
      <c r="R3" s="21"/>
    </row>
    <row r="4" spans="1:26" ht="19.5" customHeight="1" x14ac:dyDescent="0.2">
      <c r="A4" s="63" t="s">
        <v>5</v>
      </c>
      <c r="B4" s="19"/>
      <c r="C4" s="3">
        <v>18976</v>
      </c>
      <c r="D4" s="20"/>
      <c r="E4" s="20"/>
      <c r="F4" s="22"/>
      <c r="G4" s="22"/>
      <c r="H4" s="22"/>
      <c r="I4" s="22"/>
      <c r="J4" s="22"/>
      <c r="K4" s="22"/>
      <c r="L4" s="53"/>
      <c r="M4" s="53"/>
      <c r="N4" s="22"/>
      <c r="O4" s="22"/>
      <c r="P4" s="22"/>
      <c r="Q4" s="22"/>
      <c r="R4" s="23"/>
    </row>
    <row r="5" spans="1:26" ht="19.5" customHeight="1" x14ac:dyDescent="0.2">
      <c r="A5" s="63" t="s">
        <v>6</v>
      </c>
      <c r="B5" s="19"/>
      <c r="C5" s="3">
        <v>15403.9</v>
      </c>
      <c r="D5" s="20"/>
      <c r="E5" s="20"/>
      <c r="F5" s="19"/>
      <c r="G5" s="19"/>
      <c r="H5" s="19"/>
      <c r="I5" s="19"/>
      <c r="J5" s="19"/>
      <c r="K5" s="19"/>
      <c r="L5" s="54"/>
      <c r="M5" s="54"/>
      <c r="N5" s="19"/>
      <c r="O5" s="19"/>
      <c r="P5" s="19"/>
      <c r="Q5" s="19"/>
      <c r="R5" s="24"/>
    </row>
    <row r="6" spans="1:26" ht="19.5" customHeight="1" x14ac:dyDescent="0.2">
      <c r="A6" s="63" t="s">
        <v>10</v>
      </c>
      <c r="B6" s="19"/>
      <c r="C6" s="1">
        <v>45105</v>
      </c>
      <c r="D6" s="25"/>
      <c r="E6" s="25"/>
      <c r="F6" s="19"/>
      <c r="G6" s="19"/>
      <c r="H6" s="19"/>
      <c r="I6" s="19"/>
      <c r="J6" s="19"/>
      <c r="K6" s="19"/>
      <c r="L6" s="54"/>
      <c r="M6" s="54"/>
      <c r="N6" s="19"/>
      <c r="O6" s="19"/>
      <c r="P6" s="19"/>
      <c r="Q6" s="19"/>
      <c r="R6" s="24"/>
      <c r="T6" s="26"/>
      <c r="U6" s="26"/>
    </row>
    <row r="7" spans="1:26" ht="19.5" customHeight="1" x14ac:dyDescent="0.2">
      <c r="A7" s="63" t="s">
        <v>11</v>
      </c>
      <c r="B7" s="19"/>
      <c r="C7" s="4" t="s">
        <v>21</v>
      </c>
      <c r="D7" s="25"/>
      <c r="E7" s="25"/>
      <c r="F7" s="19"/>
      <c r="G7" s="19"/>
      <c r="H7" s="19"/>
      <c r="I7" s="19"/>
      <c r="J7" s="19"/>
      <c r="K7" s="19"/>
      <c r="L7" s="54"/>
      <c r="M7" s="54"/>
      <c r="N7" s="19"/>
      <c r="O7" s="19"/>
      <c r="P7" s="19"/>
      <c r="Q7" s="19"/>
      <c r="R7" s="24"/>
      <c r="T7" s="26"/>
      <c r="U7" s="26"/>
    </row>
    <row r="8" spans="1:26" ht="19.5" customHeight="1" x14ac:dyDescent="0.2">
      <c r="A8" s="63" t="s">
        <v>12</v>
      </c>
      <c r="B8" s="19"/>
      <c r="C8" s="6">
        <v>11161327</v>
      </c>
      <c r="D8" s="25"/>
      <c r="E8" s="25"/>
      <c r="F8" s="19"/>
      <c r="G8" s="19"/>
      <c r="H8" s="19"/>
      <c r="I8" s="19"/>
      <c r="J8" s="19"/>
      <c r="K8" s="19"/>
      <c r="L8" s="54"/>
      <c r="M8" s="54"/>
      <c r="N8" s="19"/>
      <c r="O8" s="19"/>
      <c r="P8" s="19"/>
      <c r="Q8" s="19"/>
      <c r="R8" s="24"/>
      <c r="T8" s="26"/>
      <c r="U8" s="26"/>
    </row>
    <row r="9" spans="1:26" ht="19.5" customHeight="1" x14ac:dyDescent="0.2">
      <c r="A9" s="27" t="s">
        <v>0</v>
      </c>
      <c r="B9" s="9" t="s">
        <v>8</v>
      </c>
      <c r="C9" s="9" t="s">
        <v>1</v>
      </c>
      <c r="D9" s="9" t="s">
        <v>7</v>
      </c>
      <c r="E9" s="117" t="s">
        <v>329</v>
      </c>
      <c r="F9" s="9" t="s">
        <v>2</v>
      </c>
      <c r="G9" s="10"/>
      <c r="H9" s="10" t="s">
        <v>182</v>
      </c>
      <c r="I9" s="10" t="s">
        <v>183</v>
      </c>
      <c r="J9" s="10" t="s">
        <v>184</v>
      </c>
      <c r="K9" s="10"/>
      <c r="L9" s="55" t="s">
        <v>178</v>
      </c>
      <c r="M9" s="55" t="s">
        <v>179</v>
      </c>
      <c r="N9" s="10" t="s">
        <v>180</v>
      </c>
      <c r="O9" s="10"/>
      <c r="P9" s="10" t="s">
        <v>181</v>
      </c>
      <c r="Q9" s="10" t="s">
        <v>15</v>
      </c>
      <c r="R9" s="27" t="s">
        <v>13</v>
      </c>
      <c r="S9" s="28"/>
      <c r="T9" s="28"/>
      <c r="U9" s="28"/>
      <c r="V9" s="28"/>
      <c r="W9" s="28"/>
      <c r="X9" s="28"/>
      <c r="Y9" s="28"/>
      <c r="Z9" s="8"/>
    </row>
    <row r="10" spans="1:26" s="76" customFormat="1" ht="15" customHeight="1" x14ac:dyDescent="0.25">
      <c r="A10" s="68">
        <v>1</v>
      </c>
      <c r="B10" s="68" t="s">
        <v>228</v>
      </c>
      <c r="C10" s="70" t="s">
        <v>230</v>
      </c>
      <c r="D10" s="100"/>
      <c r="E10" s="70" t="s">
        <v>230</v>
      </c>
      <c r="F10" s="70">
        <v>2</v>
      </c>
      <c r="G10" s="70"/>
      <c r="H10" s="70" t="e">
        <f>INDEX('[1]Balance(Stock Control)'!$AL:$AL,MATCH(C10,'[1]Balance(Stock Control)'!$F:$F,0))</f>
        <v>#N/A</v>
      </c>
      <c r="I10" s="70" t="e">
        <f>INDEX('[2]Balance(Stock Control)'!$AK:$AK,MATCH(C10,'[2]Balance(Stock Control)'!$E:$E,0))</f>
        <v>#N/A</v>
      </c>
      <c r="J10" s="70" t="e">
        <f>INDEX('[3]Balance (Stock Control)'!$AI:$AI,MATCH(C10,'[3]Balance (Stock Control)'!$E:$E,0))</f>
        <v>#N/A</v>
      </c>
      <c r="K10" s="70">
        <v>450000</v>
      </c>
      <c r="L10" s="71">
        <v>495000.00000000006</v>
      </c>
      <c r="M10" s="71">
        <f>L10*F10</f>
        <v>990000.00000000012</v>
      </c>
      <c r="N10" s="70" t="s">
        <v>133</v>
      </c>
      <c r="O10" s="70" t="s">
        <v>227</v>
      </c>
      <c r="P10" s="70" t="s">
        <v>133</v>
      </c>
      <c r="Q10" s="72" t="s">
        <v>173</v>
      </c>
      <c r="R10" s="105" t="s">
        <v>327</v>
      </c>
      <c r="S10" s="105" t="s">
        <v>327</v>
      </c>
      <c r="T10" s="74"/>
      <c r="U10" s="74"/>
      <c r="V10" s="74"/>
      <c r="W10" s="74"/>
      <c r="X10" s="74"/>
      <c r="Y10" s="74"/>
      <c r="Z10" s="75"/>
    </row>
    <row r="11" spans="1:26" s="76" customFormat="1" ht="15" customHeight="1" x14ac:dyDescent="0.25">
      <c r="A11" s="68">
        <v>2</v>
      </c>
      <c r="B11" s="68" t="s">
        <v>229</v>
      </c>
      <c r="C11" s="69" t="s">
        <v>231</v>
      </c>
      <c r="D11" s="69"/>
      <c r="E11" s="69" t="s">
        <v>231</v>
      </c>
      <c r="F11" s="69">
        <v>10</v>
      </c>
      <c r="G11" s="69"/>
      <c r="H11" s="70" t="e">
        <f>INDEX('[1]Balance(Stock Control)'!$AL:$AL,MATCH(C11,'[1]Balance(Stock Control)'!$F:$F,0))</f>
        <v>#N/A</v>
      </c>
      <c r="I11" s="70" t="e">
        <f>INDEX('[2]Balance(Stock Control)'!$AK:$AK,MATCH(C11,'[2]Balance(Stock Control)'!$E:$E,0))</f>
        <v>#N/A</v>
      </c>
      <c r="J11" s="70" t="e">
        <f>INDEX('[3]Balance (Stock Control)'!$AI:$AI,MATCH(C11,'[3]Balance (Stock Control)'!$E:$E,0))</f>
        <v>#N/A</v>
      </c>
      <c r="K11" s="70">
        <v>1500</v>
      </c>
      <c r="L11" s="71">
        <v>1650.0000000000002</v>
      </c>
      <c r="M11" s="71">
        <f t="shared" ref="M11:M66" si="0">L11*F11</f>
        <v>16500.000000000004</v>
      </c>
      <c r="N11" s="70" t="s">
        <v>133</v>
      </c>
      <c r="O11" s="70" t="s">
        <v>227</v>
      </c>
      <c r="P11" s="70" t="s">
        <v>133</v>
      </c>
      <c r="Q11" s="72" t="s">
        <v>173</v>
      </c>
      <c r="R11" s="105" t="s">
        <v>327</v>
      </c>
      <c r="S11" s="105" t="s">
        <v>327</v>
      </c>
      <c r="T11" s="74"/>
      <c r="U11" s="74"/>
      <c r="V11" s="74"/>
      <c r="W11" s="74"/>
      <c r="X11" s="74"/>
      <c r="Y11" s="74"/>
      <c r="Z11" s="75"/>
    </row>
    <row r="12" spans="1:26" ht="15" customHeight="1" x14ac:dyDescent="0.25">
      <c r="A12" s="40">
        <v>3</v>
      </c>
      <c r="B12" s="13" t="s">
        <v>23</v>
      </c>
      <c r="C12" s="5" t="s">
        <v>240</v>
      </c>
      <c r="D12" s="34"/>
      <c r="E12" s="104" t="s">
        <v>240</v>
      </c>
      <c r="F12" s="5">
        <v>2</v>
      </c>
      <c r="G12" s="5"/>
      <c r="H12" s="5" t="e">
        <f>INDEX('[1]Balance(Stock Control)'!$AL:$AL,MATCH(C12,'[1]Balance(Stock Control)'!$F:$F,0))</f>
        <v>#N/A</v>
      </c>
      <c r="I12" s="5" t="e">
        <f>INDEX('[2]Balance(Stock Control)'!$AK:$AK,MATCH(C12,'[2]Balance(Stock Control)'!$E:$E,0))</f>
        <v>#N/A</v>
      </c>
      <c r="J12" s="5" t="e">
        <f>INDEX('[3]Balance (Stock Control)'!$AI:$AI,MATCH(C12,'[3]Balance (Stock Control)'!$E:$E,0))</f>
        <v>#N/A</v>
      </c>
      <c r="K12" s="5"/>
      <c r="L12" s="56">
        <v>199259.67600000001</v>
      </c>
      <c r="M12" s="56">
        <f t="shared" si="0"/>
        <v>398519.35200000001</v>
      </c>
      <c r="N12" s="5" t="s">
        <v>183</v>
      </c>
      <c r="O12" s="5" t="s">
        <v>227</v>
      </c>
      <c r="P12" s="5" t="s">
        <v>187</v>
      </c>
      <c r="Q12" s="30" t="s">
        <v>173</v>
      </c>
      <c r="R12" s="98" t="s">
        <v>326</v>
      </c>
      <c r="S12" s="98" t="s">
        <v>326</v>
      </c>
      <c r="T12" s="28"/>
      <c r="U12" s="28"/>
      <c r="V12" s="28"/>
      <c r="W12" s="28"/>
      <c r="X12" s="28"/>
      <c r="Y12" s="28"/>
      <c r="Z12" s="8"/>
    </row>
    <row r="13" spans="1:26" ht="15" customHeight="1" x14ac:dyDescent="0.25">
      <c r="A13" s="40">
        <v>4</v>
      </c>
      <c r="B13" s="13" t="s">
        <v>23</v>
      </c>
      <c r="C13" s="5" t="s">
        <v>241</v>
      </c>
      <c r="D13" s="5"/>
      <c r="E13" s="104" t="s">
        <v>241</v>
      </c>
      <c r="F13" s="5">
        <v>2</v>
      </c>
      <c r="G13" s="5"/>
      <c r="H13" s="5" t="e">
        <f>INDEX('[1]Balance(Stock Control)'!$AL:$AL,MATCH(C13,'[1]Balance(Stock Control)'!$F:$F,0))</f>
        <v>#N/A</v>
      </c>
      <c r="I13" s="5" t="e">
        <f>INDEX('[2]Balance(Stock Control)'!$AK:$AK,MATCH(C13,'[2]Balance(Stock Control)'!$E:$E,0))</f>
        <v>#N/A</v>
      </c>
      <c r="J13" s="5" t="e">
        <f>INDEX('[3]Balance (Stock Control)'!$AI:$AI,MATCH(C13,'[3]Balance (Stock Control)'!$E:$E,0))</f>
        <v>#N/A</v>
      </c>
      <c r="K13" s="5"/>
      <c r="L13" s="56">
        <v>197455.10399999999</v>
      </c>
      <c r="M13" s="56">
        <f t="shared" si="0"/>
        <v>394910.20799999998</v>
      </c>
      <c r="N13" s="5" t="s">
        <v>183</v>
      </c>
      <c r="O13" s="5" t="s">
        <v>227</v>
      </c>
      <c r="P13" s="5" t="s">
        <v>187</v>
      </c>
      <c r="Q13" s="30" t="s">
        <v>173</v>
      </c>
      <c r="R13" s="98" t="s">
        <v>326</v>
      </c>
      <c r="S13" s="98" t="s">
        <v>326</v>
      </c>
      <c r="T13" s="28"/>
      <c r="U13" s="28"/>
      <c r="V13" s="28"/>
      <c r="W13" s="28"/>
      <c r="X13" s="28"/>
      <c r="Y13" s="28"/>
      <c r="Z13" s="8"/>
    </row>
    <row r="14" spans="1:26" ht="15" customHeight="1" x14ac:dyDescent="0.25">
      <c r="A14" s="40">
        <v>5</v>
      </c>
      <c r="B14" s="13" t="s">
        <v>24</v>
      </c>
      <c r="C14" s="5" t="s">
        <v>286</v>
      </c>
      <c r="D14" s="32"/>
      <c r="E14" s="104" t="s">
        <v>286</v>
      </c>
      <c r="F14" s="5">
        <v>1</v>
      </c>
      <c r="G14" s="5"/>
      <c r="H14" s="5">
        <v>24</v>
      </c>
      <c r="I14" s="5" t="e">
        <f>INDEX('[2]Balance(Stock Control)'!$AK:$AK,MATCH(C14,'[2]Balance(Stock Control)'!$E:$E,0))</f>
        <v>#N/A</v>
      </c>
      <c r="J14" s="5" t="e">
        <f>INDEX('[3]Balance (Stock Control)'!$AI:$AI,MATCH(C14,'[3]Balance (Stock Control)'!$E:$E,0))</f>
        <v>#N/A</v>
      </c>
      <c r="K14" s="5"/>
      <c r="L14" s="56">
        <v>60738.348825000001</v>
      </c>
      <c r="M14" s="56">
        <f t="shared" si="0"/>
        <v>60738.348825000001</v>
      </c>
      <c r="N14" s="5" t="s">
        <v>182</v>
      </c>
      <c r="O14" s="5" t="s">
        <v>227</v>
      </c>
      <c r="P14" s="5" t="s">
        <v>187</v>
      </c>
      <c r="Q14" s="30" t="s">
        <v>173</v>
      </c>
      <c r="R14" s="98" t="s">
        <v>326</v>
      </c>
      <c r="S14" s="98" t="s">
        <v>326</v>
      </c>
      <c r="T14" s="28"/>
      <c r="U14" s="28"/>
      <c r="V14" s="28"/>
      <c r="W14" s="28"/>
      <c r="X14" s="28"/>
      <c r="Y14" s="28"/>
      <c r="Z14" s="8"/>
    </row>
    <row r="15" spans="1:26" ht="15" customHeight="1" x14ac:dyDescent="0.25">
      <c r="A15" s="40">
        <v>8</v>
      </c>
      <c r="B15" s="13" t="s">
        <v>25</v>
      </c>
      <c r="C15" s="5" t="s">
        <v>287</v>
      </c>
      <c r="D15" s="32"/>
      <c r="E15" s="104" t="s">
        <v>287</v>
      </c>
      <c r="F15" s="5">
        <v>1</v>
      </c>
      <c r="G15" s="5"/>
      <c r="H15" s="5" t="e">
        <f>INDEX('[1]Balance(Stock Control)'!$AL:$AL,MATCH(C15,'[1]Balance(Stock Control)'!$F:$F,0))</f>
        <v>#N/A</v>
      </c>
      <c r="I15" s="5" t="e">
        <f>INDEX('[2]Balance(Stock Control)'!$AK:$AK,MATCH(C15,'[2]Balance(Stock Control)'!$E:$E,0))</f>
        <v>#N/A</v>
      </c>
      <c r="J15" s="5" t="e">
        <f>INDEX('[3]Balance (Stock Control)'!$AI:$AI,MATCH(C15,'[3]Balance (Stock Control)'!$E:$E,0))</f>
        <v>#N/A</v>
      </c>
      <c r="K15" s="5"/>
      <c r="L15" s="56">
        <v>170208.8388</v>
      </c>
      <c r="M15" s="56">
        <f t="shared" si="0"/>
        <v>170208.8388</v>
      </c>
      <c r="N15" s="5" t="s">
        <v>182</v>
      </c>
      <c r="O15" s="5" t="s">
        <v>227</v>
      </c>
      <c r="P15" s="5" t="s">
        <v>187</v>
      </c>
      <c r="Q15" s="30" t="s">
        <v>173</v>
      </c>
      <c r="R15" s="98" t="s">
        <v>326</v>
      </c>
      <c r="S15" s="98" t="s">
        <v>326</v>
      </c>
      <c r="T15" s="28"/>
      <c r="U15" s="28"/>
      <c r="V15" s="28"/>
      <c r="W15" s="28"/>
      <c r="X15" s="28"/>
      <c r="Y15" s="28"/>
      <c r="Z15" s="8"/>
    </row>
    <row r="16" spans="1:26" ht="15" customHeight="1" x14ac:dyDescent="0.25">
      <c r="A16" s="40">
        <v>9</v>
      </c>
      <c r="B16" s="13" t="s">
        <v>26</v>
      </c>
      <c r="C16" s="5" t="s">
        <v>288</v>
      </c>
      <c r="D16" s="32"/>
      <c r="E16" s="104" t="s">
        <v>288</v>
      </c>
      <c r="F16" s="5">
        <v>1</v>
      </c>
      <c r="G16" s="5"/>
      <c r="H16" s="5" t="e">
        <f>INDEX('[1]Balance(Stock Control)'!$AL:$AL,MATCH(C16,'[1]Balance(Stock Control)'!$F:$F,0))</f>
        <v>#N/A</v>
      </c>
      <c r="I16" s="5" t="e">
        <f>INDEX('[2]Balance(Stock Control)'!$AK:$AK,MATCH(C16,'[2]Balance(Stock Control)'!$E:$E,0))</f>
        <v>#N/A</v>
      </c>
      <c r="J16" s="5" t="e">
        <f>INDEX('[3]Balance (Stock Control)'!$AI:$AI,MATCH(C16,'[3]Balance (Stock Control)'!$E:$E,0))</f>
        <v>#N/A</v>
      </c>
      <c r="K16" s="5"/>
      <c r="L16" s="56">
        <v>75181.837500000009</v>
      </c>
      <c r="M16" s="56">
        <f t="shared" si="0"/>
        <v>75181.837500000009</v>
      </c>
      <c r="N16" s="5" t="s">
        <v>182</v>
      </c>
      <c r="O16" s="5" t="s">
        <v>227</v>
      </c>
      <c r="P16" s="5" t="s">
        <v>187</v>
      </c>
      <c r="Q16" s="30" t="s">
        <v>173</v>
      </c>
      <c r="R16" s="98" t="s">
        <v>326</v>
      </c>
      <c r="S16" s="98" t="s">
        <v>326</v>
      </c>
      <c r="T16" s="28"/>
      <c r="U16" s="28"/>
      <c r="V16" s="28"/>
      <c r="W16" s="28"/>
      <c r="X16" s="28"/>
      <c r="Y16" s="28"/>
      <c r="Z16" s="8"/>
    </row>
    <row r="17" spans="1:26" ht="15" customHeight="1" x14ac:dyDescent="0.25">
      <c r="A17" s="40">
        <v>10</v>
      </c>
      <c r="B17" s="13" t="s">
        <v>27</v>
      </c>
      <c r="C17" s="5" t="s">
        <v>289</v>
      </c>
      <c r="D17" s="32"/>
      <c r="E17" s="104" t="s">
        <v>289</v>
      </c>
      <c r="F17" s="5">
        <v>3</v>
      </c>
      <c r="G17" s="5"/>
      <c r="H17" s="5" t="e">
        <f>INDEX('[1]Balance(Stock Control)'!$AL:$AL,MATCH(C17,'[1]Balance(Stock Control)'!$F:$F,0))</f>
        <v>#N/A</v>
      </c>
      <c r="I17" s="5" t="e">
        <f>INDEX('[2]Balance(Stock Control)'!$AK:$AK,MATCH(C17,'[2]Balance(Stock Control)'!$E:$E,0))</f>
        <v>#N/A</v>
      </c>
      <c r="J17" s="5" t="e">
        <f>INDEX('[3]Balance (Stock Control)'!$AI:$AI,MATCH(C17,'[3]Balance (Stock Control)'!$E:$E,0))</f>
        <v>#N/A</v>
      </c>
      <c r="K17" s="5"/>
      <c r="L17" s="56">
        <v>32081.949900000003</v>
      </c>
      <c r="M17" s="56">
        <f t="shared" si="0"/>
        <v>96245.849700000006</v>
      </c>
      <c r="N17" s="5" t="s">
        <v>182</v>
      </c>
      <c r="O17" s="5" t="s">
        <v>227</v>
      </c>
      <c r="P17" s="5" t="s">
        <v>187</v>
      </c>
      <c r="Q17" s="30" t="s">
        <v>173</v>
      </c>
      <c r="R17" s="98" t="s">
        <v>326</v>
      </c>
      <c r="S17" s="98" t="s">
        <v>326</v>
      </c>
      <c r="T17" s="28"/>
      <c r="U17" s="28"/>
      <c r="V17" s="28"/>
      <c r="W17" s="28"/>
      <c r="X17" s="28"/>
      <c r="Y17" s="28"/>
      <c r="Z17" s="8"/>
    </row>
    <row r="18" spans="1:26" s="96" customFormat="1" ht="15" customHeight="1" x14ac:dyDescent="0.25">
      <c r="A18" s="90">
        <v>11</v>
      </c>
      <c r="B18" s="90" t="s">
        <v>26</v>
      </c>
      <c r="C18" s="34">
        <v>14532260</v>
      </c>
      <c r="D18" s="35"/>
      <c r="E18" s="103">
        <v>14532260</v>
      </c>
      <c r="F18" s="34">
        <v>1</v>
      </c>
      <c r="G18" s="34"/>
      <c r="H18" s="34">
        <f>INDEX('[1]Balance(Stock Control)'!$AL:$AL,MATCH(C18,'[1]Balance(Stock Control)'!$F:$F,0))</f>
        <v>1</v>
      </c>
      <c r="I18" s="34">
        <f>INDEX('[2]Balance(Stock Control)'!$AK:$AK,MATCH(C18,'[2]Balance(Stock Control)'!$E:$E,0))</f>
        <v>2</v>
      </c>
      <c r="J18" s="34" t="e">
        <f>INDEX('[3]Balance (Stock Control)'!$AI:$AI,MATCH(C18,'[3]Balance (Stock Control)'!$E:$E,0))</f>
        <v>#N/A</v>
      </c>
      <c r="K18" s="34"/>
      <c r="L18" s="91">
        <v>55825.307999999997</v>
      </c>
      <c r="M18" s="91">
        <f t="shared" si="0"/>
        <v>55825.307999999997</v>
      </c>
      <c r="N18" s="34" t="s">
        <v>183</v>
      </c>
      <c r="O18" s="5" t="s">
        <v>227</v>
      </c>
      <c r="P18" s="34" t="s">
        <v>187</v>
      </c>
      <c r="Q18" s="92" t="s">
        <v>173</v>
      </c>
      <c r="R18" s="93"/>
      <c r="S18" s="98" t="s">
        <v>326</v>
      </c>
      <c r="T18" s="94"/>
      <c r="U18" s="94"/>
      <c r="V18" s="94"/>
      <c r="W18" s="94"/>
      <c r="X18" s="94"/>
      <c r="Y18" s="94"/>
      <c r="Z18" s="95"/>
    </row>
    <row r="19" spans="1:26" s="96" customFormat="1" ht="15" customHeight="1" x14ac:dyDescent="0.25">
      <c r="A19" s="90">
        <v>12</v>
      </c>
      <c r="B19" s="90" t="s">
        <v>28</v>
      </c>
      <c r="C19" s="34" t="s">
        <v>290</v>
      </c>
      <c r="D19" s="35"/>
      <c r="E19" s="103" t="s">
        <v>290</v>
      </c>
      <c r="F19" s="34">
        <v>1</v>
      </c>
      <c r="G19" s="34"/>
      <c r="H19" s="34" t="e">
        <f>INDEX('[1]Balance(Stock Control)'!$AL:$AL,MATCH(C19,'[1]Balance(Stock Control)'!$F:$F,0))</f>
        <v>#N/A</v>
      </c>
      <c r="I19" s="34" t="e">
        <f>INDEX('[2]Balance(Stock Control)'!$AK:$AK,MATCH(C19,'[2]Balance(Stock Control)'!$E:$E,0))</f>
        <v>#N/A</v>
      </c>
      <c r="J19" s="34" t="e">
        <f>INDEX('[3]Balance (Stock Control)'!$AI:$AI,MATCH(C19,'[3]Balance (Stock Control)'!$E:$E,0))</f>
        <v>#N/A</v>
      </c>
      <c r="K19" s="34"/>
      <c r="L19" s="91">
        <v>198756.51918750003</v>
      </c>
      <c r="M19" s="91">
        <f t="shared" si="0"/>
        <v>198756.51918750003</v>
      </c>
      <c r="N19" s="34" t="s">
        <v>182</v>
      </c>
      <c r="O19" s="5" t="s">
        <v>227</v>
      </c>
      <c r="P19" s="34" t="s">
        <v>187</v>
      </c>
      <c r="Q19" s="92" t="s">
        <v>173</v>
      </c>
      <c r="R19" s="93" t="s">
        <v>135</v>
      </c>
      <c r="S19" s="98" t="s">
        <v>326</v>
      </c>
      <c r="T19" s="94"/>
      <c r="U19" s="94"/>
      <c r="V19" s="94"/>
      <c r="W19" s="94"/>
      <c r="X19" s="94"/>
      <c r="Y19" s="94"/>
      <c r="Z19" s="95"/>
    </row>
    <row r="20" spans="1:26" s="96" customFormat="1" ht="15" customHeight="1" x14ac:dyDescent="0.25">
      <c r="A20" s="90">
        <v>13</v>
      </c>
      <c r="B20" s="90" t="s">
        <v>28</v>
      </c>
      <c r="C20" s="34" t="s">
        <v>306</v>
      </c>
      <c r="D20" s="35">
        <v>14618831</v>
      </c>
      <c r="E20" s="103" t="s">
        <v>306</v>
      </c>
      <c r="F20" s="34">
        <v>1</v>
      </c>
      <c r="G20" s="34"/>
      <c r="H20" s="34" t="e">
        <f>INDEX('[1]Balance(Stock Control)'!$AL:$AL,MATCH(C20,'[1]Balance(Stock Control)'!$F:$F,0))</f>
        <v>#N/A</v>
      </c>
      <c r="I20" s="34" t="e">
        <f>INDEX('[2]Balance(Stock Control)'!$AK:$AK,MATCH(C20,'[2]Balance(Stock Control)'!$E:$E,0))</f>
        <v>#N/A</v>
      </c>
      <c r="J20" s="34" t="e">
        <f>INDEX('[3]Balance (Stock Control)'!$AI:$AI,MATCH(C20,'[3]Balance (Stock Control)'!$E:$E,0))</f>
        <v>#N/A</v>
      </c>
      <c r="K20" s="34"/>
      <c r="L20" s="91">
        <v>211920.57337500001</v>
      </c>
      <c r="M20" s="91">
        <f t="shared" si="0"/>
        <v>211920.57337500001</v>
      </c>
      <c r="N20" s="34" t="s">
        <v>182</v>
      </c>
      <c r="O20" s="5" t="s">
        <v>227</v>
      </c>
      <c r="P20" s="34" t="s">
        <v>187</v>
      </c>
      <c r="Q20" s="92" t="s">
        <v>173</v>
      </c>
      <c r="R20" s="93" t="s">
        <v>136</v>
      </c>
      <c r="S20" s="98" t="s">
        <v>326</v>
      </c>
      <c r="T20" s="94"/>
      <c r="U20" s="94"/>
      <c r="V20" s="94"/>
      <c r="W20" s="94"/>
      <c r="X20" s="94"/>
      <c r="Y20" s="94"/>
      <c r="Z20" s="95"/>
    </row>
    <row r="21" spans="1:26" ht="15" customHeight="1" x14ac:dyDescent="0.25">
      <c r="A21" s="40">
        <v>14</v>
      </c>
      <c r="B21" s="13" t="s">
        <v>28</v>
      </c>
      <c r="C21" s="41" t="s">
        <v>189</v>
      </c>
      <c r="D21" s="42">
        <v>21602040</v>
      </c>
      <c r="E21" s="41" t="s">
        <v>189</v>
      </c>
      <c r="F21" s="5">
        <v>1</v>
      </c>
      <c r="G21" s="5"/>
      <c r="H21" s="5" t="e">
        <f>INDEX('[1]Balance(Stock Control)'!$AL:$AL,MATCH(C21,'[1]Balance(Stock Control)'!$F:$F,0))</f>
        <v>#N/A</v>
      </c>
      <c r="I21" s="5">
        <f>INDEX('[2]Balance(Stock Control)'!$AK:$AK,MATCH(C21,'[2]Balance(Stock Control)'!$E:$E,0))</f>
        <v>2</v>
      </c>
      <c r="J21" s="5" t="e">
        <f>INDEX('[3]Balance (Stock Control)'!$AI:$AI,MATCH(C21,'[3]Balance (Stock Control)'!$E:$E,0))</f>
        <v>#N/A</v>
      </c>
      <c r="K21" s="5"/>
      <c r="L21" s="56">
        <v>86386.608000000022</v>
      </c>
      <c r="M21" s="56">
        <f t="shared" si="0"/>
        <v>86386.608000000022</v>
      </c>
      <c r="N21" s="5" t="s">
        <v>190</v>
      </c>
      <c r="O21" s="5" t="s">
        <v>227</v>
      </c>
      <c r="P21" s="5" t="s">
        <v>187</v>
      </c>
      <c r="Q21" s="30" t="s">
        <v>173</v>
      </c>
      <c r="R21" s="37" t="s">
        <v>137</v>
      </c>
      <c r="S21" s="98" t="s">
        <v>326</v>
      </c>
      <c r="T21" s="28"/>
      <c r="U21" s="28"/>
      <c r="V21" s="28"/>
      <c r="W21" s="28"/>
      <c r="X21" s="28"/>
      <c r="Y21" s="28"/>
      <c r="Z21" s="8"/>
    </row>
    <row r="22" spans="1:26" ht="15" customHeight="1" x14ac:dyDescent="0.25">
      <c r="A22" s="40">
        <v>16</v>
      </c>
      <c r="B22" s="13" t="s">
        <v>30</v>
      </c>
      <c r="C22" s="42" t="s">
        <v>192</v>
      </c>
      <c r="D22" s="42">
        <v>993816</v>
      </c>
      <c r="E22" s="42" t="s">
        <v>192</v>
      </c>
      <c r="F22" s="5">
        <v>1</v>
      </c>
      <c r="G22" s="5"/>
      <c r="H22" s="5" t="e">
        <f>INDEX('[1]Balance(Stock Control)'!$AL:$AL,MATCH(C22,'[1]Balance(Stock Control)'!$F:$F,0))</f>
        <v>#N/A</v>
      </c>
      <c r="I22" s="5">
        <f>INDEX('[2]Balance(Stock Control)'!$AK:$AK,MATCH(C22,'[2]Balance(Stock Control)'!$E:$E,0))</f>
        <v>15</v>
      </c>
      <c r="J22" s="5" t="e">
        <f>INDEX('[3]Balance (Stock Control)'!$AI:$AI,MATCH(C22,'[3]Balance (Stock Control)'!$E:$E,0))</f>
        <v>#N/A</v>
      </c>
      <c r="K22" s="5"/>
      <c r="L22" s="56">
        <v>176382.36000000002</v>
      </c>
      <c r="M22" s="56">
        <f t="shared" si="0"/>
        <v>176382.36000000002</v>
      </c>
      <c r="N22" s="5" t="s">
        <v>190</v>
      </c>
      <c r="O22" s="5" t="s">
        <v>227</v>
      </c>
      <c r="P22" s="5" t="s">
        <v>187</v>
      </c>
      <c r="Q22" s="30" t="s">
        <v>173</v>
      </c>
      <c r="R22" s="37"/>
      <c r="S22" s="98" t="s">
        <v>326</v>
      </c>
      <c r="T22" s="28"/>
      <c r="U22" s="28"/>
      <c r="V22" s="28"/>
      <c r="W22" s="28"/>
      <c r="X22" s="28"/>
      <c r="Y22" s="28"/>
      <c r="Z22" s="8"/>
    </row>
    <row r="23" spans="1:26" ht="15" customHeight="1" x14ac:dyDescent="0.25">
      <c r="A23" s="40">
        <v>18</v>
      </c>
      <c r="B23" s="13" t="s">
        <v>19</v>
      </c>
      <c r="C23" s="5" t="s">
        <v>316</v>
      </c>
      <c r="D23" s="32" t="s">
        <v>325</v>
      </c>
      <c r="E23" s="104" t="s">
        <v>316</v>
      </c>
      <c r="F23" s="5">
        <v>1</v>
      </c>
      <c r="G23" s="5"/>
      <c r="H23" s="5" t="e">
        <f>INDEX('[1]Balance(Stock Control)'!$AL:$AL,MATCH(C23,'[1]Balance(Stock Control)'!$F:$F,0))</f>
        <v>#N/A</v>
      </c>
      <c r="I23" s="5">
        <f>INDEX('[2]Balance(Stock Control)'!$AK:$AK,MATCH(C23,'[2]Balance(Stock Control)'!$E:$E,0))</f>
        <v>9</v>
      </c>
      <c r="J23" s="5" t="e">
        <f>INDEX('[3]Balance (Stock Control)'!$AI:$AI,MATCH(C23,'[3]Balance (Stock Control)'!$E:$E,0))</f>
        <v>#N/A</v>
      </c>
      <c r="K23" s="5">
        <v>120000</v>
      </c>
      <c r="L23" s="56">
        <v>466465.99999999994</v>
      </c>
      <c r="M23" s="56">
        <f t="shared" si="0"/>
        <v>466465.99999999994</v>
      </c>
      <c r="N23" s="5" t="s">
        <v>190</v>
      </c>
      <c r="O23" s="5" t="s">
        <v>227</v>
      </c>
      <c r="P23" s="5" t="s">
        <v>187</v>
      </c>
      <c r="Q23" s="30" t="s">
        <v>173</v>
      </c>
      <c r="R23" s="37" t="s">
        <v>140</v>
      </c>
      <c r="S23" s="98" t="s">
        <v>326</v>
      </c>
      <c r="T23" s="28"/>
      <c r="U23" s="28"/>
      <c r="V23" s="28"/>
      <c r="W23" s="28"/>
      <c r="X23" s="28"/>
      <c r="Y23" s="28"/>
      <c r="Z23" s="8"/>
    </row>
    <row r="24" spans="1:26" s="96" customFormat="1" ht="15" customHeight="1" x14ac:dyDescent="0.25">
      <c r="A24" s="90">
        <v>19</v>
      </c>
      <c r="B24" s="90" t="s">
        <v>32</v>
      </c>
      <c r="C24" s="34" t="s">
        <v>291</v>
      </c>
      <c r="D24" s="35"/>
      <c r="E24" s="103" t="s">
        <v>291</v>
      </c>
      <c r="F24" s="34">
        <v>1</v>
      </c>
      <c r="G24" s="34"/>
      <c r="H24" s="34" t="e">
        <f>INDEX('[1]Balance(Stock Control)'!$AL:$AL,MATCH(C24,'[1]Balance(Stock Control)'!$F:$F,0))</f>
        <v>#N/A</v>
      </c>
      <c r="I24" s="34" t="e">
        <f>INDEX('[2]Balance(Stock Control)'!$AK:$AK,MATCH(C24,'[2]Balance(Stock Control)'!$E:$E,0))</f>
        <v>#N/A</v>
      </c>
      <c r="J24" s="34" t="e">
        <f>INDEX('[3]Balance (Stock Control)'!$AI:$AI,MATCH(C24,'[3]Balance (Stock Control)'!$E:$E,0))</f>
        <v>#N/A</v>
      </c>
      <c r="K24" s="34"/>
      <c r="L24" s="91">
        <v>658894.005</v>
      </c>
      <c r="M24" s="91">
        <f t="shared" si="0"/>
        <v>658894.005</v>
      </c>
      <c r="N24" s="34" t="s">
        <v>182</v>
      </c>
      <c r="O24" s="34" t="s">
        <v>227</v>
      </c>
      <c r="P24" s="34" t="s">
        <v>187</v>
      </c>
      <c r="Q24" s="92" t="s">
        <v>173</v>
      </c>
      <c r="R24" s="93"/>
      <c r="S24" s="98" t="s">
        <v>326</v>
      </c>
      <c r="T24" s="94"/>
      <c r="U24" s="94"/>
      <c r="V24" s="94"/>
      <c r="W24" s="94"/>
      <c r="X24" s="94"/>
      <c r="Y24" s="94"/>
      <c r="Z24" s="95"/>
    </row>
    <row r="25" spans="1:26" ht="15" customHeight="1" x14ac:dyDescent="0.25">
      <c r="A25" s="40">
        <v>20</v>
      </c>
      <c r="B25" s="13" t="s">
        <v>33</v>
      </c>
      <c r="C25" s="5" t="s">
        <v>292</v>
      </c>
      <c r="D25" s="32"/>
      <c r="E25" s="104" t="s">
        <v>292</v>
      </c>
      <c r="F25" s="5">
        <v>1</v>
      </c>
      <c r="G25" s="5"/>
      <c r="H25" s="5" t="e">
        <f>INDEX('[1]Balance(Stock Control)'!$AL:$AL,MATCH(C25,'[1]Balance(Stock Control)'!$F:$F,0))</f>
        <v>#N/A</v>
      </c>
      <c r="I25" s="5" t="e">
        <f>INDEX('[2]Balance(Stock Control)'!$AK:$AK,MATCH(C25,'[2]Balance(Stock Control)'!$E:$E,0))</f>
        <v>#N/A</v>
      </c>
      <c r="J25" s="5" t="e">
        <f>INDEX('[3]Balance (Stock Control)'!$AI:$AI,MATCH(C25,'[3]Balance (Stock Control)'!$E:$E,0))</f>
        <v>#N/A</v>
      </c>
      <c r="K25" s="5"/>
      <c r="L25" s="56">
        <v>224725.95337500001</v>
      </c>
      <c r="M25" s="56">
        <f t="shared" si="0"/>
        <v>224725.95337500001</v>
      </c>
      <c r="N25" s="5" t="s">
        <v>182</v>
      </c>
      <c r="O25" s="5" t="s">
        <v>227</v>
      </c>
      <c r="P25" s="5" t="s">
        <v>187</v>
      </c>
      <c r="Q25" s="30" t="s">
        <v>173</v>
      </c>
      <c r="R25" s="37"/>
      <c r="S25" s="98" t="s">
        <v>326</v>
      </c>
      <c r="T25" s="28"/>
      <c r="U25" s="28"/>
      <c r="V25" s="28"/>
      <c r="W25" s="28"/>
      <c r="X25" s="28"/>
      <c r="Y25" s="28"/>
      <c r="Z25" s="8"/>
    </row>
    <row r="26" spans="1:26" s="76" customFormat="1" ht="15" customHeight="1" x14ac:dyDescent="0.25">
      <c r="A26" s="68">
        <v>22</v>
      </c>
      <c r="B26" s="68" t="s">
        <v>35</v>
      </c>
      <c r="C26" s="70">
        <v>14621335</v>
      </c>
      <c r="D26" s="69">
        <v>14622354</v>
      </c>
      <c r="E26" s="70" t="s">
        <v>328</v>
      </c>
      <c r="F26" s="70">
        <v>1</v>
      </c>
      <c r="G26" s="5"/>
      <c r="H26" s="5">
        <v>0</v>
      </c>
      <c r="I26" s="5" t="e">
        <f>INDEX('[2]Balance(Stock Control)'!$AK:$AK,MATCH(C26,'[2]Balance(Stock Control)'!$E:$E,0))</f>
        <v>#N/A</v>
      </c>
      <c r="J26" s="5" t="e">
        <f>INDEX('[3]Balance (Stock Control)'!$AI:$AI,MATCH(C26,'[3]Balance (Stock Control)'!$E:$E,0))</f>
        <v>#N/A</v>
      </c>
      <c r="K26" s="5">
        <v>35000</v>
      </c>
      <c r="L26" s="71">
        <v>38500</v>
      </c>
      <c r="M26" s="71">
        <f t="shared" si="0"/>
        <v>38500</v>
      </c>
      <c r="N26" s="70" t="s">
        <v>133</v>
      </c>
      <c r="O26" s="70" t="s">
        <v>227</v>
      </c>
      <c r="P26" s="70" t="s">
        <v>133</v>
      </c>
      <c r="Q26" s="72" t="s">
        <v>173</v>
      </c>
      <c r="R26" s="105" t="s">
        <v>327</v>
      </c>
      <c r="S26" s="105" t="s">
        <v>327</v>
      </c>
      <c r="T26" s="74" t="s">
        <v>337</v>
      </c>
      <c r="U26" s="74"/>
      <c r="V26" s="74"/>
      <c r="W26" s="74"/>
      <c r="X26" s="74"/>
      <c r="Y26" s="74"/>
      <c r="Z26" s="75"/>
    </row>
    <row r="27" spans="1:26" ht="15" customHeight="1" x14ac:dyDescent="0.25">
      <c r="A27" s="40">
        <v>23</v>
      </c>
      <c r="B27" s="13" t="s">
        <v>19</v>
      </c>
      <c r="C27" s="34" t="s">
        <v>319</v>
      </c>
      <c r="D27" s="35"/>
      <c r="E27" s="103" t="s">
        <v>319</v>
      </c>
      <c r="F27" s="34">
        <v>1</v>
      </c>
      <c r="G27" s="34"/>
      <c r="H27" s="5" t="e">
        <f>INDEX('[1]Balance(Stock Control)'!$AL:$AL,MATCH(C27,'[1]Balance(Stock Control)'!$F:$F,0))</f>
        <v>#N/A</v>
      </c>
      <c r="I27" s="5" t="e">
        <f>INDEX('[2]Balance(Stock Control)'!$AK:$AK,MATCH(C27,'[2]Balance(Stock Control)'!$E:$E,0))</f>
        <v>#N/A</v>
      </c>
      <c r="J27" s="5" t="e">
        <f>INDEX('[3]Balance (Stock Control)'!$AI:$AI,MATCH(C27,'[3]Balance (Stock Control)'!$E:$E,0))</f>
        <v>#N/A</v>
      </c>
      <c r="K27" s="5">
        <v>85000</v>
      </c>
      <c r="L27" s="56">
        <v>418950</v>
      </c>
      <c r="M27" s="56">
        <f t="shared" si="0"/>
        <v>418950</v>
      </c>
      <c r="N27" s="5" t="s">
        <v>182</v>
      </c>
      <c r="O27" s="5" t="s">
        <v>227</v>
      </c>
      <c r="P27" s="5" t="s">
        <v>187</v>
      </c>
      <c r="Q27" s="30" t="s">
        <v>173</v>
      </c>
      <c r="R27" s="39" t="s">
        <v>141</v>
      </c>
      <c r="S27" s="28" t="s">
        <v>326</v>
      </c>
      <c r="T27" s="28"/>
      <c r="U27" s="28"/>
      <c r="V27" s="28"/>
      <c r="W27" s="28"/>
      <c r="X27" s="28"/>
      <c r="Y27" s="28"/>
      <c r="Z27" s="8"/>
    </row>
    <row r="28" spans="1:26" ht="15" customHeight="1" x14ac:dyDescent="0.25">
      <c r="A28" s="40">
        <v>24</v>
      </c>
      <c r="B28" s="13" t="s">
        <v>36</v>
      </c>
      <c r="C28" s="5">
        <v>11110023</v>
      </c>
      <c r="D28" s="32"/>
      <c r="E28" s="104">
        <v>11110023</v>
      </c>
      <c r="F28" s="5">
        <v>1</v>
      </c>
      <c r="G28" s="5"/>
      <c r="H28" s="5">
        <f>INDEX('[1]Balance(Stock Control)'!$AL:$AL,MATCH(C28,'[1]Balance(Stock Control)'!$F:$F,0))</f>
        <v>0</v>
      </c>
      <c r="I28" s="5">
        <f>INDEX('[2]Balance(Stock Control)'!$AK:$AK,MATCH(C28,'[2]Balance(Stock Control)'!$E:$E,0))</f>
        <v>2</v>
      </c>
      <c r="J28" s="5" t="e">
        <f>INDEX('[3]Balance (Stock Control)'!$AI:$AI,MATCH(C28,'[3]Balance (Stock Control)'!$E:$E,0))</f>
        <v>#N/A</v>
      </c>
      <c r="K28" s="5"/>
      <c r="L28" s="56">
        <v>175826.9427522936</v>
      </c>
      <c r="M28" s="56">
        <f t="shared" si="0"/>
        <v>175826.9427522936</v>
      </c>
      <c r="N28" s="5" t="s">
        <v>183</v>
      </c>
      <c r="O28" s="5" t="s">
        <v>227</v>
      </c>
      <c r="P28" s="5" t="s">
        <v>187</v>
      </c>
      <c r="Q28" s="30" t="s">
        <v>173</v>
      </c>
      <c r="R28" s="37"/>
      <c r="S28" s="28" t="s">
        <v>326</v>
      </c>
      <c r="T28" s="28"/>
      <c r="U28" s="28"/>
      <c r="V28" s="28"/>
      <c r="W28" s="28"/>
      <c r="X28" s="28"/>
      <c r="Y28" s="28"/>
      <c r="Z28" s="8"/>
    </row>
    <row r="29" spans="1:26" s="112" customFormat="1" ht="15" customHeight="1" x14ac:dyDescent="0.25">
      <c r="A29" s="107">
        <v>25</v>
      </c>
      <c r="B29" s="107" t="s">
        <v>37</v>
      </c>
      <c r="C29" s="106">
        <v>11110022</v>
      </c>
      <c r="D29" s="108"/>
      <c r="E29" s="108" t="s">
        <v>338</v>
      </c>
      <c r="F29" s="106">
        <v>1</v>
      </c>
      <c r="G29" s="106"/>
      <c r="H29" s="106">
        <f>INDEX('[1]Balance(Stock Control)'!$AL:$AL,MATCH(C29,'[1]Balance(Stock Control)'!$F:$F,0))</f>
        <v>0</v>
      </c>
      <c r="I29" s="106">
        <f>INDEX('[2]Balance(Stock Control)'!$AK:$AK,MATCH(C29,'[2]Balance(Stock Control)'!$E:$E,0))</f>
        <v>0</v>
      </c>
      <c r="J29" s="106" t="e">
        <f>INDEX('[3]Balance (Stock Control)'!$AI:$AI,MATCH(C29,'[3]Balance (Stock Control)'!$E:$E,0))</f>
        <v>#N/A</v>
      </c>
      <c r="K29" s="106">
        <v>111500</v>
      </c>
      <c r="L29" s="109">
        <v>122650.00000000001</v>
      </c>
      <c r="M29" s="109">
        <f t="shared" si="0"/>
        <v>122650.00000000001</v>
      </c>
      <c r="N29" s="106" t="s">
        <v>212</v>
      </c>
      <c r="O29" s="106" t="s">
        <v>227</v>
      </c>
      <c r="P29" s="106" t="s">
        <v>213</v>
      </c>
      <c r="Q29" s="110" t="s">
        <v>173</v>
      </c>
      <c r="R29" s="111"/>
      <c r="S29" s="113" t="s">
        <v>330</v>
      </c>
      <c r="T29" s="74" t="s">
        <v>337</v>
      </c>
      <c r="U29" s="113"/>
      <c r="V29" s="113"/>
      <c r="W29" s="113"/>
      <c r="X29" s="113"/>
      <c r="Y29" s="113"/>
      <c r="Z29" s="114"/>
    </row>
    <row r="30" spans="1:26" s="96" customFormat="1" ht="15" customHeight="1" x14ac:dyDescent="0.25">
      <c r="A30" s="90">
        <v>26</v>
      </c>
      <c r="B30" s="90" t="s">
        <v>38</v>
      </c>
      <c r="C30" s="34">
        <v>14881527</v>
      </c>
      <c r="D30" s="35"/>
      <c r="E30" s="35" t="s">
        <v>362</v>
      </c>
      <c r="F30" s="34">
        <v>1</v>
      </c>
      <c r="G30" s="34"/>
      <c r="H30" s="34">
        <f>INDEX('[1]Balance(Stock Control)'!$AL:$AL,MATCH(C30,'[1]Balance(Stock Control)'!$F:$F,0))</f>
        <v>0</v>
      </c>
      <c r="I30" s="34" t="e">
        <f>INDEX('[2]Balance(Stock Control)'!$AK:$AK,MATCH(C30,'[2]Balance(Stock Control)'!$E:$E,0))</f>
        <v>#N/A</v>
      </c>
      <c r="J30" s="34" t="e">
        <f>INDEX('[3]Balance (Stock Control)'!$AI:$AI,MATCH(C30,'[3]Balance (Stock Control)'!$E:$E,0))</f>
        <v>#N/A</v>
      </c>
      <c r="K30" s="34">
        <v>25000</v>
      </c>
      <c r="L30" s="91">
        <v>27500.000000000004</v>
      </c>
      <c r="M30" s="91">
        <f t="shared" si="0"/>
        <v>27500.000000000004</v>
      </c>
      <c r="N30" s="34" t="s">
        <v>133</v>
      </c>
      <c r="O30" s="5" t="s">
        <v>227</v>
      </c>
      <c r="P30" s="34" t="s">
        <v>133</v>
      </c>
      <c r="Q30" s="92" t="s">
        <v>173</v>
      </c>
      <c r="R30" s="93" t="s">
        <v>142</v>
      </c>
      <c r="S30" s="94" t="s">
        <v>330</v>
      </c>
      <c r="T30" s="74" t="s">
        <v>337</v>
      </c>
      <c r="U30" s="94"/>
      <c r="V30" s="94"/>
      <c r="W30" s="94"/>
      <c r="X30" s="94"/>
      <c r="Y30" s="94"/>
      <c r="Z30" s="95"/>
    </row>
    <row r="31" spans="1:26" s="96" customFormat="1" ht="15" customHeight="1" x14ac:dyDescent="0.25">
      <c r="A31" s="90">
        <v>27</v>
      </c>
      <c r="B31" s="90" t="s">
        <v>39</v>
      </c>
      <c r="C31" s="34" t="s">
        <v>113</v>
      </c>
      <c r="D31" s="35"/>
      <c r="E31" s="35" t="s">
        <v>363</v>
      </c>
      <c r="F31" s="34">
        <v>1</v>
      </c>
      <c r="G31" s="34"/>
      <c r="H31" s="34" t="e">
        <f>INDEX('[1]Balance(Stock Control)'!$AL:$AL,MATCH(C31,'[1]Balance(Stock Control)'!$F:$F,0))</f>
        <v>#N/A</v>
      </c>
      <c r="I31" s="34" t="e">
        <f>INDEX('[2]Balance(Stock Control)'!$AK:$AK,MATCH(C31,'[2]Balance(Stock Control)'!$E:$E,0))</f>
        <v>#N/A</v>
      </c>
      <c r="J31" s="34" t="e">
        <f>INDEX('[3]Balance (Stock Control)'!$AI:$AI,MATCH(C31,'[3]Balance (Stock Control)'!$E:$E,0))</f>
        <v>#N/A</v>
      </c>
      <c r="K31" s="34">
        <v>98000</v>
      </c>
      <c r="L31" s="91">
        <v>107800.00000000001</v>
      </c>
      <c r="M31" s="91">
        <f t="shared" si="0"/>
        <v>107800.00000000001</v>
      </c>
      <c r="N31" s="34" t="s">
        <v>133</v>
      </c>
      <c r="O31" s="5" t="s">
        <v>227</v>
      </c>
      <c r="P31" s="34" t="s">
        <v>133</v>
      </c>
      <c r="Q31" s="92" t="s">
        <v>173</v>
      </c>
      <c r="R31" s="93" t="s">
        <v>143</v>
      </c>
      <c r="S31" s="94" t="s">
        <v>330</v>
      </c>
      <c r="T31" s="74" t="s">
        <v>337</v>
      </c>
      <c r="U31" s="94"/>
      <c r="V31" s="94"/>
      <c r="W31" s="94"/>
      <c r="X31" s="94"/>
      <c r="Y31" s="94"/>
      <c r="Z31" s="95"/>
    </row>
    <row r="32" spans="1:26" ht="15" customHeight="1" x14ac:dyDescent="0.25">
      <c r="A32" s="40">
        <v>28</v>
      </c>
      <c r="B32" s="13" t="s">
        <v>40</v>
      </c>
      <c r="C32" s="42" t="s">
        <v>201</v>
      </c>
      <c r="D32" s="42">
        <v>17214676</v>
      </c>
      <c r="E32" s="42" t="s">
        <v>201</v>
      </c>
      <c r="F32" s="31">
        <v>1</v>
      </c>
      <c r="G32" s="31"/>
      <c r="H32" s="5" t="e">
        <f>INDEX('[1]Balance(Stock Control)'!$AL:$AL,MATCH(C32,'[1]Balance(Stock Control)'!$F:$F,0))</f>
        <v>#N/A</v>
      </c>
      <c r="I32" s="5">
        <f>INDEX('[2]Balance(Stock Control)'!$AK:$AK,MATCH(C32,'[2]Balance(Stock Control)'!$E:$E,0))</f>
        <v>3</v>
      </c>
      <c r="J32" s="5" t="e">
        <f>INDEX('[3]Balance (Stock Control)'!$AI:$AI,MATCH(C32,'[3]Balance (Stock Control)'!$E:$E,0))</f>
        <v>#N/A</v>
      </c>
      <c r="K32" s="5"/>
      <c r="L32" s="57">
        <v>222893.74799999999</v>
      </c>
      <c r="M32" s="56">
        <f t="shared" si="0"/>
        <v>222893.74799999999</v>
      </c>
      <c r="N32" s="31" t="s">
        <v>190</v>
      </c>
      <c r="O32" s="5" t="s">
        <v>227</v>
      </c>
      <c r="P32" s="5" t="s">
        <v>187</v>
      </c>
      <c r="Q32" s="30" t="s">
        <v>173</v>
      </c>
      <c r="R32" s="37"/>
      <c r="S32" s="28"/>
      <c r="T32" s="28"/>
      <c r="U32" s="28"/>
      <c r="V32" s="28"/>
      <c r="W32" s="28"/>
      <c r="X32" s="28"/>
      <c r="Y32" s="28"/>
      <c r="Z32" s="8"/>
    </row>
    <row r="33" spans="1:26" s="96" customFormat="1" ht="15" customHeight="1" x14ac:dyDescent="0.25">
      <c r="A33" s="90">
        <v>29</v>
      </c>
      <c r="B33" s="90" t="s">
        <v>41</v>
      </c>
      <c r="C33" s="97" t="s">
        <v>202</v>
      </c>
      <c r="D33" s="97">
        <v>11039846</v>
      </c>
      <c r="E33" s="97" t="s">
        <v>202</v>
      </c>
      <c r="F33" s="34">
        <v>3</v>
      </c>
      <c r="G33" s="34"/>
      <c r="H33" s="34" t="e">
        <f>INDEX('[1]Balance(Stock Control)'!$AL:$AL,MATCH(C33,'[1]Balance(Stock Control)'!$F:$F,0))</f>
        <v>#N/A</v>
      </c>
      <c r="I33" s="34">
        <f>INDEX('[2]Balance(Stock Control)'!$AK:$AK,MATCH(C33,'[2]Balance(Stock Control)'!$E:$E,0))</f>
        <v>81</v>
      </c>
      <c r="J33" s="34" t="e">
        <f>INDEX('[3]Balance (Stock Control)'!$AI:$AI,MATCH(C33,'[3]Balance (Stock Control)'!$E:$E,0))</f>
        <v>#N/A</v>
      </c>
      <c r="K33" s="34"/>
      <c r="L33" s="91">
        <v>76254.803149606319</v>
      </c>
      <c r="M33" s="91">
        <f t="shared" si="0"/>
        <v>228764.40944881894</v>
      </c>
      <c r="N33" s="98" t="s">
        <v>190</v>
      </c>
      <c r="O33" s="5" t="s">
        <v>227</v>
      </c>
      <c r="P33" s="34" t="s">
        <v>187</v>
      </c>
      <c r="Q33" s="92" t="s">
        <v>173</v>
      </c>
      <c r="R33" s="93"/>
      <c r="S33" s="94"/>
      <c r="T33" s="94"/>
      <c r="U33" s="94"/>
      <c r="V33" s="94"/>
      <c r="W33" s="94"/>
      <c r="X33" s="94"/>
      <c r="Y33" s="94"/>
      <c r="Z33" s="95"/>
    </row>
    <row r="34" spans="1:26" ht="15" customHeight="1" x14ac:dyDescent="0.25">
      <c r="A34" s="40">
        <v>30</v>
      </c>
      <c r="B34" s="13" t="s">
        <v>17</v>
      </c>
      <c r="C34" s="5" t="s">
        <v>209</v>
      </c>
      <c r="D34" s="5">
        <v>14702253</v>
      </c>
      <c r="E34" s="104" t="s">
        <v>209</v>
      </c>
      <c r="F34" s="5">
        <v>1</v>
      </c>
      <c r="G34" s="5"/>
      <c r="H34" s="5" t="e">
        <f>INDEX('[1]Balance(Stock Control)'!$AL:$AL,MATCH(C34,'[1]Balance(Stock Control)'!$F:$F,0))</f>
        <v>#N/A</v>
      </c>
      <c r="I34" s="5">
        <f>INDEX('[2]Balance(Stock Control)'!$AK:$AK,MATCH(C34,'[2]Balance(Stock Control)'!$E:$E,0))</f>
        <v>17</v>
      </c>
      <c r="J34" s="5" t="e">
        <f>INDEX('[3]Balance (Stock Control)'!$AI:$AI,MATCH(C34,'[3]Balance (Stock Control)'!$E:$E,0))</f>
        <v>#N/A</v>
      </c>
      <c r="K34" s="5"/>
      <c r="L34" s="56">
        <v>286280.44200000004</v>
      </c>
      <c r="M34" s="56">
        <f t="shared" si="0"/>
        <v>286280.44200000004</v>
      </c>
      <c r="N34" s="5" t="s">
        <v>190</v>
      </c>
      <c r="O34" s="5" t="s">
        <v>227</v>
      </c>
      <c r="P34" s="5" t="s">
        <v>210</v>
      </c>
      <c r="Q34" s="30" t="s">
        <v>173</v>
      </c>
      <c r="R34" s="37"/>
      <c r="S34" s="28"/>
      <c r="T34" s="28"/>
      <c r="U34" s="28"/>
      <c r="V34" s="28"/>
      <c r="W34" s="28"/>
      <c r="X34" s="28"/>
      <c r="Y34" s="28"/>
      <c r="Z34" s="8"/>
    </row>
    <row r="35" spans="1:26" ht="15" customHeight="1" x14ac:dyDescent="0.25">
      <c r="A35" s="40">
        <v>31</v>
      </c>
      <c r="B35" s="13" t="s">
        <v>17</v>
      </c>
      <c r="C35" s="5" t="s">
        <v>293</v>
      </c>
      <c r="D35" s="32"/>
      <c r="E35" s="104" t="s">
        <v>293</v>
      </c>
      <c r="F35" s="5">
        <v>1</v>
      </c>
      <c r="G35" s="5"/>
      <c r="H35" s="5" t="e">
        <f>INDEX('[1]Balance(Stock Control)'!$AL:$AL,MATCH(C35,'[1]Balance(Stock Control)'!$F:$F,0))</f>
        <v>#N/A</v>
      </c>
      <c r="I35" s="5" t="e">
        <f>INDEX('[2]Balance(Stock Control)'!$AK:$AK,MATCH(C35,'[2]Balance(Stock Control)'!$E:$E,0))</f>
        <v>#N/A</v>
      </c>
      <c r="J35" s="5" t="e">
        <f>INDEX('[3]Balance (Stock Control)'!$AI:$AI,MATCH(C35,'[3]Balance (Stock Control)'!$E:$E,0))</f>
        <v>#N/A</v>
      </c>
      <c r="K35" s="5"/>
      <c r="L35" s="56">
        <v>299364.6245625001</v>
      </c>
      <c r="M35" s="56">
        <f t="shared" si="0"/>
        <v>299364.6245625001</v>
      </c>
      <c r="N35" s="5" t="s">
        <v>182</v>
      </c>
      <c r="O35" s="5" t="s">
        <v>227</v>
      </c>
      <c r="P35" s="5" t="s">
        <v>187</v>
      </c>
      <c r="Q35" s="30" t="s">
        <v>173</v>
      </c>
      <c r="R35" s="37"/>
      <c r="S35" s="28"/>
      <c r="T35" s="28"/>
      <c r="U35" s="28"/>
      <c r="V35" s="28"/>
      <c r="W35" s="28"/>
      <c r="X35" s="28"/>
      <c r="Y35" s="28"/>
      <c r="Z35" s="8"/>
    </row>
    <row r="36" spans="1:26" ht="15" customHeight="1" x14ac:dyDescent="0.25">
      <c r="A36" s="40">
        <v>32</v>
      </c>
      <c r="B36" s="13" t="s">
        <v>42</v>
      </c>
      <c r="C36" s="5" t="s">
        <v>193</v>
      </c>
      <c r="D36" s="32">
        <v>14629275</v>
      </c>
      <c r="E36" s="104" t="s">
        <v>193</v>
      </c>
      <c r="F36" s="5">
        <v>1</v>
      </c>
      <c r="G36" s="5"/>
      <c r="H36" s="5" t="e">
        <f>INDEX('[1]Balance(Stock Control)'!$AL:$AL,MATCH(C36,'[1]Balance(Stock Control)'!$F:$F,0))</f>
        <v>#N/A</v>
      </c>
      <c r="I36" s="5">
        <f>INDEX('[2]Balance(Stock Control)'!$AK:$AK,MATCH(C36,'[2]Balance(Stock Control)'!$E:$E,0))</f>
        <v>5</v>
      </c>
      <c r="J36" s="5" t="e">
        <f>INDEX('[3]Balance (Stock Control)'!$AI:$AI,MATCH(C36,'[3]Balance (Stock Control)'!$E:$E,0))</f>
        <v>#N/A</v>
      </c>
      <c r="K36" s="5"/>
      <c r="L36" s="56">
        <v>170270.09999999998</v>
      </c>
      <c r="M36" s="56">
        <f t="shared" si="0"/>
        <v>170270.09999999998</v>
      </c>
      <c r="N36" s="5" t="s">
        <v>190</v>
      </c>
      <c r="O36" s="5" t="s">
        <v>227</v>
      </c>
      <c r="P36" s="5" t="s">
        <v>187</v>
      </c>
      <c r="Q36" s="30" t="s">
        <v>173</v>
      </c>
      <c r="R36" s="37"/>
      <c r="S36" s="28"/>
      <c r="T36" s="28"/>
      <c r="U36" s="28"/>
      <c r="V36" s="28"/>
      <c r="W36" s="28"/>
      <c r="X36" s="28"/>
      <c r="Y36" s="28"/>
      <c r="Z36" s="8"/>
    </row>
    <row r="37" spans="1:26" ht="15" customHeight="1" x14ac:dyDescent="0.25">
      <c r="A37" s="40">
        <v>34</v>
      </c>
      <c r="B37" s="5" t="s">
        <v>44</v>
      </c>
      <c r="C37" s="5" t="s">
        <v>317</v>
      </c>
      <c r="D37" s="32">
        <v>14630975</v>
      </c>
      <c r="E37" s="104" t="s">
        <v>317</v>
      </c>
      <c r="F37" s="31">
        <v>1</v>
      </c>
      <c r="G37" s="31"/>
      <c r="H37" s="5" t="e">
        <f>INDEX('[1]Balance(Stock Control)'!$AL:$AL,MATCH(C37,'[1]Balance(Stock Control)'!$F:$F,0))</f>
        <v>#N/A</v>
      </c>
      <c r="I37" s="5">
        <f>INDEX('[2]Balance(Stock Control)'!$AK:$AK,MATCH(C37,'[2]Balance(Stock Control)'!$E:$E,0))</f>
        <v>0</v>
      </c>
      <c r="J37" s="5" t="e">
        <f>INDEX('[3]Balance (Stock Control)'!$AI:$AI,MATCH(C37,'[3]Balance (Stock Control)'!$E:$E,0))</f>
        <v>#N/A</v>
      </c>
      <c r="K37" s="5"/>
      <c r="L37" s="57">
        <v>245044.80000000002</v>
      </c>
      <c r="M37" s="56">
        <f t="shared" si="0"/>
        <v>245044.80000000002</v>
      </c>
      <c r="N37" s="31" t="s">
        <v>324</v>
      </c>
      <c r="O37" s="31" t="s">
        <v>227</v>
      </c>
      <c r="P37" s="5" t="s">
        <v>187</v>
      </c>
      <c r="Q37" s="30" t="s">
        <v>173</v>
      </c>
      <c r="R37" s="37"/>
      <c r="S37" s="28"/>
      <c r="T37" s="28"/>
      <c r="U37" s="28"/>
      <c r="V37" s="28"/>
      <c r="W37" s="28"/>
      <c r="X37" s="28"/>
      <c r="Y37" s="28"/>
      <c r="Z37" s="8"/>
    </row>
    <row r="38" spans="1:26" ht="15" customHeight="1" x14ac:dyDescent="0.25">
      <c r="A38" s="40">
        <v>35</v>
      </c>
      <c r="B38" s="5" t="s">
        <v>45</v>
      </c>
      <c r="C38" s="41" t="s">
        <v>203</v>
      </c>
      <c r="D38" s="41" t="s">
        <v>204</v>
      </c>
      <c r="E38" s="41" t="s">
        <v>203</v>
      </c>
      <c r="F38" s="5">
        <v>1</v>
      </c>
      <c r="G38" s="5"/>
      <c r="H38" s="5" t="e">
        <f>INDEX('[1]Balance(Stock Control)'!$AL:$AL,MATCH(C38,'[1]Balance(Stock Control)'!$F:$F,0))</f>
        <v>#N/A</v>
      </c>
      <c r="I38" s="5">
        <f>INDEX('[2]Balance(Stock Control)'!$AK:$AK,MATCH(C38,'[2]Balance(Stock Control)'!$E:$E,0))</f>
        <v>11</v>
      </c>
      <c r="J38" s="5" t="e">
        <f>INDEX('[3]Balance (Stock Control)'!$AI:$AI,MATCH(C38,'[3]Balance (Stock Control)'!$E:$E,0))</f>
        <v>#N/A</v>
      </c>
      <c r="K38" s="5"/>
      <c r="L38" s="56">
        <v>78527.988000000027</v>
      </c>
      <c r="M38" s="56">
        <f t="shared" si="0"/>
        <v>78527.988000000027</v>
      </c>
      <c r="N38" s="5" t="s">
        <v>190</v>
      </c>
      <c r="O38" s="31" t="s">
        <v>227</v>
      </c>
      <c r="P38" s="5" t="s">
        <v>210</v>
      </c>
      <c r="Q38" s="30" t="s">
        <v>173</v>
      </c>
      <c r="R38" s="37"/>
      <c r="S38" s="28"/>
      <c r="T38" s="28"/>
      <c r="U38" s="28"/>
      <c r="V38" s="28"/>
      <c r="W38" s="28"/>
      <c r="X38" s="28"/>
      <c r="Y38" s="28"/>
      <c r="Z38" s="8"/>
    </row>
    <row r="39" spans="1:26" ht="15" customHeight="1" x14ac:dyDescent="0.25">
      <c r="A39" s="40">
        <v>36</v>
      </c>
      <c r="B39" s="29" t="s">
        <v>46</v>
      </c>
      <c r="C39" s="32" t="s">
        <v>194</v>
      </c>
      <c r="D39" s="32">
        <v>14531641</v>
      </c>
      <c r="E39" s="32" t="s">
        <v>194</v>
      </c>
      <c r="F39" s="32">
        <v>1</v>
      </c>
      <c r="G39" s="32"/>
      <c r="H39" s="5" t="e">
        <f>INDEX('[1]Balance(Stock Control)'!$AL:$AL,MATCH(C39,'[1]Balance(Stock Control)'!$F:$F,0))</f>
        <v>#N/A</v>
      </c>
      <c r="I39" s="5">
        <f>INDEX('[2]Balance(Stock Control)'!$AK:$AK,MATCH(C39,'[2]Balance(Stock Control)'!$E:$E,0))</f>
        <v>6</v>
      </c>
      <c r="J39" s="5" t="e">
        <f>INDEX('[3]Balance (Stock Control)'!$AI:$AI,MATCH(C39,'[3]Balance (Stock Control)'!$E:$E,0))</f>
        <v>#N/A</v>
      </c>
      <c r="K39" s="5"/>
      <c r="L39" s="56">
        <v>414178.37999999995</v>
      </c>
      <c r="M39" s="56">
        <f t="shared" si="0"/>
        <v>414178.37999999995</v>
      </c>
      <c r="N39" s="32" t="s">
        <v>190</v>
      </c>
      <c r="O39" s="31" t="s">
        <v>227</v>
      </c>
      <c r="P39" s="5" t="s">
        <v>187</v>
      </c>
      <c r="Q39" s="30" t="s">
        <v>173</v>
      </c>
      <c r="R39" s="37"/>
      <c r="S39" s="28"/>
      <c r="T39" s="28"/>
      <c r="U39" s="28"/>
      <c r="V39" s="28"/>
      <c r="W39" s="28"/>
      <c r="X39" s="28"/>
      <c r="Y39" s="28"/>
      <c r="Z39" s="8"/>
    </row>
    <row r="40" spans="1:26" s="96" customFormat="1" ht="15" customHeight="1" x14ac:dyDescent="0.25">
      <c r="A40" s="90">
        <v>37</v>
      </c>
      <c r="B40" s="34" t="s">
        <v>47</v>
      </c>
      <c r="C40" s="35">
        <v>14595820</v>
      </c>
      <c r="D40" s="35"/>
      <c r="E40" s="35">
        <v>14595820</v>
      </c>
      <c r="F40" s="35">
        <v>1</v>
      </c>
      <c r="G40" s="35"/>
      <c r="H40" s="34" t="e">
        <f>INDEX('[1]Balance(Stock Control)'!$AL:$AL,MATCH(C40,'[1]Balance(Stock Control)'!$F:$F,0))</f>
        <v>#N/A</v>
      </c>
      <c r="I40" s="34">
        <f>INDEX('[2]Balance(Stock Control)'!$AK:$AK,MATCH(C40,'[2]Balance(Stock Control)'!$E:$E,0))</f>
        <v>10</v>
      </c>
      <c r="J40" s="34" t="e">
        <f>INDEX('[3]Balance (Stock Control)'!$AI:$AI,MATCH(C40,'[3]Balance (Stock Control)'!$E:$E,0))</f>
        <v>#N/A</v>
      </c>
      <c r="K40" s="34"/>
      <c r="L40" s="91">
        <v>246843.576</v>
      </c>
      <c r="M40" s="91">
        <f t="shared" si="0"/>
        <v>246843.576</v>
      </c>
      <c r="N40" s="35" t="s">
        <v>183</v>
      </c>
      <c r="O40" s="31" t="s">
        <v>227</v>
      </c>
      <c r="P40" s="34" t="s">
        <v>187</v>
      </c>
      <c r="Q40" s="92" t="s">
        <v>173</v>
      </c>
      <c r="R40" s="93" t="s">
        <v>144</v>
      </c>
      <c r="S40" s="94"/>
      <c r="T40" s="94"/>
      <c r="U40" s="94"/>
      <c r="V40" s="94"/>
      <c r="W40" s="94"/>
      <c r="X40" s="94"/>
      <c r="Y40" s="94"/>
      <c r="Z40" s="95"/>
    </row>
    <row r="41" spans="1:26" ht="15" customHeight="1" x14ac:dyDescent="0.25">
      <c r="A41" s="40">
        <v>38</v>
      </c>
      <c r="B41" s="31" t="s">
        <v>47</v>
      </c>
      <c r="C41" s="32" t="s">
        <v>294</v>
      </c>
      <c r="D41" s="32"/>
      <c r="E41" s="32" t="s">
        <v>294</v>
      </c>
      <c r="F41" s="32">
        <v>1</v>
      </c>
      <c r="G41" s="32"/>
      <c r="H41" s="5" t="e">
        <f>INDEX('[1]Balance(Stock Control)'!$AL:$AL,MATCH(C41,'[1]Balance(Stock Control)'!$F:$F,0))</f>
        <v>#N/A</v>
      </c>
      <c r="I41" s="5" t="e">
        <f>INDEX('[2]Balance(Stock Control)'!$AK:$AK,MATCH(C41,'[2]Balance(Stock Control)'!$E:$E,0))</f>
        <v>#N/A</v>
      </c>
      <c r="J41" s="5" t="e">
        <f>INDEX('[3]Balance (Stock Control)'!$AI:$AI,MATCH(C41,'[3]Balance (Stock Control)'!$E:$E,0))</f>
        <v>#N/A</v>
      </c>
      <c r="K41" s="5"/>
      <c r="L41" s="56">
        <v>243378.65475000005</v>
      </c>
      <c r="M41" s="56">
        <f t="shared" si="0"/>
        <v>243378.65475000005</v>
      </c>
      <c r="N41" s="32" t="s">
        <v>182</v>
      </c>
      <c r="O41" s="31" t="s">
        <v>227</v>
      </c>
      <c r="P41" s="5" t="s">
        <v>187</v>
      </c>
      <c r="Q41" s="30" t="s">
        <v>173</v>
      </c>
      <c r="R41" s="37" t="s">
        <v>145</v>
      </c>
      <c r="S41" s="28"/>
      <c r="T41" s="28"/>
      <c r="U41" s="28"/>
      <c r="V41" s="28"/>
      <c r="W41" s="28"/>
      <c r="X41" s="28"/>
      <c r="Y41" s="28"/>
      <c r="Z41" s="8"/>
    </row>
    <row r="42" spans="1:26" ht="15" customHeight="1" x14ac:dyDescent="0.25">
      <c r="A42" s="40">
        <v>39</v>
      </c>
      <c r="B42" s="31" t="s">
        <v>47</v>
      </c>
      <c r="C42" s="32" t="s">
        <v>295</v>
      </c>
      <c r="D42" s="32"/>
      <c r="E42" s="32" t="s">
        <v>295</v>
      </c>
      <c r="F42" s="32">
        <v>1</v>
      </c>
      <c r="G42" s="32"/>
      <c r="H42" s="5" t="e">
        <f>INDEX('[1]Balance(Stock Control)'!$AL:$AL,MATCH(C42,'[1]Balance(Stock Control)'!$F:$F,0))</f>
        <v>#N/A</v>
      </c>
      <c r="I42" s="5" t="e">
        <f>INDEX('[2]Balance(Stock Control)'!$AK:$AK,MATCH(C42,'[2]Balance(Stock Control)'!$E:$E,0))</f>
        <v>#N/A</v>
      </c>
      <c r="J42" s="5" t="e">
        <f>INDEX('[3]Balance (Stock Control)'!$AI:$AI,MATCH(C42,'[3]Balance (Stock Control)'!$E:$E,0))</f>
        <v>#N/A</v>
      </c>
      <c r="K42" s="5"/>
      <c r="L42" s="56">
        <v>632822.39212500013</v>
      </c>
      <c r="M42" s="56">
        <f t="shared" si="0"/>
        <v>632822.39212500013</v>
      </c>
      <c r="N42" s="32" t="s">
        <v>182</v>
      </c>
      <c r="O42" s="31" t="s">
        <v>227</v>
      </c>
      <c r="P42" s="5" t="s">
        <v>187</v>
      </c>
      <c r="Q42" s="30" t="s">
        <v>173</v>
      </c>
      <c r="R42" s="37" t="s">
        <v>146</v>
      </c>
      <c r="S42" s="28"/>
      <c r="T42" s="28"/>
      <c r="U42" s="28"/>
      <c r="V42" s="28"/>
      <c r="W42" s="28"/>
      <c r="X42" s="28"/>
      <c r="Y42" s="28"/>
      <c r="Z42" s="8"/>
    </row>
    <row r="43" spans="1:26" s="112" customFormat="1" ht="15" customHeight="1" x14ac:dyDescent="0.25">
      <c r="A43" s="107">
        <v>40</v>
      </c>
      <c r="B43" s="106" t="s">
        <v>48</v>
      </c>
      <c r="C43" s="108">
        <v>14636301</v>
      </c>
      <c r="D43" s="108"/>
      <c r="E43" s="108" t="s">
        <v>339</v>
      </c>
      <c r="F43" s="108">
        <v>1</v>
      </c>
      <c r="G43" s="108"/>
      <c r="H43" s="106">
        <f>INDEX('[1]Balance(Stock Control)'!$AL:$AL,MATCH(C43,'[1]Balance(Stock Control)'!$F:$F,0))</f>
        <v>0</v>
      </c>
      <c r="I43" s="106">
        <f>INDEX('[2]Balance(Stock Control)'!$AK:$AK,MATCH(C43,'[2]Balance(Stock Control)'!$E:$E,0))</f>
        <v>0</v>
      </c>
      <c r="J43" s="106" t="e">
        <f>INDEX('[3]Balance (Stock Control)'!$AI:$AI,MATCH(C43,'[3]Balance (Stock Control)'!$E:$E,0))</f>
        <v>#N/A</v>
      </c>
      <c r="K43" s="106">
        <v>850000</v>
      </c>
      <c r="L43" s="109">
        <v>935000.00000000012</v>
      </c>
      <c r="M43" s="109">
        <f t="shared" si="0"/>
        <v>935000.00000000012</v>
      </c>
      <c r="N43" s="106" t="s">
        <v>133</v>
      </c>
      <c r="O43" s="115" t="s">
        <v>227</v>
      </c>
      <c r="P43" s="106" t="s">
        <v>133</v>
      </c>
      <c r="Q43" s="110" t="s">
        <v>173</v>
      </c>
      <c r="R43" s="111" t="s">
        <v>147</v>
      </c>
      <c r="S43" s="113" t="s">
        <v>330</v>
      </c>
      <c r="T43" s="113" t="s">
        <v>337</v>
      </c>
      <c r="U43" s="113"/>
      <c r="V43" s="113"/>
      <c r="W43" s="113"/>
      <c r="X43" s="113"/>
      <c r="Y43" s="113"/>
      <c r="Z43" s="114"/>
    </row>
    <row r="44" spans="1:26" s="112" customFormat="1" ht="15" customHeight="1" x14ac:dyDescent="0.25">
      <c r="A44" s="107">
        <v>41</v>
      </c>
      <c r="B44" s="106" t="s">
        <v>49</v>
      </c>
      <c r="C44" s="108">
        <v>60100000</v>
      </c>
      <c r="D44" s="108"/>
      <c r="E44" s="108" t="s">
        <v>340</v>
      </c>
      <c r="F44" s="108">
        <v>1</v>
      </c>
      <c r="G44" s="108"/>
      <c r="H44" s="106" t="e">
        <f>INDEX('[1]Balance(Stock Control)'!$AL:$AL,MATCH(C44,'[1]Balance(Stock Control)'!$F:$F,0))</f>
        <v>#N/A</v>
      </c>
      <c r="I44" s="106">
        <f>INDEX('[2]Balance(Stock Control)'!$AK:$AK,MATCH(C44,'[2]Balance(Stock Control)'!$E:$E,0))</f>
        <v>0</v>
      </c>
      <c r="J44" s="106" t="e">
        <f>INDEX('[3]Balance (Stock Control)'!$AI:$AI,MATCH(C44,'[3]Balance (Stock Control)'!$E:$E,0))</f>
        <v>#N/A</v>
      </c>
      <c r="K44" s="106">
        <v>1436000</v>
      </c>
      <c r="L44" s="109">
        <v>1579600.0000000002</v>
      </c>
      <c r="M44" s="109">
        <f t="shared" si="0"/>
        <v>1579600.0000000002</v>
      </c>
      <c r="N44" s="108" t="s">
        <v>211</v>
      </c>
      <c r="O44" s="115" t="s">
        <v>227</v>
      </c>
      <c r="P44" s="108" t="s">
        <v>213</v>
      </c>
      <c r="Q44" s="110" t="s">
        <v>173</v>
      </c>
      <c r="R44" s="111" t="s">
        <v>148</v>
      </c>
      <c r="S44" s="113" t="s">
        <v>330</v>
      </c>
      <c r="T44" s="113" t="s">
        <v>354</v>
      </c>
      <c r="U44" s="113"/>
      <c r="V44" s="113"/>
      <c r="W44" s="113"/>
      <c r="X44" s="113"/>
      <c r="Y44" s="113"/>
      <c r="Z44" s="114"/>
    </row>
    <row r="45" spans="1:26" s="96" customFormat="1" ht="15" customHeight="1" x14ac:dyDescent="0.25">
      <c r="A45" s="90">
        <v>42</v>
      </c>
      <c r="B45" s="34" t="s">
        <v>50</v>
      </c>
      <c r="C45" s="35" t="s">
        <v>296</v>
      </c>
      <c r="D45" s="35"/>
      <c r="E45" s="35" t="s">
        <v>296</v>
      </c>
      <c r="F45" s="35">
        <v>1</v>
      </c>
      <c r="G45" s="35"/>
      <c r="H45" s="34" t="e">
        <f>INDEX('[1]Balance(Stock Control)'!$AL:$AL,MATCH(C45,'[1]Balance(Stock Control)'!$F:$F,0))</f>
        <v>#N/A</v>
      </c>
      <c r="I45" s="34" t="e">
        <f>INDEX('[2]Balance(Stock Control)'!$AK:$AK,MATCH(C45,'[2]Balance(Stock Control)'!$E:$E,0))</f>
        <v>#N/A</v>
      </c>
      <c r="J45" s="34" t="e">
        <f>INDEX('[3]Balance (Stock Control)'!$AI:$AI,MATCH(C45,'[3]Balance (Stock Control)'!$E:$E,0))</f>
        <v>#N/A</v>
      </c>
      <c r="K45" s="34"/>
      <c r="L45" s="91">
        <v>497510.92518750002</v>
      </c>
      <c r="M45" s="91">
        <f t="shared" si="0"/>
        <v>497510.92518750002</v>
      </c>
      <c r="N45" s="35" t="s">
        <v>182</v>
      </c>
      <c r="O45" s="31" t="s">
        <v>227</v>
      </c>
      <c r="P45" s="34" t="s">
        <v>187</v>
      </c>
      <c r="Q45" s="92" t="s">
        <v>173</v>
      </c>
      <c r="R45" s="93" t="s">
        <v>149</v>
      </c>
      <c r="S45" s="94"/>
      <c r="T45" s="94"/>
      <c r="U45" s="94"/>
      <c r="V45" s="94"/>
      <c r="W45" s="94"/>
      <c r="X45" s="94"/>
      <c r="Y45" s="94"/>
      <c r="Z45" s="95"/>
    </row>
    <row r="46" spans="1:26" s="112" customFormat="1" ht="15" customHeight="1" x14ac:dyDescent="0.25">
      <c r="A46" s="107">
        <v>43</v>
      </c>
      <c r="B46" s="106" t="s">
        <v>51</v>
      </c>
      <c r="C46" s="108">
        <v>14647526</v>
      </c>
      <c r="D46" s="108"/>
      <c r="E46" s="108" t="s">
        <v>341</v>
      </c>
      <c r="F46" s="108">
        <v>1</v>
      </c>
      <c r="G46" s="108"/>
      <c r="H46" s="106" t="e">
        <f>INDEX('[1]Balance(Stock Control)'!$AL:$AL,MATCH(C46,'[1]Balance(Stock Control)'!$F:$F,0))</f>
        <v>#N/A</v>
      </c>
      <c r="I46" s="106" t="e">
        <f>INDEX('[2]Balance(Stock Control)'!$AK:$AK,MATCH(C46,'[2]Balance(Stock Control)'!$E:$E,0))</f>
        <v>#N/A</v>
      </c>
      <c r="J46" s="106" t="e">
        <f>INDEX('[3]Balance (Stock Control)'!$AI:$AI,MATCH(C46,'[3]Balance (Stock Control)'!$E:$E,0))</f>
        <v>#N/A</v>
      </c>
      <c r="K46" s="106">
        <v>8582000</v>
      </c>
      <c r="L46" s="109">
        <v>9440200</v>
      </c>
      <c r="M46" s="109">
        <f t="shared" si="0"/>
        <v>9440200</v>
      </c>
      <c r="N46" s="108" t="s">
        <v>214</v>
      </c>
      <c r="O46" s="115" t="s">
        <v>227</v>
      </c>
      <c r="P46" s="108" t="s">
        <v>213</v>
      </c>
      <c r="Q46" s="110" t="s">
        <v>173</v>
      </c>
      <c r="R46" s="111"/>
      <c r="S46" s="113" t="s">
        <v>330</v>
      </c>
      <c r="T46" s="113" t="s">
        <v>337</v>
      </c>
      <c r="U46" s="113"/>
      <c r="V46" s="113"/>
      <c r="W46" s="113"/>
      <c r="X46" s="113"/>
      <c r="Y46" s="113"/>
      <c r="Z46" s="114"/>
    </row>
    <row r="47" spans="1:26" s="112" customFormat="1" ht="15" customHeight="1" x14ac:dyDescent="0.25">
      <c r="A47" s="107">
        <v>44</v>
      </c>
      <c r="B47" s="106" t="s">
        <v>52</v>
      </c>
      <c r="C47" s="108">
        <v>14570110</v>
      </c>
      <c r="D47" s="108"/>
      <c r="E47" s="108" t="s">
        <v>342</v>
      </c>
      <c r="F47" s="108">
        <v>2</v>
      </c>
      <c r="G47" s="108"/>
      <c r="H47" s="106" t="e">
        <f>INDEX('[1]Balance(Stock Control)'!$AL:$AL,MATCH(C47,'[1]Balance(Stock Control)'!$F:$F,0))</f>
        <v>#N/A</v>
      </c>
      <c r="I47" s="106" t="e">
        <f>INDEX('[2]Balance(Stock Control)'!$AK:$AK,MATCH(C47,'[2]Balance(Stock Control)'!$E:$E,0))</f>
        <v>#N/A</v>
      </c>
      <c r="J47" s="106" t="e">
        <f>INDEX('[3]Balance (Stock Control)'!$AI:$AI,MATCH(C47,'[3]Balance (Stock Control)'!$E:$E,0))</f>
        <v>#N/A</v>
      </c>
      <c r="K47" s="106">
        <v>5735000</v>
      </c>
      <c r="L47" s="109">
        <v>6308500.0000000009</v>
      </c>
      <c r="M47" s="109">
        <f t="shared" si="0"/>
        <v>12617000.000000002</v>
      </c>
      <c r="N47" s="108" t="s">
        <v>215</v>
      </c>
      <c r="O47" s="115" t="s">
        <v>227</v>
      </c>
      <c r="P47" s="108" t="s">
        <v>213</v>
      </c>
      <c r="Q47" s="110" t="s">
        <v>173</v>
      </c>
      <c r="R47" s="111"/>
      <c r="S47" s="113" t="s">
        <v>330</v>
      </c>
      <c r="T47" s="113" t="s">
        <v>354</v>
      </c>
      <c r="U47" s="113"/>
      <c r="V47" s="113"/>
      <c r="W47" s="113"/>
      <c r="X47" s="113"/>
      <c r="Y47" s="113"/>
      <c r="Z47" s="114"/>
    </row>
    <row r="48" spans="1:26" s="112" customFormat="1" ht="15" customHeight="1" x14ac:dyDescent="0.25">
      <c r="A48" s="107">
        <v>47</v>
      </c>
      <c r="B48" s="106" t="s">
        <v>55</v>
      </c>
      <c r="C48" s="108" t="s">
        <v>195</v>
      </c>
      <c r="D48" s="108">
        <v>14532373</v>
      </c>
      <c r="E48" s="108" t="s">
        <v>355</v>
      </c>
      <c r="F48" s="108">
        <v>100</v>
      </c>
      <c r="G48" s="108"/>
      <c r="H48" s="106" t="e">
        <f>INDEX('[1]Balance(Stock Control)'!$AL:$AL,MATCH(C48,'[1]Balance(Stock Control)'!$F:$F,0))</f>
        <v>#N/A</v>
      </c>
      <c r="I48" s="106">
        <f>INDEX('[2]Balance(Stock Control)'!$AK:$AK,MATCH(C48,'[2]Balance(Stock Control)'!$E:$E,0))</f>
        <v>200</v>
      </c>
      <c r="J48" s="106" t="e">
        <f>INDEX('[3]Balance (Stock Control)'!$AI:$AI,MATCH(C48,'[3]Balance (Stock Control)'!$E:$E,0))</f>
        <v>#N/A</v>
      </c>
      <c r="K48" s="124"/>
      <c r="L48" s="109">
        <v>261316.31399999998</v>
      </c>
      <c r="M48" s="109">
        <f t="shared" si="0"/>
        <v>26131631.399999999</v>
      </c>
      <c r="N48" s="108" t="s">
        <v>133</v>
      </c>
      <c r="O48" s="108" t="s">
        <v>227</v>
      </c>
      <c r="P48" s="106" t="s">
        <v>213</v>
      </c>
      <c r="Q48" s="110" t="s">
        <v>173</v>
      </c>
      <c r="R48" s="111"/>
      <c r="S48" s="113" t="s">
        <v>330</v>
      </c>
      <c r="T48" s="113" t="s">
        <v>354</v>
      </c>
      <c r="U48" s="113"/>
      <c r="V48" s="113"/>
      <c r="W48" s="113"/>
      <c r="X48" s="113"/>
      <c r="Y48" s="113"/>
      <c r="Z48" s="114"/>
    </row>
    <row r="49" spans="1:26" s="76" customFormat="1" ht="15" customHeight="1" x14ac:dyDescent="0.25">
      <c r="A49" s="68">
        <v>48</v>
      </c>
      <c r="B49" s="70" t="s">
        <v>175</v>
      </c>
      <c r="C49" s="69">
        <v>14880552</v>
      </c>
      <c r="D49" s="69"/>
      <c r="E49" s="126" t="s">
        <v>356</v>
      </c>
      <c r="F49" s="69">
        <v>400</v>
      </c>
      <c r="G49" s="32"/>
      <c r="H49" s="5">
        <f>INDEX('[1]Balance(Stock Control)'!$AL:$AL,MATCH(C49,'[1]Balance(Stock Control)'!$F:$F,0))</f>
        <v>0</v>
      </c>
      <c r="I49" s="5" t="e">
        <f>INDEX('[2]Balance(Stock Control)'!$AK:$AK,MATCH(C49,'[2]Balance(Stock Control)'!$E:$E,0))</f>
        <v>#N/A</v>
      </c>
      <c r="J49" s="5" t="e">
        <f>INDEX('[3]Balance (Stock Control)'!$AI:$AI,MATCH(C49,'[3]Balance (Stock Control)'!$E:$E,0))</f>
        <v>#N/A</v>
      </c>
      <c r="K49" s="125">
        <v>2500</v>
      </c>
      <c r="L49" s="71">
        <v>2750</v>
      </c>
      <c r="M49" s="71">
        <f t="shared" si="0"/>
        <v>1100000</v>
      </c>
      <c r="N49" s="70" t="s">
        <v>133</v>
      </c>
      <c r="O49" s="69" t="s">
        <v>227</v>
      </c>
      <c r="P49" s="70" t="s">
        <v>133</v>
      </c>
      <c r="Q49" s="72" t="s">
        <v>173</v>
      </c>
      <c r="R49" s="73"/>
      <c r="S49" s="74"/>
      <c r="T49" s="74" t="s">
        <v>354</v>
      </c>
      <c r="U49" s="74"/>
      <c r="V49" s="74"/>
      <c r="W49" s="74"/>
      <c r="X49" s="74"/>
      <c r="Y49" s="74"/>
      <c r="Z49" s="75"/>
    </row>
    <row r="50" spans="1:26" s="76" customFormat="1" ht="15" customHeight="1" x14ac:dyDescent="0.25">
      <c r="A50" s="68">
        <v>49</v>
      </c>
      <c r="B50" s="70" t="s">
        <v>176</v>
      </c>
      <c r="C50" s="69">
        <v>14663702</v>
      </c>
      <c r="D50" s="69"/>
      <c r="E50" s="127"/>
      <c r="F50" s="69">
        <v>400</v>
      </c>
      <c r="G50" s="32"/>
      <c r="H50" s="5">
        <f>INDEX('[1]Balance(Stock Control)'!$AL:$AL,MATCH(C50,'[1]Balance(Stock Control)'!$F:$F,0))</f>
        <v>0</v>
      </c>
      <c r="I50" s="5" t="e">
        <f>INDEX('[2]Balance(Stock Control)'!$AK:$AK,MATCH(C50,'[2]Balance(Stock Control)'!$E:$E,0))</f>
        <v>#N/A</v>
      </c>
      <c r="J50" s="5" t="e">
        <f>INDEX('[3]Balance (Stock Control)'!$AI:$AI,MATCH(C50,'[3]Balance (Stock Control)'!$E:$E,0))</f>
        <v>#N/A</v>
      </c>
      <c r="K50" s="5">
        <v>1500</v>
      </c>
      <c r="L50" s="71">
        <v>1650.0000000000002</v>
      </c>
      <c r="M50" s="71">
        <f t="shared" si="0"/>
        <v>660000.00000000012</v>
      </c>
      <c r="N50" s="70" t="s">
        <v>133</v>
      </c>
      <c r="O50" s="69" t="s">
        <v>227</v>
      </c>
      <c r="P50" s="70" t="s">
        <v>133</v>
      </c>
      <c r="Q50" s="72" t="s">
        <v>173</v>
      </c>
      <c r="R50" s="73"/>
      <c r="S50" s="74"/>
      <c r="T50" s="74"/>
      <c r="U50" s="74"/>
      <c r="V50" s="74"/>
      <c r="W50" s="74"/>
      <c r="X50" s="74"/>
      <c r="Y50" s="74"/>
      <c r="Z50" s="75"/>
    </row>
    <row r="51" spans="1:26" s="112" customFormat="1" ht="15" customHeight="1" x14ac:dyDescent="0.25">
      <c r="A51" s="107">
        <v>50</v>
      </c>
      <c r="B51" s="106" t="s">
        <v>56</v>
      </c>
      <c r="C51" s="108">
        <v>14570780</v>
      </c>
      <c r="D51" s="108"/>
      <c r="E51" s="108" t="s">
        <v>343</v>
      </c>
      <c r="F51" s="108">
        <v>4</v>
      </c>
      <c r="G51" s="32"/>
      <c r="H51" s="5" t="e">
        <f>INDEX('[1]Balance(Stock Control)'!$AL:$AL,MATCH(C51,'[1]Balance(Stock Control)'!$F:$F,0))</f>
        <v>#N/A</v>
      </c>
      <c r="I51" s="5" t="e">
        <f>INDEX('[2]Balance(Stock Control)'!$AK:$AK,MATCH(C51,'[2]Balance(Stock Control)'!$E:$E,0))</f>
        <v>#N/A</v>
      </c>
      <c r="J51" s="5" t="e">
        <f>INDEX('[3]Balance (Stock Control)'!$AI:$AI,MATCH(C51,'[3]Balance (Stock Control)'!$E:$E,0))</f>
        <v>#N/A</v>
      </c>
      <c r="K51" s="5">
        <v>292000</v>
      </c>
      <c r="L51" s="109">
        <v>321200</v>
      </c>
      <c r="M51" s="109">
        <f t="shared" si="0"/>
        <v>1284800</v>
      </c>
      <c r="N51" s="108" t="s">
        <v>215</v>
      </c>
      <c r="O51" s="108" t="s">
        <v>227</v>
      </c>
      <c r="P51" s="108" t="s">
        <v>213</v>
      </c>
      <c r="Q51" s="110" t="s">
        <v>173</v>
      </c>
      <c r="R51" s="111"/>
      <c r="S51" s="113" t="s">
        <v>330</v>
      </c>
      <c r="T51" s="113" t="s">
        <v>337</v>
      </c>
      <c r="U51" s="113"/>
      <c r="V51" s="113"/>
      <c r="W51" s="113"/>
      <c r="X51" s="113"/>
      <c r="Y51" s="113"/>
      <c r="Z51" s="114"/>
    </row>
    <row r="52" spans="1:26" ht="15" customHeight="1" x14ac:dyDescent="0.25">
      <c r="A52" s="40">
        <v>51</v>
      </c>
      <c r="B52" s="5" t="s">
        <v>57</v>
      </c>
      <c r="C52" s="32">
        <v>990518</v>
      </c>
      <c r="D52" s="32"/>
      <c r="E52" s="32" t="s">
        <v>364</v>
      </c>
      <c r="F52" s="32">
        <v>16</v>
      </c>
      <c r="G52" s="32"/>
      <c r="H52" s="5" t="e">
        <f>INDEX('[1]Balance(Stock Control)'!$AL:$AL,MATCH(C52,'[1]Balance(Stock Control)'!$F:$F,0))</f>
        <v>#N/A</v>
      </c>
      <c r="I52" s="5" t="e">
        <f>INDEX('[2]Balance(Stock Control)'!$AK:$AK,MATCH(C52,'[2]Balance(Stock Control)'!$E:$E,0))</f>
        <v>#N/A</v>
      </c>
      <c r="J52" s="5" t="e">
        <f>INDEX('[3]Balance (Stock Control)'!$AI:$AI,MATCH(C52,'[3]Balance (Stock Control)'!$E:$E,0))</f>
        <v>#N/A</v>
      </c>
      <c r="K52" s="5">
        <v>5000</v>
      </c>
      <c r="L52" s="56">
        <v>5500</v>
      </c>
      <c r="M52" s="56">
        <f t="shared" si="0"/>
        <v>88000</v>
      </c>
      <c r="N52" s="5" t="s">
        <v>133</v>
      </c>
      <c r="O52" s="35" t="s">
        <v>227</v>
      </c>
      <c r="P52" s="5" t="s">
        <v>133</v>
      </c>
      <c r="Q52" s="30" t="s">
        <v>173</v>
      </c>
      <c r="R52" s="37"/>
      <c r="S52" s="28"/>
      <c r="T52" s="28" t="s">
        <v>354</v>
      </c>
      <c r="U52" s="28"/>
      <c r="V52" s="28"/>
      <c r="W52" s="28"/>
      <c r="X52" s="28"/>
      <c r="Y52" s="28"/>
      <c r="Z52" s="8"/>
    </row>
    <row r="53" spans="1:26" s="112" customFormat="1" ht="15" customHeight="1" x14ac:dyDescent="0.25">
      <c r="A53" s="107">
        <v>52</v>
      </c>
      <c r="B53" s="106" t="s">
        <v>58</v>
      </c>
      <c r="C53" s="108">
        <v>14722571</v>
      </c>
      <c r="D53" s="108" t="s">
        <v>216</v>
      </c>
      <c r="E53" s="108" t="s">
        <v>344</v>
      </c>
      <c r="F53" s="108">
        <v>2</v>
      </c>
      <c r="G53" s="35"/>
      <c r="H53" s="34" t="e">
        <f>INDEX('[1]Balance(Stock Control)'!$AL:$AL,MATCH(C53,'[1]Balance(Stock Control)'!$F:$F,0))</f>
        <v>#N/A</v>
      </c>
      <c r="I53" s="34" t="e">
        <f>INDEX('[2]Balance(Stock Control)'!$AK:$AK,MATCH(C53,'[2]Balance(Stock Control)'!$E:$E,0))</f>
        <v>#N/A</v>
      </c>
      <c r="J53" s="34" t="e">
        <f>INDEX('[3]Balance (Stock Control)'!$AI:$AI,MATCH(C53,'[3]Balance (Stock Control)'!$E:$E,0))</f>
        <v>#N/A</v>
      </c>
      <c r="K53" s="34">
        <v>1193000</v>
      </c>
      <c r="L53" s="109">
        <v>1312300</v>
      </c>
      <c r="M53" s="109">
        <f t="shared" si="0"/>
        <v>2624600</v>
      </c>
      <c r="N53" s="108" t="s">
        <v>215</v>
      </c>
      <c r="O53" s="108" t="s">
        <v>227</v>
      </c>
      <c r="P53" s="108" t="s">
        <v>213</v>
      </c>
      <c r="Q53" s="110" t="s">
        <v>173</v>
      </c>
      <c r="R53" s="111"/>
      <c r="S53" s="113" t="s">
        <v>330</v>
      </c>
      <c r="T53" s="113" t="s">
        <v>337</v>
      </c>
      <c r="U53" s="113"/>
      <c r="V53" s="113"/>
      <c r="W53" s="113"/>
      <c r="X53" s="113"/>
      <c r="Y53" s="113"/>
      <c r="Z53" s="114"/>
    </row>
    <row r="54" spans="1:26" ht="15" customHeight="1" x14ac:dyDescent="0.25">
      <c r="A54" s="40">
        <v>53</v>
      </c>
      <c r="B54" s="5" t="s">
        <v>59</v>
      </c>
      <c r="C54" s="32" t="s">
        <v>114</v>
      </c>
      <c r="D54" s="32"/>
      <c r="E54" s="32" t="s">
        <v>365</v>
      </c>
      <c r="F54" s="32">
        <v>2</v>
      </c>
      <c r="G54" s="32"/>
      <c r="H54" s="5">
        <f>INDEX('[1]Balance(Stock Control)'!$AL:$AL,MATCH(C54,'[1]Balance(Stock Control)'!$F:$F,0))</f>
        <v>0</v>
      </c>
      <c r="I54" s="5">
        <f>INDEX('[2]Balance(Stock Control)'!$AK:$AK,MATCH(C54,'[2]Balance(Stock Control)'!$E:$E,0))</f>
        <v>8</v>
      </c>
      <c r="J54" s="5" t="e">
        <f>INDEX('[3]Balance (Stock Control)'!$AI:$AI,MATCH(C54,'[3]Balance (Stock Control)'!$E:$E,0))</f>
        <v>#N/A</v>
      </c>
      <c r="K54" s="5"/>
      <c r="L54" s="56">
        <v>146432.28599999999</v>
      </c>
      <c r="M54" s="56">
        <f t="shared" si="0"/>
        <v>292864.57199999999</v>
      </c>
      <c r="N54" s="32" t="s">
        <v>133</v>
      </c>
      <c r="O54" s="35" t="s">
        <v>227</v>
      </c>
      <c r="P54" s="5" t="s">
        <v>133</v>
      </c>
      <c r="Q54" s="30" t="s">
        <v>173</v>
      </c>
      <c r="R54" s="37" t="s">
        <v>150</v>
      </c>
      <c r="S54" s="28"/>
      <c r="T54" s="113" t="s">
        <v>337</v>
      </c>
      <c r="U54" s="28"/>
      <c r="V54" s="28"/>
      <c r="W54" s="28"/>
      <c r="X54" s="28"/>
      <c r="Y54" s="28"/>
      <c r="Z54" s="8"/>
    </row>
    <row r="55" spans="1:26" s="112" customFormat="1" ht="15" customHeight="1" x14ac:dyDescent="0.25">
      <c r="A55" s="107">
        <v>54</v>
      </c>
      <c r="B55" s="106" t="s">
        <v>60</v>
      </c>
      <c r="C55" s="108">
        <v>14545576</v>
      </c>
      <c r="D55" s="108"/>
      <c r="E55" s="108" t="s">
        <v>345</v>
      </c>
      <c r="F55" s="108">
        <v>4</v>
      </c>
      <c r="G55" s="108"/>
      <c r="H55" s="106">
        <v>1</v>
      </c>
      <c r="I55" s="106" t="e">
        <f>INDEX('[2]Balance(Stock Control)'!$AK:$AK,MATCH(C55,'[2]Balance(Stock Control)'!$E:$E,0))</f>
        <v>#N/A</v>
      </c>
      <c r="J55" s="106" t="e">
        <f>INDEX('[3]Balance (Stock Control)'!$AI:$AI,MATCH(C55,'[3]Balance (Stock Control)'!$E:$E,0))</f>
        <v>#N/A</v>
      </c>
      <c r="K55" s="106">
        <v>220500</v>
      </c>
      <c r="L55" s="109">
        <v>242550.00000000003</v>
      </c>
      <c r="M55" s="109">
        <f t="shared" si="0"/>
        <v>970200.00000000012</v>
      </c>
      <c r="N55" s="108" t="s">
        <v>215</v>
      </c>
      <c r="O55" s="108" t="s">
        <v>227</v>
      </c>
      <c r="P55" s="108" t="s">
        <v>213</v>
      </c>
      <c r="Q55" s="110" t="s">
        <v>173</v>
      </c>
      <c r="R55" s="111"/>
      <c r="S55" s="113" t="s">
        <v>330</v>
      </c>
      <c r="T55" s="113" t="s">
        <v>354</v>
      </c>
      <c r="U55" s="113"/>
      <c r="V55" s="113"/>
      <c r="W55" s="113"/>
      <c r="X55" s="113"/>
      <c r="Y55" s="113"/>
      <c r="Z55" s="114"/>
    </row>
    <row r="56" spans="1:26" ht="15" customHeight="1" x14ac:dyDescent="0.25">
      <c r="A56" s="40">
        <v>55</v>
      </c>
      <c r="B56" s="5" t="s">
        <v>61</v>
      </c>
      <c r="C56" s="32">
        <v>990520</v>
      </c>
      <c r="D56" s="32"/>
      <c r="E56" s="32" t="s">
        <v>366</v>
      </c>
      <c r="F56" s="32">
        <v>4</v>
      </c>
      <c r="G56" s="32"/>
      <c r="H56" s="5" t="e">
        <f>INDEX('[1]Balance(Stock Control)'!$AL:$AL,MATCH(C56,'[1]Balance(Stock Control)'!$F:$F,0))</f>
        <v>#N/A</v>
      </c>
      <c r="I56" s="5" t="e">
        <f>INDEX('[2]Balance(Stock Control)'!$AK:$AK,MATCH(C56,'[2]Balance(Stock Control)'!$E:$E,0))</f>
        <v>#N/A</v>
      </c>
      <c r="J56" s="5" t="e">
        <f>INDEX('[3]Balance (Stock Control)'!$AI:$AI,MATCH(C56,'[3]Balance (Stock Control)'!$E:$E,0))</f>
        <v>#N/A</v>
      </c>
      <c r="K56" s="5">
        <v>5000</v>
      </c>
      <c r="L56" s="56">
        <v>5500</v>
      </c>
      <c r="M56" s="56">
        <f t="shared" si="0"/>
        <v>22000</v>
      </c>
      <c r="N56" s="5" t="s">
        <v>133</v>
      </c>
      <c r="O56" s="35" t="s">
        <v>227</v>
      </c>
      <c r="P56" s="5" t="s">
        <v>133</v>
      </c>
      <c r="Q56" s="30" t="s">
        <v>173</v>
      </c>
      <c r="R56" s="37"/>
      <c r="S56" s="28"/>
      <c r="T56" s="28" t="s">
        <v>337</v>
      </c>
      <c r="U56" s="28"/>
      <c r="V56" s="28"/>
      <c r="W56" s="28"/>
      <c r="X56" s="28"/>
      <c r="Y56" s="28"/>
      <c r="Z56" s="8"/>
    </row>
    <row r="57" spans="1:26" s="112" customFormat="1" ht="15" customHeight="1" x14ac:dyDescent="0.25">
      <c r="A57" s="107">
        <v>56</v>
      </c>
      <c r="B57" s="106" t="s">
        <v>60</v>
      </c>
      <c r="C57" s="108">
        <v>14566801</v>
      </c>
      <c r="D57" s="108"/>
      <c r="E57" s="108" t="s">
        <v>346</v>
      </c>
      <c r="F57" s="108">
        <v>18</v>
      </c>
      <c r="G57" s="108"/>
      <c r="H57" s="106">
        <f>INDEX('[1]Balance(Stock Control)'!$AL:$AL,MATCH(C57,'[1]Balance(Stock Control)'!$F:$F,0))</f>
        <v>0</v>
      </c>
      <c r="I57" s="106" t="e">
        <f>INDEX('[2]Balance(Stock Control)'!$AK:$AK,MATCH(C57,'[2]Balance(Stock Control)'!$E:$E,0))</f>
        <v>#N/A</v>
      </c>
      <c r="J57" s="106" t="e">
        <f>INDEX('[3]Balance (Stock Control)'!$AI:$AI,MATCH(C57,'[3]Balance (Stock Control)'!$E:$E,0))</f>
        <v>#N/A</v>
      </c>
      <c r="K57" s="106">
        <v>379000</v>
      </c>
      <c r="L57" s="109">
        <v>416900.00000000006</v>
      </c>
      <c r="M57" s="109">
        <f t="shared" si="0"/>
        <v>7504200.0000000009</v>
      </c>
      <c r="N57" s="108" t="s">
        <v>215</v>
      </c>
      <c r="O57" s="108" t="s">
        <v>227</v>
      </c>
      <c r="P57" s="108" t="s">
        <v>213</v>
      </c>
      <c r="Q57" s="110" t="s">
        <v>173</v>
      </c>
      <c r="R57" s="111"/>
      <c r="S57" s="113" t="s">
        <v>330</v>
      </c>
      <c r="T57" s="113" t="s">
        <v>354</v>
      </c>
      <c r="U57" s="113"/>
      <c r="V57" s="113"/>
      <c r="W57" s="113"/>
      <c r="X57" s="113"/>
      <c r="Y57" s="113"/>
      <c r="Z57" s="114"/>
    </row>
    <row r="58" spans="1:26" s="112" customFormat="1" ht="15" customHeight="1" x14ac:dyDescent="0.25">
      <c r="A58" s="107">
        <v>57</v>
      </c>
      <c r="B58" s="116" t="s">
        <v>57</v>
      </c>
      <c r="C58" s="108">
        <v>997477</v>
      </c>
      <c r="D58" s="108"/>
      <c r="E58" s="108" t="s">
        <v>347</v>
      </c>
      <c r="F58" s="108">
        <v>72</v>
      </c>
      <c r="G58" s="108"/>
      <c r="H58" s="106">
        <f>INDEX('[1]Balance(Stock Control)'!$AL:$AL,MATCH(C58,'[1]Balance(Stock Control)'!$F:$F,0))</f>
        <v>0</v>
      </c>
      <c r="I58" s="106" t="e">
        <f>INDEX('[2]Balance(Stock Control)'!$AK:$AK,MATCH(C58,'[2]Balance(Stock Control)'!$E:$E,0))</f>
        <v>#N/A</v>
      </c>
      <c r="J58" s="106" t="e">
        <f>INDEX('[3]Balance (Stock Control)'!$AI:$AI,MATCH(C58,'[3]Balance (Stock Control)'!$E:$E,0))</f>
        <v>#N/A</v>
      </c>
      <c r="K58" s="106">
        <v>5000</v>
      </c>
      <c r="L58" s="109">
        <v>5500</v>
      </c>
      <c r="M58" s="109">
        <f t="shared" si="0"/>
        <v>396000</v>
      </c>
      <c r="N58" s="106" t="s">
        <v>133</v>
      </c>
      <c r="O58" s="108" t="s">
        <v>227</v>
      </c>
      <c r="P58" s="106" t="s">
        <v>133</v>
      </c>
      <c r="Q58" s="110" t="s">
        <v>173</v>
      </c>
      <c r="R58" s="111"/>
      <c r="S58" s="113" t="s">
        <v>330</v>
      </c>
      <c r="T58" s="113" t="s">
        <v>354</v>
      </c>
      <c r="U58" s="113"/>
      <c r="V58" s="113"/>
      <c r="W58" s="113"/>
      <c r="X58" s="113"/>
      <c r="Y58" s="113"/>
      <c r="Z58" s="114"/>
    </row>
    <row r="59" spans="1:26" ht="15" customHeight="1" x14ac:dyDescent="0.25">
      <c r="A59" s="40">
        <v>58</v>
      </c>
      <c r="B59" s="11" t="s">
        <v>57</v>
      </c>
      <c r="C59" s="32">
        <v>60110356</v>
      </c>
      <c r="D59" s="32"/>
      <c r="E59" s="32" t="s">
        <v>367</v>
      </c>
      <c r="F59" s="32">
        <v>8</v>
      </c>
      <c r="G59" s="32"/>
      <c r="H59" s="5" t="e">
        <f>INDEX('[1]Balance(Stock Control)'!$AL:$AL,MATCH(C59,'[1]Balance(Stock Control)'!$F:$F,0))</f>
        <v>#N/A</v>
      </c>
      <c r="I59" s="5" t="e">
        <f>INDEX('[2]Balance(Stock Control)'!$AK:$AK,MATCH(C59,'[2]Balance(Stock Control)'!$E:$E,0))</f>
        <v>#N/A</v>
      </c>
      <c r="J59" s="5" t="e">
        <f>INDEX('[3]Balance (Stock Control)'!$AI:$AI,MATCH(C59,'[3]Balance (Stock Control)'!$E:$E,0))</f>
        <v>#N/A</v>
      </c>
      <c r="K59" s="5">
        <v>3500</v>
      </c>
      <c r="L59" s="56">
        <v>3850.0000000000005</v>
      </c>
      <c r="M59" s="56">
        <f t="shared" si="0"/>
        <v>30800.000000000004</v>
      </c>
      <c r="N59" s="5" t="s">
        <v>133</v>
      </c>
      <c r="O59" s="35" t="s">
        <v>227</v>
      </c>
      <c r="P59" s="5" t="s">
        <v>133</v>
      </c>
      <c r="Q59" s="30" t="s">
        <v>173</v>
      </c>
      <c r="R59" s="37"/>
      <c r="S59" s="28"/>
      <c r="T59" s="28" t="s">
        <v>337</v>
      </c>
      <c r="U59" s="28"/>
      <c r="V59" s="28"/>
      <c r="W59" s="28"/>
      <c r="X59" s="28"/>
      <c r="Y59" s="28"/>
      <c r="Z59" s="8"/>
    </row>
    <row r="60" spans="1:26" ht="15" customHeight="1" x14ac:dyDescent="0.25">
      <c r="A60" s="40">
        <v>59</v>
      </c>
      <c r="B60" s="11" t="s">
        <v>62</v>
      </c>
      <c r="C60" s="32" t="s">
        <v>277</v>
      </c>
      <c r="D60" s="32"/>
      <c r="E60" s="32" t="s">
        <v>277</v>
      </c>
      <c r="F60" s="32">
        <v>1</v>
      </c>
      <c r="G60" s="32"/>
      <c r="H60" s="5" t="e">
        <f>INDEX('[1]Balance(Stock Control)'!$AL:$AL,MATCH(C60,'[1]Balance(Stock Control)'!$F:$F,0))</f>
        <v>#N/A</v>
      </c>
      <c r="I60" s="5" t="e">
        <f>INDEX('[2]Balance(Stock Control)'!$AK:$AK,MATCH(C60,'[2]Balance(Stock Control)'!$E:$E,0))</f>
        <v>#N/A</v>
      </c>
      <c r="J60" s="5" t="e">
        <f>INDEX('[3]Balance (Stock Control)'!$AI:$AI,MATCH(C60,'[3]Balance (Stock Control)'!$E:$E,0))</f>
        <v>#N/A</v>
      </c>
      <c r="K60" s="5"/>
      <c r="L60" s="56">
        <v>69563.34</v>
      </c>
      <c r="M60" s="56">
        <f t="shared" si="0"/>
        <v>69563.34</v>
      </c>
      <c r="N60" s="32" t="s">
        <v>183</v>
      </c>
      <c r="O60" s="35" t="s">
        <v>227</v>
      </c>
      <c r="P60" s="5" t="s">
        <v>187</v>
      </c>
      <c r="Q60" s="30" t="s">
        <v>173</v>
      </c>
      <c r="R60" s="37" t="s">
        <v>151</v>
      </c>
      <c r="S60" s="28"/>
      <c r="T60" s="28"/>
      <c r="U60" s="28"/>
      <c r="V60" s="28"/>
      <c r="W60" s="28"/>
      <c r="X60" s="28"/>
      <c r="Y60" s="28"/>
      <c r="Z60" s="8"/>
    </row>
    <row r="61" spans="1:26" ht="15" customHeight="1" x14ac:dyDescent="0.25">
      <c r="A61" s="40">
        <v>60</v>
      </c>
      <c r="B61" s="11" t="s">
        <v>63</v>
      </c>
      <c r="C61" s="42" t="s">
        <v>205</v>
      </c>
      <c r="D61" s="42">
        <v>15082742</v>
      </c>
      <c r="E61" s="42" t="s">
        <v>205</v>
      </c>
      <c r="F61" s="32">
        <v>1</v>
      </c>
      <c r="G61" s="32"/>
      <c r="H61" s="5" t="e">
        <f>INDEX('[1]Balance(Stock Control)'!$AL:$AL,MATCH(C61,'[1]Balance(Stock Control)'!$F:$F,0))</f>
        <v>#N/A</v>
      </c>
      <c r="I61" s="5">
        <f>INDEX('[2]Balance(Stock Control)'!$AK:$AK,MATCH(C61,'[2]Balance(Stock Control)'!$E:$E,0))</f>
        <v>5</v>
      </c>
      <c r="J61" s="5" t="e">
        <f>INDEX('[3]Balance (Stock Control)'!$AI:$AI,MATCH(C61,'[3]Balance (Stock Control)'!$E:$E,0))</f>
        <v>#N/A</v>
      </c>
      <c r="K61" s="5"/>
      <c r="L61" s="56">
        <v>916839.00000000012</v>
      </c>
      <c r="M61" s="56">
        <f t="shared" si="0"/>
        <v>916839.00000000012</v>
      </c>
      <c r="N61" s="32" t="s">
        <v>190</v>
      </c>
      <c r="O61" s="35" t="s">
        <v>227</v>
      </c>
      <c r="P61" s="32" t="s">
        <v>187</v>
      </c>
      <c r="Q61" s="30" t="s">
        <v>173</v>
      </c>
      <c r="R61" s="37"/>
      <c r="S61" s="28"/>
      <c r="T61" s="28"/>
      <c r="U61" s="28"/>
      <c r="V61" s="28"/>
      <c r="W61" s="28"/>
      <c r="X61" s="28"/>
      <c r="Y61" s="28"/>
      <c r="Z61" s="8"/>
    </row>
    <row r="62" spans="1:26" s="76" customFormat="1" ht="15" customHeight="1" x14ac:dyDescent="0.25">
      <c r="A62" s="68">
        <v>61</v>
      </c>
      <c r="B62" s="79" t="s">
        <v>64</v>
      </c>
      <c r="C62" s="69">
        <v>14602245</v>
      </c>
      <c r="D62" s="69"/>
      <c r="E62" s="69" t="s">
        <v>333</v>
      </c>
      <c r="F62" s="69">
        <v>1</v>
      </c>
      <c r="G62" s="69"/>
      <c r="H62" s="70" t="e">
        <f>INDEX('[1]Balance(Stock Control)'!$AL:$AL,MATCH(C62,'[1]Balance(Stock Control)'!$F:$F,0))</f>
        <v>#N/A</v>
      </c>
      <c r="I62" s="70" t="e">
        <f>INDEX('[2]Balance(Stock Control)'!$AK:$AK,MATCH(C62,'[2]Balance(Stock Control)'!$E:$E,0))</f>
        <v>#N/A</v>
      </c>
      <c r="J62" s="70" t="e">
        <f>INDEX('[3]Balance (Stock Control)'!$AI:$AI,MATCH(C62,'[3]Balance (Stock Control)'!$E:$E,0))</f>
        <v>#N/A</v>
      </c>
      <c r="K62" s="70">
        <v>270000</v>
      </c>
      <c r="L62" s="71">
        <v>297000</v>
      </c>
      <c r="M62" s="71">
        <f t="shared" si="0"/>
        <v>297000</v>
      </c>
      <c r="N62" s="70" t="s">
        <v>133</v>
      </c>
      <c r="O62" s="69" t="s">
        <v>227</v>
      </c>
      <c r="P62" s="70" t="s">
        <v>133</v>
      </c>
      <c r="Q62" s="72" t="s">
        <v>173</v>
      </c>
      <c r="R62" s="73"/>
      <c r="S62" s="74"/>
      <c r="T62" s="74" t="s">
        <v>354</v>
      </c>
      <c r="U62" s="74"/>
      <c r="V62" s="74"/>
      <c r="W62" s="74"/>
      <c r="X62" s="74"/>
      <c r="Y62" s="74"/>
      <c r="Z62" s="75"/>
    </row>
    <row r="63" spans="1:26" s="76" customFormat="1" ht="15" customHeight="1" x14ac:dyDescent="0.25">
      <c r="A63" s="68">
        <v>62</v>
      </c>
      <c r="B63" s="79" t="s">
        <v>19</v>
      </c>
      <c r="C63" s="69">
        <v>14600017</v>
      </c>
      <c r="D63" s="69"/>
      <c r="E63" s="69" t="s">
        <v>334</v>
      </c>
      <c r="F63" s="69">
        <v>1</v>
      </c>
      <c r="G63" s="69"/>
      <c r="H63" s="70">
        <v>0</v>
      </c>
      <c r="I63" s="70">
        <f>INDEX('[2]Balance(Stock Control)'!$AK:$AK,MATCH(C63,'[2]Balance(Stock Control)'!$E:$E,0))</f>
        <v>0</v>
      </c>
      <c r="J63" s="70" t="e">
        <f>INDEX('[3]Balance (Stock Control)'!$AI:$AI,MATCH(C63,'[3]Balance (Stock Control)'!$E:$E,0))</f>
        <v>#N/A</v>
      </c>
      <c r="K63" s="70">
        <v>95000</v>
      </c>
      <c r="L63" s="71">
        <v>104500.00000000001</v>
      </c>
      <c r="M63" s="71">
        <f t="shared" si="0"/>
        <v>104500.00000000001</v>
      </c>
      <c r="N63" s="70" t="s">
        <v>133</v>
      </c>
      <c r="O63" s="69" t="s">
        <v>227</v>
      </c>
      <c r="P63" s="70" t="s">
        <v>133</v>
      </c>
      <c r="Q63" s="72" t="s">
        <v>173</v>
      </c>
      <c r="R63" s="73" t="s">
        <v>151</v>
      </c>
      <c r="S63" s="74"/>
      <c r="T63" s="74" t="s">
        <v>337</v>
      </c>
      <c r="U63" s="74"/>
      <c r="V63" s="74"/>
      <c r="W63" s="74"/>
      <c r="X63" s="74"/>
      <c r="Y63" s="74"/>
      <c r="Z63" s="75"/>
    </row>
    <row r="64" spans="1:26" s="96" customFormat="1" ht="15" customHeight="1" x14ac:dyDescent="0.25">
      <c r="A64" s="90">
        <v>63</v>
      </c>
      <c r="B64" s="99" t="s">
        <v>19</v>
      </c>
      <c r="C64" s="35" t="s">
        <v>297</v>
      </c>
      <c r="D64" s="35"/>
      <c r="E64" s="35" t="s">
        <v>297</v>
      </c>
      <c r="F64" s="35">
        <v>1</v>
      </c>
      <c r="G64" s="35"/>
      <c r="H64" s="34" t="e">
        <f>INDEX('[1]Balance(Stock Control)'!$AL:$AL,MATCH(C64,'[1]Balance(Stock Control)'!$F:$F,0))</f>
        <v>#N/A</v>
      </c>
      <c r="I64" s="34" t="e">
        <f>INDEX('[2]Balance(Stock Control)'!$AK:$AK,MATCH(C64,'[2]Balance(Stock Control)'!$E:$E,0))</f>
        <v>#N/A</v>
      </c>
      <c r="J64" s="34" t="e">
        <f>INDEX('[3]Balance (Stock Control)'!$AI:$AI,MATCH(C64,'[3]Balance (Stock Control)'!$E:$E,0))</f>
        <v>#N/A</v>
      </c>
      <c r="K64" s="34"/>
      <c r="L64" s="91">
        <v>477639.84318750008</v>
      </c>
      <c r="M64" s="91">
        <f t="shared" si="0"/>
        <v>477639.84318750008</v>
      </c>
      <c r="N64" s="35" t="s">
        <v>182</v>
      </c>
      <c r="O64" s="35" t="s">
        <v>227</v>
      </c>
      <c r="P64" s="34" t="s">
        <v>187</v>
      </c>
      <c r="Q64" s="92" t="s">
        <v>173</v>
      </c>
      <c r="R64" s="93" t="s">
        <v>151</v>
      </c>
      <c r="S64" s="94"/>
      <c r="T64" s="94"/>
      <c r="U64" s="94"/>
      <c r="V64" s="94"/>
      <c r="W64" s="94"/>
      <c r="X64" s="94"/>
      <c r="Y64" s="94"/>
      <c r="Z64" s="95"/>
    </row>
    <row r="65" spans="1:26" s="96" customFormat="1" ht="15" customHeight="1" x14ac:dyDescent="0.25">
      <c r="A65" s="90">
        <v>64</v>
      </c>
      <c r="B65" s="99" t="s">
        <v>19</v>
      </c>
      <c r="C65" s="35" t="s">
        <v>298</v>
      </c>
      <c r="D65" s="35">
        <v>14620392</v>
      </c>
      <c r="E65" s="35" t="s">
        <v>298</v>
      </c>
      <c r="F65" s="35">
        <v>1</v>
      </c>
      <c r="G65" s="35"/>
      <c r="H65" s="34" t="e">
        <f>INDEX('[1]Balance(Stock Control)'!$AL:$AL,MATCH(C65,'[1]Balance(Stock Control)'!$F:$F,0))</f>
        <v>#N/A</v>
      </c>
      <c r="I65" s="34" t="e">
        <f>INDEX('[2]Balance(Stock Control)'!$AK:$AK,MATCH(C65,'[2]Balance(Stock Control)'!$E:$E,0))</f>
        <v>#N/A</v>
      </c>
      <c r="J65" s="34" t="e">
        <f>INDEX('[3]Balance (Stock Control)'!$AI:$AI,MATCH(C65,'[3]Balance (Stock Control)'!$E:$E,0))</f>
        <v>#N/A</v>
      </c>
      <c r="K65" s="34"/>
      <c r="L65" s="91">
        <v>327647.04525000002</v>
      </c>
      <c r="M65" s="91">
        <f t="shared" si="0"/>
        <v>327647.04525000002</v>
      </c>
      <c r="N65" s="35" t="s">
        <v>182</v>
      </c>
      <c r="O65" s="35" t="s">
        <v>227</v>
      </c>
      <c r="P65" s="34" t="s">
        <v>187</v>
      </c>
      <c r="Q65" s="92" t="s">
        <v>173</v>
      </c>
      <c r="R65" s="93" t="s">
        <v>151</v>
      </c>
      <c r="S65" s="94"/>
      <c r="T65" s="94"/>
      <c r="U65" s="94"/>
      <c r="V65" s="94"/>
      <c r="W65" s="94"/>
      <c r="X65" s="94"/>
      <c r="Y65" s="94"/>
      <c r="Z65" s="95"/>
    </row>
    <row r="66" spans="1:26" ht="15" customHeight="1" x14ac:dyDescent="0.25">
      <c r="A66" s="40">
        <v>65</v>
      </c>
      <c r="B66" s="11" t="s">
        <v>65</v>
      </c>
      <c r="C66" s="32" t="s">
        <v>299</v>
      </c>
      <c r="D66" s="32"/>
      <c r="E66" s="32" t="s">
        <v>299</v>
      </c>
      <c r="F66" s="32">
        <v>1</v>
      </c>
      <c r="G66" s="32"/>
      <c r="H66" s="5" t="e">
        <f>INDEX('[1]Balance(Stock Control)'!$AL:$AL,MATCH(C66,'[1]Balance(Stock Control)'!$F:$F,0))</f>
        <v>#N/A</v>
      </c>
      <c r="I66" s="5" t="e">
        <f>INDEX('[2]Balance(Stock Control)'!$AK:$AK,MATCH(C66,'[2]Balance(Stock Control)'!$E:$E,0))</f>
        <v>#N/A</v>
      </c>
      <c r="J66" s="5" t="e">
        <f>INDEX('[3]Balance (Stock Control)'!$AI:$AI,MATCH(C66,'[3]Balance (Stock Control)'!$E:$E,0))</f>
        <v>#N/A</v>
      </c>
      <c r="K66" s="5"/>
      <c r="L66" s="56">
        <v>123673.49032499998</v>
      </c>
      <c r="M66" s="56">
        <f t="shared" si="0"/>
        <v>123673.49032499998</v>
      </c>
      <c r="N66" s="32" t="s">
        <v>182</v>
      </c>
      <c r="O66" s="35" t="s">
        <v>227</v>
      </c>
      <c r="P66" s="5" t="s">
        <v>187</v>
      </c>
      <c r="Q66" s="30" t="s">
        <v>173</v>
      </c>
      <c r="R66" s="37" t="s">
        <v>151</v>
      </c>
    </row>
    <row r="67" spans="1:26" s="76" customFormat="1" ht="15" customHeight="1" x14ac:dyDescent="0.25">
      <c r="A67" s="68">
        <v>66</v>
      </c>
      <c r="B67" s="79" t="s">
        <v>374</v>
      </c>
      <c r="C67" s="69">
        <v>14689735</v>
      </c>
      <c r="D67" s="69"/>
      <c r="E67" s="69" t="s">
        <v>335</v>
      </c>
      <c r="F67" s="69">
        <v>1</v>
      </c>
      <c r="G67" s="69"/>
      <c r="H67" s="70">
        <f>INDEX('[1]Balance(Stock Control)'!$AL:$AL,MATCH(C67,'[1]Balance(Stock Control)'!$F:$F,0))</f>
        <v>0</v>
      </c>
      <c r="I67" s="70" t="e">
        <f>INDEX('[2]Balance(Stock Control)'!$AK:$AK,MATCH(C67,'[2]Balance(Stock Control)'!$E:$E,0))</f>
        <v>#N/A</v>
      </c>
      <c r="J67" s="70" t="e">
        <f>INDEX('[3]Balance (Stock Control)'!$AI:$AI,MATCH(C67,'[3]Balance (Stock Control)'!$E:$E,0))</f>
        <v>#N/A</v>
      </c>
      <c r="K67" s="70">
        <v>50000</v>
      </c>
      <c r="L67" s="71">
        <v>55000.000000000007</v>
      </c>
      <c r="M67" s="71">
        <f t="shared" ref="M67:M124" si="1">L67*F67</f>
        <v>55000.000000000007</v>
      </c>
      <c r="N67" s="70" t="s">
        <v>133</v>
      </c>
      <c r="O67" s="69" t="s">
        <v>227</v>
      </c>
      <c r="P67" s="70" t="s">
        <v>133</v>
      </c>
      <c r="Q67" s="72" t="s">
        <v>173</v>
      </c>
      <c r="R67" s="73"/>
      <c r="T67" s="76" t="s">
        <v>337</v>
      </c>
    </row>
    <row r="68" spans="1:26" ht="15" customHeight="1" x14ac:dyDescent="0.25">
      <c r="A68" s="40">
        <v>67</v>
      </c>
      <c r="B68" s="11" t="s">
        <v>66</v>
      </c>
      <c r="C68" s="32">
        <v>14697658</v>
      </c>
      <c r="D68" s="32"/>
      <c r="E68" s="32" t="s">
        <v>336</v>
      </c>
      <c r="F68" s="32">
        <v>1</v>
      </c>
      <c r="G68" s="32"/>
      <c r="H68" s="5" t="e">
        <f>INDEX('[1]Balance(Stock Control)'!$AL:$AL,MATCH(C68,'[1]Balance(Stock Control)'!$F:$F,0))</f>
        <v>#N/A</v>
      </c>
      <c r="I68" s="5">
        <f>INDEX('[2]Balance(Stock Control)'!$AK:$AK,MATCH(C68,'[2]Balance(Stock Control)'!$E:$E,0))</f>
        <v>0</v>
      </c>
      <c r="J68" s="5" t="e">
        <f>INDEX('[3]Balance (Stock Control)'!$AI:$AI,MATCH(C68,'[3]Balance (Stock Control)'!$E:$E,0))</f>
        <v>#N/A</v>
      </c>
      <c r="K68" s="50">
        <v>276000</v>
      </c>
      <c r="L68" s="56">
        <v>303600</v>
      </c>
      <c r="M68" s="56">
        <f t="shared" si="1"/>
        <v>303600</v>
      </c>
      <c r="N68" s="5" t="s">
        <v>133</v>
      </c>
      <c r="O68" s="35" t="s">
        <v>227</v>
      </c>
      <c r="P68" s="5" t="s">
        <v>133</v>
      </c>
      <c r="Q68" s="30" t="s">
        <v>173</v>
      </c>
      <c r="R68" s="37"/>
      <c r="S68" s="7" t="s">
        <v>330</v>
      </c>
      <c r="T68" s="76" t="s">
        <v>337</v>
      </c>
    </row>
    <row r="69" spans="1:26" ht="15" customHeight="1" x14ac:dyDescent="0.25">
      <c r="A69" s="40"/>
      <c r="B69" s="11" t="s">
        <v>67</v>
      </c>
      <c r="C69" s="47" t="s">
        <v>300</v>
      </c>
      <c r="D69" s="47">
        <v>14630785</v>
      </c>
      <c r="E69" s="47" t="s">
        <v>300</v>
      </c>
      <c r="F69" s="32">
        <v>1</v>
      </c>
      <c r="G69" s="32"/>
      <c r="H69" s="5"/>
      <c r="I69" s="5"/>
      <c r="J69" s="5"/>
      <c r="K69" s="50"/>
      <c r="L69" s="56">
        <v>91413.422099999982</v>
      </c>
      <c r="M69" s="56">
        <f t="shared" si="1"/>
        <v>91413.422099999982</v>
      </c>
      <c r="N69" s="32" t="s">
        <v>182</v>
      </c>
      <c r="O69" s="35" t="s">
        <v>227</v>
      </c>
      <c r="P69" s="32" t="s">
        <v>206</v>
      </c>
      <c r="Q69" s="30"/>
      <c r="R69" s="37"/>
    </row>
    <row r="70" spans="1:26" ht="15" customHeight="1" x14ac:dyDescent="0.25">
      <c r="A70" s="40">
        <v>68</v>
      </c>
      <c r="B70" s="11" t="s">
        <v>67</v>
      </c>
      <c r="C70" s="47" t="s">
        <v>278</v>
      </c>
      <c r="D70" s="47">
        <v>14630785</v>
      </c>
      <c r="E70" s="47" t="s">
        <v>278</v>
      </c>
      <c r="F70" s="32">
        <v>1</v>
      </c>
      <c r="G70" s="32"/>
      <c r="H70" s="5" t="e">
        <f>INDEX('[1]Balance(Stock Control)'!$AL:$AL,MATCH(C70,'[1]Balance(Stock Control)'!$F:$F,0))</f>
        <v>#N/A</v>
      </c>
      <c r="I70" s="5" t="e">
        <f>INDEX('[2]Balance(Stock Control)'!$AK:$AK,MATCH(C70,'[2]Balance(Stock Control)'!$E:$E,0))</f>
        <v>#N/A</v>
      </c>
      <c r="J70" s="5" t="e">
        <f>INDEX('[3]Balance (Stock Control)'!$AI:$AI,MATCH(C70,'[3]Balance (Stock Control)'!$E:$E,0))</f>
        <v>#N/A</v>
      </c>
      <c r="K70" s="5"/>
      <c r="L70" s="56">
        <v>99456.893577981667</v>
      </c>
      <c r="M70" s="56">
        <f t="shared" si="1"/>
        <v>99456.893577981667</v>
      </c>
      <c r="N70" s="32" t="s">
        <v>183</v>
      </c>
      <c r="O70" s="35" t="s">
        <v>227</v>
      </c>
      <c r="P70" s="32" t="s">
        <v>206</v>
      </c>
      <c r="Q70" s="30" t="s">
        <v>173</v>
      </c>
      <c r="R70" s="37"/>
    </row>
    <row r="71" spans="1:26" ht="15" customHeight="1" x14ac:dyDescent="0.25">
      <c r="A71" s="40">
        <v>69</v>
      </c>
      <c r="B71" s="11" t="s">
        <v>27</v>
      </c>
      <c r="C71" s="32" t="s">
        <v>301</v>
      </c>
      <c r="D71" s="32"/>
      <c r="E71" s="32" t="s">
        <v>301</v>
      </c>
      <c r="F71" s="32">
        <v>1</v>
      </c>
      <c r="G71" s="32"/>
      <c r="H71" s="5" t="e">
        <f>INDEX('[1]Balance(Stock Control)'!$AL:$AL,MATCH(C71,'[1]Balance(Stock Control)'!$F:$F,0))</f>
        <v>#N/A</v>
      </c>
      <c r="I71" s="5" t="e">
        <f>INDEX('[2]Balance(Stock Control)'!$AK:$AK,MATCH(C71,'[2]Balance(Stock Control)'!$E:$E,0))</f>
        <v>#N/A</v>
      </c>
      <c r="J71" s="5" t="e">
        <f>INDEX('[3]Balance (Stock Control)'!$AI:$AI,MATCH(C71,'[3]Balance (Stock Control)'!$E:$E,0))</f>
        <v>#N/A</v>
      </c>
      <c r="K71" s="5"/>
      <c r="L71" s="56">
        <v>39910.563000000016</v>
      </c>
      <c r="M71" s="56">
        <f t="shared" si="1"/>
        <v>39910.563000000016</v>
      </c>
      <c r="N71" s="32" t="s">
        <v>182</v>
      </c>
      <c r="O71" s="35" t="s">
        <v>227</v>
      </c>
      <c r="P71" s="5" t="s">
        <v>187</v>
      </c>
      <c r="Q71" s="30" t="s">
        <v>173</v>
      </c>
      <c r="R71" s="37" t="s">
        <v>152</v>
      </c>
    </row>
    <row r="72" spans="1:26" ht="15" customHeight="1" x14ac:dyDescent="0.25">
      <c r="A72" s="40">
        <v>70</v>
      </c>
      <c r="B72" s="11" t="s">
        <v>27</v>
      </c>
      <c r="C72" s="32" t="s">
        <v>279</v>
      </c>
      <c r="D72" s="32"/>
      <c r="E72" s="32" t="s">
        <v>279</v>
      </c>
      <c r="F72" s="32">
        <v>1</v>
      </c>
      <c r="G72" s="32"/>
      <c r="H72" s="5" t="e">
        <f>INDEX('[1]Balance(Stock Control)'!$AL:$AL,MATCH(C72,'[1]Balance(Stock Control)'!$F:$F,0))</f>
        <v>#N/A</v>
      </c>
      <c r="I72" s="5" t="e">
        <f>INDEX('[2]Balance(Stock Control)'!$AK:$AK,MATCH(C72,'[2]Balance(Stock Control)'!$E:$E,0))</f>
        <v>#N/A</v>
      </c>
      <c r="J72" s="5" t="e">
        <f>INDEX('[3]Balance (Stock Control)'!$AI:$AI,MATCH(C72,'[3]Balance (Stock Control)'!$E:$E,0))</f>
        <v>#N/A</v>
      </c>
      <c r="K72" s="5"/>
      <c r="L72" s="56">
        <v>45638.207999999991</v>
      </c>
      <c r="M72" s="56">
        <f t="shared" si="1"/>
        <v>45638.207999999991</v>
      </c>
      <c r="N72" s="32" t="s">
        <v>183</v>
      </c>
      <c r="O72" s="35" t="s">
        <v>227</v>
      </c>
      <c r="P72" s="5" t="s">
        <v>187</v>
      </c>
      <c r="Q72" s="30" t="s">
        <v>173</v>
      </c>
      <c r="R72" s="37"/>
    </row>
    <row r="73" spans="1:26" ht="15" customHeight="1" x14ac:dyDescent="0.25">
      <c r="A73" s="40">
        <v>71</v>
      </c>
      <c r="B73" s="11" t="s">
        <v>68</v>
      </c>
      <c r="C73" s="32">
        <v>14509379</v>
      </c>
      <c r="D73" s="32"/>
      <c r="E73" s="32">
        <v>14509379</v>
      </c>
      <c r="F73" s="32">
        <v>1</v>
      </c>
      <c r="G73" s="32"/>
      <c r="H73" s="5">
        <f>INDEX('[1]Balance(Stock Control)'!$AL:$AL,MATCH(C73,'[1]Balance(Stock Control)'!$F:$F,0))</f>
        <v>0</v>
      </c>
      <c r="I73" s="5">
        <f>INDEX('[2]Balance(Stock Control)'!$AK:$AK,MATCH(C73,'[2]Balance(Stock Control)'!$E:$E,0))</f>
        <v>2</v>
      </c>
      <c r="J73" s="5" t="e">
        <f>INDEX('[3]Balance (Stock Control)'!$AI:$AI,MATCH(C73,'[3]Balance (Stock Control)'!$E:$E,0))</f>
        <v>#N/A</v>
      </c>
      <c r="K73" s="5"/>
      <c r="L73" s="56">
        <v>270045.46799999999</v>
      </c>
      <c r="M73" s="56">
        <f t="shared" si="1"/>
        <v>270045.46799999999</v>
      </c>
      <c r="N73" s="32" t="s">
        <v>183</v>
      </c>
      <c r="O73" s="35" t="s">
        <v>227</v>
      </c>
      <c r="P73" s="5" t="s">
        <v>187</v>
      </c>
      <c r="Q73" s="30" t="s">
        <v>173</v>
      </c>
      <c r="R73" s="37"/>
    </row>
    <row r="74" spans="1:26" ht="15" customHeight="1" x14ac:dyDescent="0.25">
      <c r="A74" s="40">
        <v>72</v>
      </c>
      <c r="B74" s="11" t="s">
        <v>26</v>
      </c>
      <c r="C74" s="32" t="s">
        <v>280</v>
      </c>
      <c r="D74" s="32"/>
      <c r="E74" s="32" t="s">
        <v>280</v>
      </c>
      <c r="F74" s="32">
        <v>1</v>
      </c>
      <c r="G74" s="32"/>
      <c r="H74" s="5" t="e">
        <f>INDEX('[1]Balance(Stock Control)'!$AL:$AL,MATCH(C74,'[1]Balance(Stock Control)'!$F:$F,0))</f>
        <v>#N/A</v>
      </c>
      <c r="I74" s="5" t="e">
        <f>INDEX('[2]Balance(Stock Control)'!$AK:$AK,MATCH(C74,'[2]Balance(Stock Control)'!$E:$E,0))</f>
        <v>#N/A</v>
      </c>
      <c r="J74" s="5" t="e">
        <f>INDEX('[3]Balance (Stock Control)'!$AI:$AI,MATCH(C74,'[3]Balance (Stock Control)'!$E:$E,0))</f>
        <v>#N/A</v>
      </c>
      <c r="K74" s="5"/>
      <c r="L74" s="56">
        <v>401080.68000000011</v>
      </c>
      <c r="M74" s="56">
        <f t="shared" si="1"/>
        <v>401080.68000000011</v>
      </c>
      <c r="N74" s="32" t="s">
        <v>183</v>
      </c>
      <c r="O74" s="35" t="s">
        <v>227</v>
      </c>
      <c r="P74" s="5" t="s">
        <v>187</v>
      </c>
      <c r="Q74" s="30" t="s">
        <v>173</v>
      </c>
      <c r="R74" s="37"/>
    </row>
    <row r="75" spans="1:26" ht="15" customHeight="1" x14ac:dyDescent="0.25">
      <c r="A75" s="40">
        <v>73</v>
      </c>
      <c r="B75" s="11" t="s">
        <v>69</v>
      </c>
      <c r="C75" s="32" t="s">
        <v>318</v>
      </c>
      <c r="D75" s="32"/>
      <c r="E75" s="32" t="s">
        <v>318</v>
      </c>
      <c r="F75" s="32">
        <v>1</v>
      </c>
      <c r="G75" s="32"/>
      <c r="H75" s="5" t="e">
        <f>INDEX('[1]Balance(Stock Control)'!$AL:$AL,MATCH(C75,'[1]Balance(Stock Control)'!$F:$F,0))</f>
        <v>#N/A</v>
      </c>
      <c r="I75" s="5" t="e">
        <f>INDEX('[2]Balance(Stock Control)'!$AK:$AK,MATCH(C75,'[2]Balance(Stock Control)'!$E:$E,0))</f>
        <v>#N/A</v>
      </c>
      <c r="J75" s="5" t="e">
        <f>INDEX('[3]Balance (Stock Control)'!$AI:$AI,MATCH(C75,'[3]Balance (Stock Control)'!$E:$E,0))</f>
        <v>#N/A</v>
      </c>
      <c r="K75" s="5"/>
      <c r="L75" s="56">
        <v>405679.42799999996</v>
      </c>
      <c r="M75" s="56">
        <f t="shared" si="1"/>
        <v>405679.42799999996</v>
      </c>
      <c r="N75" s="32" t="s">
        <v>183</v>
      </c>
      <c r="O75" s="35" t="s">
        <v>227</v>
      </c>
      <c r="P75" s="5" t="s">
        <v>187</v>
      </c>
      <c r="Q75" s="30" t="s">
        <v>173</v>
      </c>
      <c r="R75" s="37"/>
    </row>
    <row r="76" spans="1:26" s="112" customFormat="1" ht="15" customHeight="1" x14ac:dyDescent="0.25">
      <c r="A76" s="107">
        <v>74</v>
      </c>
      <c r="B76" s="116" t="s">
        <v>70</v>
      </c>
      <c r="C76" s="108">
        <v>14725906</v>
      </c>
      <c r="D76" s="108"/>
      <c r="E76" s="108" t="s">
        <v>348</v>
      </c>
      <c r="F76" s="108">
        <v>1</v>
      </c>
      <c r="G76" s="108"/>
      <c r="H76" s="106">
        <f>INDEX('[1]Balance(Stock Control)'!$AL:$AL,MATCH(C76,'[1]Balance(Stock Control)'!$F:$F,0))</f>
        <v>0</v>
      </c>
      <c r="I76" s="106">
        <f>INDEX('[2]Balance(Stock Control)'!$AK:$AK,MATCH(C76,'[2]Balance(Stock Control)'!$E:$E,0))</f>
        <v>1</v>
      </c>
      <c r="J76" s="106" t="e">
        <f>INDEX('[3]Balance (Stock Control)'!$AI:$AI,MATCH(C76,'[3]Balance (Stock Control)'!$E:$E,0))</f>
        <v>#N/A</v>
      </c>
      <c r="K76" s="106">
        <v>55000</v>
      </c>
      <c r="L76" s="109">
        <v>60500.000000000007</v>
      </c>
      <c r="M76" s="109">
        <f t="shared" si="1"/>
        <v>60500.000000000007</v>
      </c>
      <c r="N76" s="106" t="s">
        <v>133</v>
      </c>
      <c r="O76" s="108" t="s">
        <v>227</v>
      </c>
      <c r="P76" s="106" t="s">
        <v>133</v>
      </c>
      <c r="Q76" s="110" t="s">
        <v>173</v>
      </c>
      <c r="R76" s="111"/>
      <c r="S76" s="113" t="s">
        <v>330</v>
      </c>
      <c r="T76" s="112" t="s">
        <v>337</v>
      </c>
    </row>
    <row r="77" spans="1:26" ht="15" x14ac:dyDescent="0.25">
      <c r="A77" s="40">
        <v>75</v>
      </c>
      <c r="B77" s="13" t="s">
        <v>71</v>
      </c>
      <c r="C77" s="32" t="s">
        <v>302</v>
      </c>
      <c r="D77" s="32"/>
      <c r="E77" s="32" t="s">
        <v>302</v>
      </c>
      <c r="F77" s="32">
        <v>1</v>
      </c>
      <c r="G77" s="32"/>
      <c r="H77" s="5" t="e">
        <f>INDEX('[1]Balance(Stock Control)'!$AL:$AL,MATCH(C77,'[1]Balance(Stock Control)'!$F:$F,0))</f>
        <v>#N/A</v>
      </c>
      <c r="I77" s="5" t="e">
        <f>INDEX('[2]Balance(Stock Control)'!$AK:$AK,MATCH(C77,'[2]Balance(Stock Control)'!$E:$E,0))</f>
        <v>#N/A</v>
      </c>
      <c r="J77" s="5" t="e">
        <f>INDEX('[3]Balance (Stock Control)'!$AI:$AI,MATCH(C77,'[3]Balance (Stock Control)'!$E:$E,0))</f>
        <v>#N/A</v>
      </c>
      <c r="K77" s="5"/>
      <c r="L77" s="56">
        <v>75909.383549999999</v>
      </c>
      <c r="M77" s="56">
        <f t="shared" si="1"/>
        <v>75909.383549999999</v>
      </c>
      <c r="N77" s="32" t="s">
        <v>182</v>
      </c>
      <c r="O77" s="35" t="s">
        <v>227</v>
      </c>
      <c r="P77" s="5" t="s">
        <v>187</v>
      </c>
      <c r="Q77" s="30" t="s">
        <v>173</v>
      </c>
      <c r="R77" s="37"/>
    </row>
    <row r="78" spans="1:26" ht="15" x14ac:dyDescent="0.25">
      <c r="A78" s="40">
        <v>76</v>
      </c>
      <c r="B78" s="13" t="s">
        <v>27</v>
      </c>
      <c r="C78" s="32">
        <v>14882685</v>
      </c>
      <c r="D78" s="32"/>
      <c r="E78" s="32">
        <v>14882685</v>
      </c>
      <c r="F78" s="32">
        <v>30</v>
      </c>
      <c r="G78" s="32"/>
      <c r="H78" s="5" t="e">
        <f>INDEX('[1]Balance(Stock Control)'!$AL:$AL,MATCH(C78,'[1]Balance(Stock Control)'!$F:$F,0))</f>
        <v>#N/A</v>
      </c>
      <c r="I78" s="5">
        <f>INDEX('[2]Balance(Stock Control)'!$AK:$AK,MATCH(C78,'[2]Balance(Stock Control)'!$E:$E,0))</f>
        <v>149</v>
      </c>
      <c r="J78" s="5" t="e">
        <f>INDEX('[3]Balance (Stock Control)'!$AI:$AI,MATCH(C78,'[3]Balance (Stock Control)'!$E:$E,0))</f>
        <v>#N/A</v>
      </c>
      <c r="K78" s="5"/>
      <c r="L78" s="56">
        <v>7858.62</v>
      </c>
      <c r="M78" s="56">
        <f t="shared" si="1"/>
        <v>235758.6</v>
      </c>
      <c r="N78" s="32" t="s">
        <v>183</v>
      </c>
      <c r="O78" s="35" t="s">
        <v>227</v>
      </c>
      <c r="P78" s="5" t="s">
        <v>187</v>
      </c>
      <c r="Q78" s="30" t="s">
        <v>173</v>
      </c>
      <c r="R78" s="37"/>
    </row>
    <row r="79" spans="1:26" ht="15" x14ac:dyDescent="0.25">
      <c r="A79" s="40">
        <v>77</v>
      </c>
      <c r="B79" s="13" t="s">
        <v>27</v>
      </c>
      <c r="C79" s="32" t="s">
        <v>281</v>
      </c>
      <c r="D79" s="32"/>
      <c r="E79" s="32" t="s">
        <v>281</v>
      </c>
      <c r="F79" s="32">
        <v>50</v>
      </c>
      <c r="G79" s="32"/>
      <c r="H79" s="5" t="e">
        <f>INDEX('[1]Balance(Stock Control)'!$AL:$AL,MATCH(C79,'[1]Balance(Stock Control)'!$F:$F,0))</f>
        <v>#N/A</v>
      </c>
      <c r="I79" s="5" t="e">
        <f>INDEX('[2]Balance(Stock Control)'!$AK:$AK,MATCH(C79,'[2]Balance(Stock Control)'!$E:$E,0))</f>
        <v>#N/A</v>
      </c>
      <c r="J79" s="5" t="e">
        <f>INDEX('[3]Balance (Stock Control)'!$AI:$AI,MATCH(C79,'[3]Balance (Stock Control)'!$E:$E,0))</f>
        <v>#N/A</v>
      </c>
      <c r="K79" s="5"/>
      <c r="L79" s="56">
        <v>21014.531999999992</v>
      </c>
      <c r="M79" s="56">
        <f t="shared" si="1"/>
        <v>1050726.5999999996</v>
      </c>
      <c r="N79" s="32" t="s">
        <v>183</v>
      </c>
      <c r="O79" s="35" t="s">
        <v>227</v>
      </c>
      <c r="P79" s="5" t="s">
        <v>187</v>
      </c>
      <c r="Q79" s="30" t="s">
        <v>173</v>
      </c>
      <c r="R79" s="37"/>
    </row>
    <row r="80" spans="1:26" ht="15" x14ac:dyDescent="0.25">
      <c r="A80" s="40">
        <v>79</v>
      </c>
      <c r="B80" s="13" t="s">
        <v>27</v>
      </c>
      <c r="C80" s="32" t="s">
        <v>282</v>
      </c>
      <c r="D80" s="32"/>
      <c r="E80" s="32" t="s">
        <v>282</v>
      </c>
      <c r="F80" s="32">
        <v>1</v>
      </c>
      <c r="G80" s="32"/>
      <c r="H80" s="5" t="e">
        <f>INDEX('[1]Balance(Stock Control)'!$AL:$AL,MATCH(C80,'[1]Balance(Stock Control)'!$F:$F,0))</f>
        <v>#N/A</v>
      </c>
      <c r="I80" s="5" t="e">
        <f>INDEX('[2]Balance(Stock Control)'!$AK:$AK,MATCH(C80,'[2]Balance(Stock Control)'!$E:$E,0))</f>
        <v>#N/A</v>
      </c>
      <c r="J80" s="5" t="e">
        <f>INDEX('[3]Balance (Stock Control)'!$AI:$AI,MATCH(C80,'[3]Balance (Stock Control)'!$E:$E,0))</f>
        <v>#N/A</v>
      </c>
      <c r="K80" s="5"/>
      <c r="L80" s="56">
        <v>15891.875999999998</v>
      </c>
      <c r="M80" s="56">
        <f t="shared" si="1"/>
        <v>15891.875999999998</v>
      </c>
      <c r="N80" s="32" t="s">
        <v>183</v>
      </c>
      <c r="O80" s="32" t="s">
        <v>227</v>
      </c>
      <c r="P80" s="5" t="s">
        <v>187</v>
      </c>
      <c r="Q80" s="30" t="s">
        <v>173</v>
      </c>
      <c r="R80" s="37" t="s">
        <v>153</v>
      </c>
    </row>
    <row r="81" spans="1:22" s="76" customFormat="1" ht="15" x14ac:dyDescent="0.25">
      <c r="A81" s="68">
        <v>80</v>
      </c>
      <c r="B81" s="68" t="s">
        <v>27</v>
      </c>
      <c r="C81" s="69">
        <v>949239</v>
      </c>
      <c r="D81" s="70">
        <v>990743</v>
      </c>
      <c r="E81" s="77" t="s">
        <v>331</v>
      </c>
      <c r="F81" s="70">
        <v>4</v>
      </c>
      <c r="G81" s="70"/>
      <c r="H81" s="70" t="e">
        <f>INDEX('[1]Balance(Stock Control)'!$AL:$AL,MATCH(C81,'[1]Balance(Stock Control)'!$F:$F,0))</f>
        <v>#N/A</v>
      </c>
      <c r="I81" s="70" t="e">
        <f>INDEX('[2]Balance(Stock Control)'!$AK:$AK,MATCH(C81,'[2]Balance(Stock Control)'!$E:$E,0))</f>
        <v>#N/A</v>
      </c>
      <c r="J81" s="70" t="e">
        <f>INDEX('[3]Balance (Stock Control)'!$AI:$AI,MATCH(C81,'[3]Balance (Stock Control)'!$E:$E,0))</f>
        <v>#N/A</v>
      </c>
      <c r="K81" s="70">
        <v>500</v>
      </c>
      <c r="L81" s="71">
        <v>550</v>
      </c>
      <c r="M81" s="71">
        <f t="shared" si="1"/>
        <v>2200</v>
      </c>
      <c r="N81" s="70" t="s">
        <v>133</v>
      </c>
      <c r="O81" s="69" t="s">
        <v>227</v>
      </c>
      <c r="P81" s="70" t="s">
        <v>133</v>
      </c>
      <c r="Q81" s="72" t="s">
        <v>173</v>
      </c>
      <c r="R81" s="73" t="s">
        <v>154</v>
      </c>
      <c r="T81" s="76" t="s">
        <v>337</v>
      </c>
    </row>
    <row r="82" spans="1:22" ht="15" x14ac:dyDescent="0.25">
      <c r="A82" s="40">
        <v>81</v>
      </c>
      <c r="B82" s="13" t="s">
        <v>72</v>
      </c>
      <c r="C82" s="32" t="s">
        <v>303</v>
      </c>
      <c r="D82" s="32"/>
      <c r="E82" s="32" t="s">
        <v>303</v>
      </c>
      <c r="F82" s="32">
        <v>4</v>
      </c>
      <c r="G82" s="32"/>
      <c r="H82" s="5" t="e">
        <f>INDEX('[1]Balance(Stock Control)'!$AL:$AL,MATCH(C82,'[1]Balance(Stock Control)'!$F:$F,0))</f>
        <v>#N/A</v>
      </c>
      <c r="I82" s="5" t="e">
        <f>INDEX('[2]Balance(Stock Control)'!$AK:$AK,MATCH(C82,'[2]Balance(Stock Control)'!$E:$E,0))</f>
        <v>#N/A</v>
      </c>
      <c r="J82" s="5" t="e">
        <f>INDEX('[3]Balance (Stock Control)'!$AI:$AI,MATCH(C82,'[3]Balance (Stock Control)'!$E:$E,0))</f>
        <v>#N/A</v>
      </c>
      <c r="K82" s="5"/>
      <c r="L82" s="56">
        <v>86715.228600000002</v>
      </c>
      <c r="M82" s="56">
        <f t="shared" si="1"/>
        <v>346860.91440000001</v>
      </c>
      <c r="N82" s="32" t="s">
        <v>182</v>
      </c>
      <c r="O82" s="32" t="s">
        <v>227</v>
      </c>
      <c r="P82" s="5" t="s">
        <v>187</v>
      </c>
      <c r="Q82" s="30" t="s">
        <v>173</v>
      </c>
      <c r="R82" s="37" t="s">
        <v>155</v>
      </c>
    </row>
    <row r="83" spans="1:22" ht="15" x14ac:dyDescent="0.25">
      <c r="A83" s="40">
        <v>82</v>
      </c>
      <c r="B83" s="13" t="s">
        <v>73</v>
      </c>
      <c r="C83" s="32" t="s">
        <v>304</v>
      </c>
      <c r="D83" s="32"/>
      <c r="E83" s="32" t="s">
        <v>304</v>
      </c>
      <c r="F83" s="32">
        <v>1</v>
      </c>
      <c r="G83" s="32"/>
      <c r="H83" s="5" t="e">
        <f>INDEX('[1]Balance(Stock Control)'!$AL:$AL,MATCH(C83,'[1]Balance(Stock Control)'!$F:$F,0))</f>
        <v>#N/A</v>
      </c>
      <c r="I83" s="5" t="e">
        <f>INDEX('[2]Balance(Stock Control)'!$AK:$AK,MATCH(C83,'[2]Balance(Stock Control)'!$E:$E,0))</f>
        <v>#N/A</v>
      </c>
      <c r="J83" s="5" t="e">
        <f>INDEX('[3]Balance (Stock Control)'!$AI:$AI,MATCH(C83,'[3]Balance (Stock Control)'!$E:$E,0))</f>
        <v>#N/A</v>
      </c>
      <c r="K83" s="5"/>
      <c r="L83" s="56">
        <v>224623.21612500004</v>
      </c>
      <c r="M83" s="56">
        <f t="shared" si="1"/>
        <v>224623.21612500004</v>
      </c>
      <c r="N83" s="32" t="s">
        <v>182</v>
      </c>
      <c r="O83" s="32" t="s">
        <v>227</v>
      </c>
      <c r="P83" s="5" t="s">
        <v>187</v>
      </c>
      <c r="Q83" s="30" t="s">
        <v>173</v>
      </c>
      <c r="R83" s="37" t="s">
        <v>155</v>
      </c>
    </row>
    <row r="84" spans="1:22" s="76" customFormat="1" ht="15" x14ac:dyDescent="0.25">
      <c r="A84" s="68">
        <v>83</v>
      </c>
      <c r="B84" s="68" t="s">
        <v>27</v>
      </c>
      <c r="C84" s="69">
        <v>967955</v>
      </c>
      <c r="D84" s="69"/>
      <c r="E84" s="77" t="s">
        <v>332</v>
      </c>
      <c r="F84" s="69">
        <v>1</v>
      </c>
      <c r="G84" s="69"/>
      <c r="H84" s="70">
        <v>0</v>
      </c>
      <c r="I84" s="70">
        <f>INDEX('[2]Balance(Stock Control)'!$AK:$AK,MATCH(C84,'[2]Balance(Stock Control)'!$E:$E,0))</f>
        <v>0</v>
      </c>
      <c r="J84" s="70" t="e">
        <f>INDEX('[3]Balance (Stock Control)'!$AI:$AI,MATCH(C84,'[3]Balance (Stock Control)'!$E:$E,0))</f>
        <v>#N/A</v>
      </c>
      <c r="K84" s="70">
        <v>500</v>
      </c>
      <c r="L84" s="71">
        <v>550</v>
      </c>
      <c r="M84" s="71">
        <f t="shared" si="1"/>
        <v>550</v>
      </c>
      <c r="N84" s="70" t="s">
        <v>133</v>
      </c>
      <c r="O84" s="69" t="s">
        <v>227</v>
      </c>
      <c r="P84" s="70" t="s">
        <v>133</v>
      </c>
      <c r="Q84" s="72" t="s">
        <v>173</v>
      </c>
      <c r="R84" s="73" t="s">
        <v>156</v>
      </c>
      <c r="T84" s="76" t="s">
        <v>337</v>
      </c>
    </row>
    <row r="85" spans="1:22" s="96" customFormat="1" ht="15" x14ac:dyDescent="0.25">
      <c r="A85" s="90">
        <v>84</v>
      </c>
      <c r="B85" s="90" t="s">
        <v>74</v>
      </c>
      <c r="C85" s="35" t="s">
        <v>283</v>
      </c>
      <c r="D85" s="35"/>
      <c r="E85" s="35" t="s">
        <v>283</v>
      </c>
      <c r="F85" s="35">
        <v>1</v>
      </c>
      <c r="G85" s="35"/>
      <c r="H85" s="34" t="e">
        <f>INDEX('[1]Balance(Stock Control)'!$AL:$AL,MATCH(C85,'[1]Balance(Stock Control)'!$F:$F,0))</f>
        <v>#N/A</v>
      </c>
      <c r="I85" s="34" t="e">
        <f>INDEX('[2]Balance(Stock Control)'!$AK:$AK,MATCH(C85,'[2]Balance(Stock Control)'!$E:$E,0))</f>
        <v>#N/A</v>
      </c>
      <c r="J85" s="34" t="e">
        <f>INDEX('[3]Balance (Stock Control)'!$AI:$AI,MATCH(C85,'[3]Balance (Stock Control)'!$E:$E,0))</f>
        <v>#N/A</v>
      </c>
      <c r="K85" s="34"/>
      <c r="L85" s="91">
        <v>312804.82799999998</v>
      </c>
      <c r="M85" s="91">
        <f t="shared" si="1"/>
        <v>312804.82799999998</v>
      </c>
      <c r="N85" s="35" t="s">
        <v>183</v>
      </c>
      <c r="O85" s="32" t="s">
        <v>227</v>
      </c>
      <c r="P85" s="34" t="s">
        <v>187</v>
      </c>
      <c r="Q85" s="92" t="s">
        <v>173</v>
      </c>
      <c r="R85" s="93" t="s">
        <v>156</v>
      </c>
    </row>
    <row r="86" spans="1:22" s="112" customFormat="1" ht="15" x14ac:dyDescent="0.25">
      <c r="A86" s="107">
        <v>85</v>
      </c>
      <c r="B86" s="107" t="s">
        <v>75</v>
      </c>
      <c r="C86" s="108">
        <v>14883765</v>
      </c>
      <c r="D86" s="108"/>
      <c r="E86" s="108" t="s">
        <v>349</v>
      </c>
      <c r="F86" s="108">
        <v>4</v>
      </c>
      <c r="G86" s="108"/>
      <c r="H86" s="106">
        <f>INDEX('[1]Balance(Stock Control)'!$AL:$AL,MATCH(C86,'[1]Balance(Stock Control)'!$F:$F,0))</f>
        <v>0</v>
      </c>
      <c r="I86" s="106">
        <f>INDEX('[2]Balance(Stock Control)'!$AK:$AK,MATCH(C86,'[2]Balance(Stock Control)'!$E:$E,0))</f>
        <v>0</v>
      </c>
      <c r="J86" s="106" t="e">
        <f>INDEX('[3]Balance (Stock Control)'!$AI:$AI,MATCH(C86,'[3]Balance (Stock Control)'!$E:$E,0))</f>
        <v>#N/A</v>
      </c>
      <c r="K86" s="106">
        <v>7500</v>
      </c>
      <c r="L86" s="109">
        <v>8250</v>
      </c>
      <c r="M86" s="109">
        <f t="shared" si="1"/>
        <v>33000</v>
      </c>
      <c r="N86" s="106" t="s">
        <v>133</v>
      </c>
      <c r="O86" s="108" t="s">
        <v>227</v>
      </c>
      <c r="P86" s="106" t="s">
        <v>133</v>
      </c>
      <c r="Q86" s="110" t="s">
        <v>173</v>
      </c>
      <c r="R86" s="111" t="s">
        <v>156</v>
      </c>
      <c r="S86" s="113" t="s">
        <v>330</v>
      </c>
      <c r="T86" s="112" t="s">
        <v>337</v>
      </c>
    </row>
    <row r="87" spans="1:22" s="76" customFormat="1" ht="15" x14ac:dyDescent="0.25">
      <c r="A87" s="68">
        <v>86</v>
      </c>
      <c r="B87" s="68" t="s">
        <v>27</v>
      </c>
      <c r="C87" s="69">
        <v>983505</v>
      </c>
      <c r="D87" s="69"/>
      <c r="E87" s="69" t="s">
        <v>357</v>
      </c>
      <c r="F87" s="69">
        <v>30</v>
      </c>
      <c r="G87" s="32"/>
      <c r="H87" s="5">
        <v>9</v>
      </c>
      <c r="I87" s="5" t="e">
        <f>INDEX('[2]Balance(Stock Control)'!$AK:$AK,MATCH(C87,'[2]Balance(Stock Control)'!$E:$E,0))</f>
        <v>#N/A</v>
      </c>
      <c r="J87" s="5" t="e">
        <f>INDEX('[3]Balance (Stock Control)'!$AI:$AI,MATCH(C87,'[3]Balance (Stock Control)'!$E:$E,0))</f>
        <v>#N/A</v>
      </c>
      <c r="K87" s="5">
        <v>500</v>
      </c>
      <c r="L87" s="71">
        <v>550</v>
      </c>
      <c r="M87" s="71">
        <f t="shared" si="1"/>
        <v>16500</v>
      </c>
      <c r="N87" s="70" t="s">
        <v>133</v>
      </c>
      <c r="O87" s="69" t="s">
        <v>227</v>
      </c>
      <c r="P87" s="70" t="s">
        <v>133</v>
      </c>
      <c r="Q87" s="72" t="s">
        <v>173</v>
      </c>
      <c r="R87" s="73" t="s">
        <v>157</v>
      </c>
      <c r="T87" s="76" t="s">
        <v>337</v>
      </c>
    </row>
    <row r="88" spans="1:22" ht="15" x14ac:dyDescent="0.25">
      <c r="A88" s="40">
        <v>87</v>
      </c>
      <c r="B88" s="13" t="s">
        <v>27</v>
      </c>
      <c r="C88" s="32">
        <v>983502</v>
      </c>
      <c r="D88" s="32"/>
      <c r="E88" s="32" t="s">
        <v>358</v>
      </c>
      <c r="F88" s="32">
        <v>30</v>
      </c>
      <c r="G88" s="32"/>
      <c r="H88" s="5">
        <f>INDEX('[1]Balance(Stock Control)'!$AL:$AL,MATCH(C88,'[1]Balance(Stock Control)'!$F:$F,0))</f>
        <v>0</v>
      </c>
      <c r="I88" s="5" t="e">
        <f>INDEX('[2]Balance(Stock Control)'!$AK:$AK,MATCH(C88,'[2]Balance(Stock Control)'!$E:$E,0))</f>
        <v>#N/A</v>
      </c>
      <c r="J88" s="5" t="e">
        <f>INDEX('[3]Balance (Stock Control)'!$AI:$AI,MATCH(C88,'[3]Balance (Stock Control)'!$E:$E,0))</f>
        <v>#N/A</v>
      </c>
      <c r="K88" s="5">
        <v>750</v>
      </c>
      <c r="L88" s="56">
        <v>825.00000000000011</v>
      </c>
      <c r="M88" s="56">
        <f t="shared" si="1"/>
        <v>24750.000000000004</v>
      </c>
      <c r="N88" s="5" t="s">
        <v>133</v>
      </c>
      <c r="O88" s="32" t="s">
        <v>227</v>
      </c>
      <c r="P88" s="5" t="s">
        <v>133</v>
      </c>
      <c r="Q88" s="30" t="s">
        <v>173</v>
      </c>
      <c r="R88" s="37" t="s">
        <v>158</v>
      </c>
      <c r="S88" s="7" t="s">
        <v>330</v>
      </c>
      <c r="T88" s="76" t="s">
        <v>337</v>
      </c>
      <c r="U88" s="7" t="s">
        <v>375</v>
      </c>
      <c r="V88" s="7">
        <v>300</v>
      </c>
    </row>
    <row r="89" spans="1:22" ht="15" x14ac:dyDescent="0.25">
      <c r="A89" s="40">
        <v>88</v>
      </c>
      <c r="B89" s="13" t="s">
        <v>76</v>
      </c>
      <c r="C89" s="32">
        <v>993320</v>
      </c>
      <c r="D89" s="32"/>
      <c r="E89" s="32" t="s">
        <v>359</v>
      </c>
      <c r="F89" s="32">
        <v>30</v>
      </c>
      <c r="G89" s="32"/>
      <c r="H89" s="5" t="e">
        <f>INDEX('[1]Balance(Stock Control)'!$AL:$AL,MATCH(C89,'[1]Balance(Stock Control)'!$F:$F,0))</f>
        <v>#N/A</v>
      </c>
      <c r="I89" s="5" t="e">
        <f>INDEX('[2]Balance(Stock Control)'!$AK:$AK,MATCH(C89,'[2]Balance(Stock Control)'!$E:$E,0))</f>
        <v>#N/A</v>
      </c>
      <c r="J89" s="5" t="e">
        <f>INDEX('[3]Balance (Stock Control)'!$AI:$AI,MATCH(C89,'[3]Balance (Stock Control)'!$E:$E,0))</f>
        <v>#N/A</v>
      </c>
      <c r="K89" s="5">
        <v>750</v>
      </c>
      <c r="L89" s="56">
        <v>825.00000000000011</v>
      </c>
      <c r="M89" s="56">
        <f t="shared" si="1"/>
        <v>24750.000000000004</v>
      </c>
      <c r="N89" s="5" t="s">
        <v>133</v>
      </c>
      <c r="O89" s="32" t="s">
        <v>227</v>
      </c>
      <c r="P89" s="5" t="s">
        <v>133</v>
      </c>
      <c r="Q89" s="30" t="s">
        <v>173</v>
      </c>
      <c r="R89" s="37"/>
      <c r="S89" s="7" t="s">
        <v>330</v>
      </c>
      <c r="T89" s="76" t="s">
        <v>337</v>
      </c>
    </row>
    <row r="90" spans="1:22" ht="15" x14ac:dyDescent="0.25">
      <c r="A90" s="40">
        <v>89</v>
      </c>
      <c r="B90" s="13" t="s">
        <v>76</v>
      </c>
      <c r="C90" s="32">
        <v>14524170</v>
      </c>
      <c r="D90" s="32"/>
      <c r="E90" s="32">
        <v>14524170</v>
      </c>
      <c r="F90" s="32">
        <v>1</v>
      </c>
      <c r="G90" s="32"/>
      <c r="H90" s="5">
        <f>INDEX('[1]Balance(Stock Control)'!$AL:$AL,MATCH(C90,'[1]Balance(Stock Control)'!$F:$F,0))</f>
        <v>1</v>
      </c>
      <c r="I90" s="5">
        <f>INDEX('[2]Balance(Stock Control)'!$AK:$AK,MATCH(C90,'[2]Balance(Stock Control)'!$E:$E,0))</f>
        <v>1</v>
      </c>
      <c r="J90" s="5" t="e">
        <f>INDEX('[3]Balance (Stock Control)'!$AI:$AI,MATCH(C90,'[3]Balance (Stock Control)'!$E:$E,0))</f>
        <v>#N/A</v>
      </c>
      <c r="K90" s="5"/>
      <c r="L90" s="56">
        <v>24449.040000000001</v>
      </c>
      <c r="M90" s="56">
        <f t="shared" si="1"/>
        <v>24449.040000000001</v>
      </c>
      <c r="N90" s="32" t="s">
        <v>183</v>
      </c>
      <c r="O90" s="32" t="s">
        <v>227</v>
      </c>
      <c r="P90" s="5" t="s">
        <v>187</v>
      </c>
      <c r="Q90" s="30" t="s">
        <v>173</v>
      </c>
      <c r="R90" s="37" t="s">
        <v>159</v>
      </c>
    </row>
    <row r="91" spans="1:22" ht="15" x14ac:dyDescent="0.25">
      <c r="A91" s="40">
        <v>90</v>
      </c>
      <c r="B91" s="13" t="s">
        <v>59</v>
      </c>
      <c r="C91" s="32">
        <v>14619355</v>
      </c>
      <c r="D91" s="32"/>
      <c r="E91" s="32" t="s">
        <v>360</v>
      </c>
      <c r="F91" s="32">
        <v>1</v>
      </c>
      <c r="G91" s="32"/>
      <c r="H91" s="5">
        <f>INDEX('[1]Balance(Stock Control)'!$AL:$AL,MATCH(C91,'[1]Balance(Stock Control)'!$F:$F,0))</f>
        <v>0</v>
      </c>
      <c r="I91" s="5" t="e">
        <f>INDEX('[2]Balance(Stock Control)'!$AK:$AK,MATCH(C91,'[2]Balance(Stock Control)'!$E:$E,0))</f>
        <v>#N/A</v>
      </c>
      <c r="J91" s="5" t="e">
        <f>INDEX('[3]Balance (Stock Control)'!$AI:$AI,MATCH(C91,'[3]Balance (Stock Control)'!$E:$E,0))</f>
        <v>#N/A</v>
      </c>
      <c r="K91" s="5">
        <v>150000</v>
      </c>
      <c r="L91" s="56">
        <v>165000</v>
      </c>
      <c r="M91" s="56">
        <f t="shared" si="1"/>
        <v>165000</v>
      </c>
      <c r="N91" s="5" t="s">
        <v>133</v>
      </c>
      <c r="O91" s="32" t="s">
        <v>227</v>
      </c>
      <c r="P91" s="5" t="s">
        <v>133</v>
      </c>
      <c r="Q91" s="30" t="s">
        <v>173</v>
      </c>
      <c r="R91" s="37"/>
      <c r="S91" s="7" t="s">
        <v>330</v>
      </c>
      <c r="T91" s="7" t="s">
        <v>354</v>
      </c>
    </row>
    <row r="92" spans="1:22" ht="15" x14ac:dyDescent="0.25">
      <c r="A92" s="40">
        <v>91</v>
      </c>
      <c r="B92" s="13" t="s">
        <v>77</v>
      </c>
      <c r="C92" s="32" t="s">
        <v>284</v>
      </c>
      <c r="D92" s="32"/>
      <c r="E92" s="32" t="s">
        <v>284</v>
      </c>
      <c r="F92" s="32">
        <v>4</v>
      </c>
      <c r="G92" s="32"/>
      <c r="H92" s="5" t="e">
        <f>INDEX('[1]Balance(Stock Control)'!$AL:$AL,MATCH(C92,'[1]Balance(Stock Control)'!$F:$F,0))</f>
        <v>#N/A</v>
      </c>
      <c r="I92" s="5" t="e">
        <f>INDEX('[2]Balance(Stock Control)'!$AK:$AK,MATCH(C92,'[2]Balance(Stock Control)'!$E:$E,0))</f>
        <v>#N/A</v>
      </c>
      <c r="J92" s="5" t="e">
        <f>INDEX('[3]Balance (Stock Control)'!$AI:$AI,MATCH(C92,'[3]Balance (Stock Control)'!$E:$E,0))</f>
        <v>#N/A</v>
      </c>
      <c r="K92" s="5"/>
      <c r="L92" s="56">
        <v>182436.40800000002</v>
      </c>
      <c r="M92" s="56">
        <f t="shared" si="1"/>
        <v>729745.6320000001</v>
      </c>
      <c r="N92" s="32" t="s">
        <v>183</v>
      </c>
      <c r="O92" s="32" t="s">
        <v>227</v>
      </c>
      <c r="P92" s="32" t="s">
        <v>186</v>
      </c>
      <c r="Q92" s="30" t="s">
        <v>173</v>
      </c>
      <c r="R92" s="37"/>
    </row>
    <row r="93" spans="1:22" ht="15" x14ac:dyDescent="0.25">
      <c r="A93" s="40">
        <v>92</v>
      </c>
      <c r="B93" s="13" t="s">
        <v>77</v>
      </c>
      <c r="C93" s="32" t="s">
        <v>285</v>
      </c>
      <c r="D93" s="32"/>
      <c r="E93" s="32" t="s">
        <v>285</v>
      </c>
      <c r="F93" s="32">
        <v>4</v>
      </c>
      <c r="G93" s="32"/>
      <c r="H93" s="5" t="e">
        <f>INDEX('[1]Balance(Stock Control)'!$AL:$AL,MATCH(C93,'[1]Balance(Stock Control)'!$F:$F,0))</f>
        <v>#N/A</v>
      </c>
      <c r="I93" s="5" t="e">
        <f>INDEX('[2]Balance(Stock Control)'!$AK:$AK,MATCH(C93,'[2]Balance(Stock Control)'!$E:$E,0))</f>
        <v>#N/A</v>
      </c>
      <c r="J93" s="5" t="e">
        <f>INDEX('[3]Balance (Stock Control)'!$AI:$AI,MATCH(C93,'[3]Balance (Stock Control)'!$E:$E,0))</f>
        <v>#N/A</v>
      </c>
      <c r="K93" s="5"/>
      <c r="L93" s="56">
        <v>183076.74</v>
      </c>
      <c r="M93" s="56">
        <f t="shared" si="1"/>
        <v>732306.96</v>
      </c>
      <c r="N93" s="32" t="s">
        <v>183</v>
      </c>
      <c r="O93" s="32" t="s">
        <v>227</v>
      </c>
      <c r="P93" s="32" t="s">
        <v>186</v>
      </c>
      <c r="Q93" s="30" t="s">
        <v>173</v>
      </c>
      <c r="R93" s="37"/>
    </row>
    <row r="94" spans="1:22" s="96" customFormat="1" ht="15" x14ac:dyDescent="0.25">
      <c r="A94" s="90">
        <v>93</v>
      </c>
      <c r="B94" s="90" t="s">
        <v>78</v>
      </c>
      <c r="C94" s="35" t="s">
        <v>196</v>
      </c>
      <c r="D94" s="35" t="s">
        <v>115</v>
      </c>
      <c r="E94" s="35" t="s">
        <v>196</v>
      </c>
      <c r="F94" s="35">
        <v>2</v>
      </c>
      <c r="G94" s="35"/>
      <c r="H94" s="34" t="e">
        <f>INDEX('[1]Balance(Stock Control)'!$AL:$AL,MATCH(C94,'[1]Balance(Stock Control)'!$F:$F,0))</f>
        <v>#N/A</v>
      </c>
      <c r="I94" s="34">
        <f>INDEX('[2]Balance(Stock Control)'!$AK:$AK,MATCH(C94,'[2]Balance(Stock Control)'!$E:$E,0))</f>
        <v>14</v>
      </c>
      <c r="J94" s="34" t="e">
        <f>INDEX('[3]Balance (Stock Control)'!$AI:$AI,MATCH(C94,'[3]Balance (Stock Control)'!$E:$E,0))</f>
        <v>#N/A</v>
      </c>
      <c r="K94" s="34"/>
      <c r="L94" s="91">
        <v>139758.60705882355</v>
      </c>
      <c r="M94" s="91">
        <f t="shared" si="1"/>
        <v>279517.21411764709</v>
      </c>
      <c r="N94" s="35" t="s">
        <v>190</v>
      </c>
      <c r="O94" s="32" t="s">
        <v>227</v>
      </c>
      <c r="P94" s="34" t="s">
        <v>187</v>
      </c>
      <c r="Q94" s="92" t="s">
        <v>173</v>
      </c>
      <c r="R94" s="93" t="s">
        <v>160</v>
      </c>
    </row>
    <row r="95" spans="1:22" s="96" customFormat="1" ht="15" x14ac:dyDescent="0.25">
      <c r="A95" s="90">
        <v>94</v>
      </c>
      <c r="B95" s="90" t="s">
        <v>79</v>
      </c>
      <c r="C95" s="35" t="s">
        <v>305</v>
      </c>
      <c r="D95" s="35"/>
      <c r="E95" s="35" t="s">
        <v>305</v>
      </c>
      <c r="F95" s="35">
        <v>2</v>
      </c>
      <c r="G95" s="35"/>
      <c r="H95" s="34" t="e">
        <f>INDEX('[1]Balance(Stock Control)'!$AL:$AL,MATCH(C95,'[1]Balance(Stock Control)'!$F:$F,0))</f>
        <v>#N/A</v>
      </c>
      <c r="I95" s="34" t="e">
        <f>INDEX('[2]Balance(Stock Control)'!$AK:$AK,MATCH(C95,'[2]Balance(Stock Control)'!$E:$E,0))</f>
        <v>#N/A</v>
      </c>
      <c r="J95" s="34" t="e">
        <f>INDEX('[3]Balance (Stock Control)'!$AI:$AI,MATCH(C95,'[3]Balance (Stock Control)'!$E:$E,0))</f>
        <v>#N/A</v>
      </c>
      <c r="K95" s="34"/>
      <c r="L95" s="91">
        <v>327308.33362499997</v>
      </c>
      <c r="M95" s="91">
        <f t="shared" si="1"/>
        <v>654616.66724999994</v>
      </c>
      <c r="N95" s="35" t="s">
        <v>182</v>
      </c>
      <c r="O95" s="32" t="s">
        <v>227</v>
      </c>
      <c r="P95" s="34" t="s">
        <v>187</v>
      </c>
      <c r="Q95" s="92" t="s">
        <v>173</v>
      </c>
      <c r="R95" s="93" t="s">
        <v>160</v>
      </c>
    </row>
    <row r="96" spans="1:22" ht="15" x14ac:dyDescent="0.25">
      <c r="A96" s="40">
        <v>96</v>
      </c>
      <c r="B96" s="13" t="s">
        <v>65</v>
      </c>
      <c r="C96" s="32" t="s">
        <v>320</v>
      </c>
      <c r="D96" s="32"/>
      <c r="E96" s="32" t="s">
        <v>320</v>
      </c>
      <c r="F96" s="32">
        <v>1</v>
      </c>
      <c r="G96" s="32"/>
      <c r="H96" s="5" t="e">
        <f>INDEX('[1]Balance(Stock Control)'!$AL:$AL,MATCH(C96,'[1]Balance(Stock Control)'!$F:$F,0))</f>
        <v>#N/A</v>
      </c>
      <c r="I96" s="5" t="e">
        <f>INDEX('[2]Balance(Stock Control)'!$AK:$AK,MATCH(C96,'[2]Balance(Stock Control)'!$E:$E,0))</f>
        <v>#N/A</v>
      </c>
      <c r="J96" s="5" t="e">
        <f>INDEX('[3]Balance (Stock Control)'!$AI:$AI,MATCH(C96,'[3]Balance (Stock Control)'!$E:$E,0))</f>
        <v>#N/A</v>
      </c>
      <c r="K96" s="5">
        <v>25000</v>
      </c>
      <c r="L96" s="56">
        <v>245190.66000000003</v>
      </c>
      <c r="M96" s="56">
        <f t="shared" si="1"/>
        <v>245190.66000000003</v>
      </c>
      <c r="N96" s="5" t="s">
        <v>183</v>
      </c>
      <c r="O96" s="5" t="s">
        <v>227</v>
      </c>
      <c r="P96" s="5" t="s">
        <v>321</v>
      </c>
      <c r="Q96" s="30" t="s">
        <v>173</v>
      </c>
      <c r="R96" s="37" t="s">
        <v>162</v>
      </c>
    </row>
    <row r="97" spans="1:20" ht="15" x14ac:dyDescent="0.25">
      <c r="A97" s="40">
        <v>97</v>
      </c>
      <c r="B97" s="13" t="s">
        <v>81</v>
      </c>
      <c r="C97" s="32" t="s">
        <v>232</v>
      </c>
      <c r="D97" s="32"/>
      <c r="E97" s="32" t="s">
        <v>232</v>
      </c>
      <c r="F97" s="32">
        <v>5</v>
      </c>
      <c r="G97" s="32"/>
      <c r="H97" s="5" t="e">
        <f>INDEX('[1]Balance(Stock Control)'!$AL:$AL,MATCH(C97,'[1]Balance(Stock Control)'!$F:$F,0))</f>
        <v>#N/A</v>
      </c>
      <c r="I97" s="5" t="e">
        <f>INDEX('[2]Balance(Stock Control)'!$AK:$AK,MATCH(C97,'[2]Balance(Stock Control)'!$E:$E,0))</f>
        <v>#N/A</v>
      </c>
      <c r="J97" s="5" t="e">
        <f>INDEX('[3]Balance (Stock Control)'!$AI:$AI,MATCH(C97,'[3]Balance (Stock Control)'!$E:$E,0))</f>
        <v>#N/A</v>
      </c>
      <c r="K97" s="5">
        <v>5000</v>
      </c>
      <c r="L97" s="56">
        <v>5500</v>
      </c>
      <c r="M97" s="56">
        <f t="shared" si="1"/>
        <v>27500</v>
      </c>
      <c r="N97" s="5" t="s">
        <v>133</v>
      </c>
      <c r="O97" s="5" t="s">
        <v>227</v>
      </c>
      <c r="P97" s="5" t="s">
        <v>133</v>
      </c>
      <c r="Q97" s="30" t="s">
        <v>173</v>
      </c>
      <c r="R97" s="37"/>
      <c r="T97" s="7" t="s">
        <v>354</v>
      </c>
    </row>
    <row r="98" spans="1:20" s="112" customFormat="1" ht="15" x14ac:dyDescent="0.25">
      <c r="A98" s="107">
        <v>98</v>
      </c>
      <c r="B98" s="107" t="s">
        <v>82</v>
      </c>
      <c r="C98" s="108">
        <v>14880693</v>
      </c>
      <c r="D98" s="108"/>
      <c r="E98" s="108" t="s">
        <v>350</v>
      </c>
      <c r="F98" s="108">
        <v>5</v>
      </c>
      <c r="G98" s="108"/>
      <c r="H98" s="106">
        <f>INDEX('[1]Balance(Stock Control)'!$AL:$AL,MATCH(C98,'[1]Balance(Stock Control)'!$F:$F,0))</f>
        <v>0</v>
      </c>
      <c r="I98" s="106">
        <f>INDEX('[2]Balance(Stock Control)'!$AK:$AK,MATCH(C98,'[2]Balance(Stock Control)'!$E:$E,0))</f>
        <v>4</v>
      </c>
      <c r="J98" s="106" t="e">
        <f>INDEX('[3]Balance (Stock Control)'!$AI:$AI,MATCH(C98,'[3]Balance (Stock Control)'!$E:$E,0))</f>
        <v>#N/A</v>
      </c>
      <c r="K98" s="106">
        <v>15000</v>
      </c>
      <c r="L98" s="109">
        <v>16500</v>
      </c>
      <c r="M98" s="109">
        <f t="shared" si="1"/>
        <v>82500</v>
      </c>
      <c r="N98" s="106" t="s">
        <v>133</v>
      </c>
      <c r="O98" s="106" t="s">
        <v>227</v>
      </c>
      <c r="P98" s="106" t="s">
        <v>133</v>
      </c>
      <c r="Q98" s="110" t="s">
        <v>173</v>
      </c>
      <c r="R98" s="111" t="s">
        <v>163</v>
      </c>
      <c r="S98" s="113" t="s">
        <v>330</v>
      </c>
      <c r="T98" s="112" t="s">
        <v>354</v>
      </c>
    </row>
    <row r="99" spans="1:20" s="112" customFormat="1" ht="15" x14ac:dyDescent="0.25">
      <c r="A99" s="107">
        <v>100</v>
      </c>
      <c r="B99" s="107" t="s">
        <v>84</v>
      </c>
      <c r="C99" s="108" t="s">
        <v>233</v>
      </c>
      <c r="D99" s="108"/>
      <c r="E99" s="108" t="s">
        <v>233</v>
      </c>
      <c r="F99" s="108">
        <v>10</v>
      </c>
      <c r="G99" s="108"/>
      <c r="H99" s="106" t="e">
        <f>INDEX('[1]Balance(Stock Control)'!$AL:$AL,MATCH(C99,'[1]Balance(Stock Control)'!$F:$F,0))</f>
        <v>#N/A</v>
      </c>
      <c r="I99" s="106" t="e">
        <f>INDEX('[2]Balance(Stock Control)'!$AK:$AK,MATCH(C99,'[2]Balance(Stock Control)'!$E:$E,0))</f>
        <v>#N/A</v>
      </c>
      <c r="J99" s="106" t="e">
        <f>INDEX('[3]Balance (Stock Control)'!$AI:$AI,MATCH(C99,'[3]Balance (Stock Control)'!$E:$E,0))</f>
        <v>#N/A</v>
      </c>
      <c r="K99" s="106">
        <v>4500</v>
      </c>
      <c r="L99" s="109">
        <v>4950</v>
      </c>
      <c r="M99" s="109">
        <f t="shared" si="1"/>
        <v>49500</v>
      </c>
      <c r="N99" s="108" t="s">
        <v>218</v>
      </c>
      <c r="O99" s="108" t="s">
        <v>227</v>
      </c>
      <c r="P99" s="108" t="s">
        <v>213</v>
      </c>
      <c r="Q99" s="110" t="s">
        <v>173</v>
      </c>
      <c r="R99" s="111" t="s">
        <v>133</v>
      </c>
      <c r="S99" s="113"/>
      <c r="T99" s="112" t="s">
        <v>354</v>
      </c>
    </row>
    <row r="100" spans="1:20" s="46" customFormat="1" ht="15" x14ac:dyDescent="0.25">
      <c r="A100" s="40">
        <v>101</v>
      </c>
      <c r="B100" s="40" t="s">
        <v>85</v>
      </c>
      <c r="C100" s="48">
        <v>692334</v>
      </c>
      <c r="D100" s="43" t="s">
        <v>118</v>
      </c>
      <c r="E100" s="32" t="s">
        <v>368</v>
      </c>
      <c r="F100" s="43">
        <v>2</v>
      </c>
      <c r="G100" s="43" t="s">
        <v>124</v>
      </c>
      <c r="H100" s="29" t="e">
        <f>INDEX('[1]Balance(Stock Control)'!$AL:$AL,MATCH(C100,'[1]Balance(Stock Control)'!$F:$F,0))</f>
        <v>#N/A</v>
      </c>
      <c r="I100" s="5" t="e">
        <f>INDEX('[2]Balance(Stock Control)'!$AK:$AK,MATCH(C100,'[2]Balance(Stock Control)'!$E:$E,0))</f>
        <v>#N/A</v>
      </c>
      <c r="J100" s="29" t="e">
        <f>INDEX('[3]Balance (Stock Control)'!$AI:$AI,MATCH(C100,'[3]Balance (Stock Control)'!$E:$E,0))</f>
        <v>#N/A</v>
      </c>
      <c r="K100" s="29"/>
      <c r="L100" s="50">
        <v>2132378.8199999998</v>
      </c>
      <c r="M100" s="50">
        <f t="shared" si="1"/>
        <v>4264757.6399999997</v>
      </c>
      <c r="N100" s="43" t="s">
        <v>221</v>
      </c>
      <c r="O100" s="43" t="s">
        <v>227</v>
      </c>
      <c r="P100" s="43" t="s">
        <v>220</v>
      </c>
      <c r="Q100" s="44" t="s">
        <v>173</v>
      </c>
      <c r="R100" s="45"/>
      <c r="S100" s="7"/>
    </row>
    <row r="101" spans="1:20" s="46" customFormat="1" ht="15" x14ac:dyDescent="0.25">
      <c r="A101" s="40">
        <v>103</v>
      </c>
      <c r="B101" s="40" t="s">
        <v>87</v>
      </c>
      <c r="C101" s="43">
        <v>15067404</v>
      </c>
      <c r="D101" s="43" t="s">
        <v>120</v>
      </c>
      <c r="E101" s="43">
        <v>15067404</v>
      </c>
      <c r="F101" s="43">
        <v>5</v>
      </c>
      <c r="G101" s="43" t="s">
        <v>126</v>
      </c>
      <c r="H101" s="29" t="e">
        <f>INDEX('[1]Balance(Stock Control)'!$AL:$AL,MATCH(C101,'[1]Balance(Stock Control)'!$F:$F,0))</f>
        <v>#N/A</v>
      </c>
      <c r="I101" s="5" t="e">
        <f>INDEX('[2]Balance(Stock Control)'!$AK:$AK,MATCH(C101,'[2]Balance(Stock Control)'!$E:$E,0))</f>
        <v>#N/A</v>
      </c>
      <c r="J101" s="29" t="e">
        <f>INDEX('[3]Balance (Stock Control)'!$AI:$AI,MATCH(C101,'[3]Balance (Stock Control)'!$E:$E,0))</f>
        <v>#N/A</v>
      </c>
      <c r="K101" s="29"/>
      <c r="L101" s="50">
        <v>41000</v>
      </c>
      <c r="M101" s="50">
        <f t="shared" si="1"/>
        <v>205000</v>
      </c>
      <c r="N101" s="43" t="s">
        <v>182</v>
      </c>
      <c r="O101" s="43" t="s">
        <v>227</v>
      </c>
      <c r="P101" s="43" t="s">
        <v>220</v>
      </c>
      <c r="Q101" s="44" t="s">
        <v>173</v>
      </c>
      <c r="R101" s="45"/>
    </row>
    <row r="102" spans="1:20" s="46" customFormat="1" ht="15" x14ac:dyDescent="0.25">
      <c r="A102" s="40">
        <v>105</v>
      </c>
      <c r="B102" s="40" t="s">
        <v>18</v>
      </c>
      <c r="C102" s="43" t="s">
        <v>322</v>
      </c>
      <c r="D102" s="43"/>
      <c r="E102" s="32" t="s">
        <v>369</v>
      </c>
      <c r="F102" s="43">
        <v>2</v>
      </c>
      <c r="G102" s="43" t="s">
        <v>128</v>
      </c>
      <c r="H102" s="29" t="e">
        <f>INDEX('[1]Balance(Stock Control)'!$AL:$AL,MATCH(C102,'[1]Balance(Stock Control)'!$F:$F,0))</f>
        <v>#N/A</v>
      </c>
      <c r="I102" s="5" t="e">
        <f>INDEX('[2]Balance(Stock Control)'!$AK:$AK,MATCH(C102,'[2]Balance(Stock Control)'!$E:$E,0))</f>
        <v>#N/A</v>
      </c>
      <c r="J102" s="29" t="e">
        <f>INDEX('[3]Balance (Stock Control)'!$AI:$AI,MATCH(C102,'[3]Balance (Stock Control)'!$E:$E,0))</f>
        <v>#N/A</v>
      </c>
      <c r="K102" s="29"/>
      <c r="L102" s="50">
        <v>156400</v>
      </c>
      <c r="M102" s="50">
        <f t="shared" si="1"/>
        <v>312800</v>
      </c>
      <c r="N102" s="43" t="s">
        <v>323</v>
      </c>
      <c r="O102" s="43" t="s">
        <v>227</v>
      </c>
      <c r="P102" s="43" t="s">
        <v>220</v>
      </c>
      <c r="Q102" s="44" t="s">
        <v>173</v>
      </c>
      <c r="R102" s="45"/>
      <c r="S102" s="7"/>
    </row>
    <row r="103" spans="1:20" ht="15" x14ac:dyDescent="0.25">
      <c r="A103" s="40">
        <v>106</v>
      </c>
      <c r="B103" s="13" t="s">
        <v>89</v>
      </c>
      <c r="C103" s="32" t="s">
        <v>234</v>
      </c>
      <c r="D103" s="32"/>
      <c r="E103" s="32" t="s">
        <v>234</v>
      </c>
      <c r="F103" s="32">
        <v>6</v>
      </c>
      <c r="G103" s="32" t="s">
        <v>129</v>
      </c>
      <c r="H103" s="5" t="e">
        <f>INDEX('[1]Balance(Stock Control)'!$AL:$AL,MATCH(C103,'[1]Balance(Stock Control)'!$F:$F,0))</f>
        <v>#N/A</v>
      </c>
      <c r="I103" s="5" t="e">
        <f>INDEX('[2]Balance(Stock Control)'!$AK:$AK,MATCH(C103,'[2]Balance(Stock Control)'!$E:$E,0))</f>
        <v>#N/A</v>
      </c>
      <c r="J103" s="5" t="e">
        <f>INDEX('[3]Balance (Stock Control)'!$AI:$AI,MATCH(C103,'[3]Balance (Stock Control)'!$E:$E,0))</f>
        <v>#N/A</v>
      </c>
      <c r="K103" s="5">
        <v>5500</v>
      </c>
      <c r="L103" s="56">
        <v>6050.0000000000009</v>
      </c>
      <c r="M103" s="56">
        <f t="shared" si="1"/>
        <v>36300.000000000007</v>
      </c>
      <c r="N103" s="5" t="s">
        <v>133</v>
      </c>
      <c r="O103" s="43" t="s">
        <v>227</v>
      </c>
      <c r="P103" s="5" t="s">
        <v>133</v>
      </c>
      <c r="Q103" s="30" t="s">
        <v>173</v>
      </c>
      <c r="R103" s="37"/>
      <c r="T103" s="7" t="s">
        <v>354</v>
      </c>
    </row>
    <row r="104" spans="1:20" ht="15" x14ac:dyDescent="0.25">
      <c r="A104" s="40">
        <v>107</v>
      </c>
      <c r="B104" s="13" t="s">
        <v>90</v>
      </c>
      <c r="C104" s="32" t="s">
        <v>235</v>
      </c>
      <c r="D104" s="32"/>
      <c r="E104" s="32" t="s">
        <v>235</v>
      </c>
      <c r="F104" s="32">
        <v>15</v>
      </c>
      <c r="G104" s="32" t="s">
        <v>130</v>
      </c>
      <c r="H104" s="5" t="e">
        <f>INDEX('[1]Balance(Stock Control)'!$AL:$AL,MATCH(C104,'[1]Balance(Stock Control)'!$F:$F,0))</f>
        <v>#N/A</v>
      </c>
      <c r="I104" s="5" t="e">
        <f>INDEX('[2]Balance(Stock Control)'!$AK:$AK,MATCH(C104,'[2]Balance(Stock Control)'!$E:$E,0))</f>
        <v>#N/A</v>
      </c>
      <c r="J104" s="5" t="e">
        <f>INDEX('[3]Balance (Stock Control)'!$AI:$AI,MATCH(C104,'[3]Balance (Stock Control)'!$E:$E,0))</f>
        <v>#N/A</v>
      </c>
      <c r="K104" s="5">
        <v>5000</v>
      </c>
      <c r="L104" s="56">
        <v>5500</v>
      </c>
      <c r="M104" s="56">
        <f t="shared" si="1"/>
        <v>82500</v>
      </c>
      <c r="N104" s="5" t="s">
        <v>133</v>
      </c>
      <c r="O104" s="43" t="s">
        <v>227</v>
      </c>
      <c r="P104" s="5" t="s">
        <v>133</v>
      </c>
      <c r="Q104" s="30" t="s">
        <v>173</v>
      </c>
      <c r="R104" s="37"/>
      <c r="T104" s="7" t="s">
        <v>354</v>
      </c>
    </row>
    <row r="105" spans="1:20" s="76" customFormat="1" ht="15" x14ac:dyDescent="0.25">
      <c r="A105" s="68">
        <v>108</v>
      </c>
      <c r="B105" s="68" t="s">
        <v>91</v>
      </c>
      <c r="C105" s="69" t="s">
        <v>236</v>
      </c>
      <c r="D105" s="69"/>
      <c r="E105" s="69" t="s">
        <v>236</v>
      </c>
      <c r="F105" s="69">
        <v>20</v>
      </c>
      <c r="G105" s="32" t="s">
        <v>131</v>
      </c>
      <c r="H105" s="5" t="e">
        <f>INDEX('[1]Balance(Stock Control)'!$AL:$AL,MATCH(C105,'[1]Balance(Stock Control)'!$F:$F,0))</f>
        <v>#N/A</v>
      </c>
      <c r="I105" s="5" t="e">
        <f>INDEX('[2]Balance(Stock Control)'!$AK:$AK,MATCH(C105,'[2]Balance(Stock Control)'!$E:$E,0))</f>
        <v>#N/A</v>
      </c>
      <c r="J105" s="5" t="e">
        <f>INDEX('[3]Balance (Stock Control)'!$AI:$AI,MATCH(C105,'[3]Balance (Stock Control)'!$E:$E,0))</f>
        <v>#N/A</v>
      </c>
      <c r="K105" s="5">
        <v>4000</v>
      </c>
      <c r="L105" s="71">
        <v>4400</v>
      </c>
      <c r="M105" s="71">
        <f t="shared" si="1"/>
        <v>88000</v>
      </c>
      <c r="N105" s="70" t="s">
        <v>133</v>
      </c>
      <c r="O105" s="69" t="s">
        <v>227</v>
      </c>
      <c r="P105" s="70" t="s">
        <v>133</v>
      </c>
      <c r="Q105" s="72" t="s">
        <v>173</v>
      </c>
      <c r="R105" s="73" t="s">
        <v>133</v>
      </c>
      <c r="T105" s="76" t="s">
        <v>354</v>
      </c>
    </row>
    <row r="106" spans="1:20" s="76" customFormat="1" ht="15" x14ac:dyDescent="0.25">
      <c r="A106" s="68">
        <v>109</v>
      </c>
      <c r="B106" s="68" t="s">
        <v>92</v>
      </c>
      <c r="C106" s="69" t="s">
        <v>237</v>
      </c>
      <c r="D106" s="69" t="s">
        <v>361</v>
      </c>
      <c r="E106" s="69" t="s">
        <v>237</v>
      </c>
      <c r="F106" s="69">
        <v>15</v>
      </c>
      <c r="G106" s="32" t="s">
        <v>132</v>
      </c>
      <c r="H106" s="5" t="e">
        <f>INDEX('[1]Balance(Stock Control)'!$AL:$AL,MATCH(C106,'[1]Balance(Stock Control)'!$F:$F,0))</f>
        <v>#N/A</v>
      </c>
      <c r="I106" s="5" t="e">
        <f>INDEX('[2]Balance(Stock Control)'!$AK:$AK,MATCH(C106,'[2]Balance(Stock Control)'!$E:$E,0))</f>
        <v>#N/A</v>
      </c>
      <c r="J106" s="5" t="e">
        <f>INDEX('[3]Balance (Stock Control)'!$AI:$AI,MATCH(C106,'[3]Balance (Stock Control)'!$E:$E,0))</f>
        <v>#N/A</v>
      </c>
      <c r="K106" s="5">
        <v>4000</v>
      </c>
      <c r="L106" s="71">
        <v>4400</v>
      </c>
      <c r="M106" s="71">
        <f t="shared" si="1"/>
        <v>66000</v>
      </c>
      <c r="N106" s="70" t="s">
        <v>133</v>
      </c>
      <c r="O106" s="69" t="s">
        <v>227</v>
      </c>
      <c r="P106" s="70" t="s">
        <v>133</v>
      </c>
      <c r="Q106" s="72" t="s">
        <v>173</v>
      </c>
      <c r="R106" s="73" t="s">
        <v>133</v>
      </c>
      <c r="T106" s="76" t="s">
        <v>354</v>
      </c>
    </row>
    <row r="107" spans="1:20" ht="15" x14ac:dyDescent="0.25">
      <c r="A107" s="40">
        <v>110</v>
      </c>
      <c r="B107" s="13" t="s">
        <v>93</v>
      </c>
      <c r="C107" s="32" t="s">
        <v>197</v>
      </c>
      <c r="D107" s="32">
        <v>14530130</v>
      </c>
      <c r="E107" s="32" t="s">
        <v>197</v>
      </c>
      <c r="F107" s="32">
        <v>1</v>
      </c>
      <c r="G107" s="32"/>
      <c r="H107" s="5" t="e">
        <f>INDEX('[1]Balance(Stock Control)'!$AL:$AL,MATCH(C107,'[1]Balance(Stock Control)'!$F:$F,0))</f>
        <v>#N/A</v>
      </c>
      <c r="I107" s="5">
        <f>INDEX('[2]Balance(Stock Control)'!$AK:$AK,MATCH(C107,'[2]Balance(Stock Control)'!$E:$E,0))</f>
        <v>7</v>
      </c>
      <c r="J107" s="5" t="e">
        <f>INDEX('[3]Balance (Stock Control)'!$AI:$AI,MATCH(C107,'[3]Balance (Stock Control)'!$E:$E,0))</f>
        <v>#N/A</v>
      </c>
      <c r="K107" s="5"/>
      <c r="L107" s="56">
        <v>121954.14</v>
      </c>
      <c r="M107" s="56">
        <f t="shared" si="1"/>
        <v>121954.14</v>
      </c>
      <c r="N107" s="32" t="s">
        <v>190</v>
      </c>
      <c r="O107" s="43" t="s">
        <v>227</v>
      </c>
      <c r="P107" s="5" t="s">
        <v>187</v>
      </c>
      <c r="Q107" s="30" t="s">
        <v>173</v>
      </c>
      <c r="R107" s="37"/>
    </row>
    <row r="108" spans="1:20" s="76" customFormat="1" ht="15" x14ac:dyDescent="0.25">
      <c r="A108" s="68">
        <v>111</v>
      </c>
      <c r="B108" s="68" t="s">
        <v>94</v>
      </c>
      <c r="C108" s="69" t="s">
        <v>238</v>
      </c>
      <c r="D108" s="69"/>
      <c r="E108" s="69" t="s">
        <v>238</v>
      </c>
      <c r="F108" s="69">
        <v>2</v>
      </c>
      <c r="G108" s="32"/>
      <c r="H108" s="5" t="e">
        <f>INDEX('[1]Balance(Stock Control)'!$AL:$AL,MATCH(C108,'[1]Balance(Stock Control)'!$F:$F,0))</f>
        <v>#N/A</v>
      </c>
      <c r="I108" s="5" t="e">
        <f>INDEX('[2]Balance(Stock Control)'!$AK:$AK,MATCH(C108,'[2]Balance(Stock Control)'!$E:$E,0))</f>
        <v>#N/A</v>
      </c>
      <c r="J108" s="5" t="e">
        <f>INDEX('[3]Balance (Stock Control)'!$AI:$AI,MATCH(C108,'[3]Balance (Stock Control)'!$E:$E,0))</f>
        <v>#N/A</v>
      </c>
      <c r="K108" s="5">
        <v>55000</v>
      </c>
      <c r="L108" s="71">
        <v>60500.000000000007</v>
      </c>
      <c r="M108" s="71">
        <f t="shared" si="1"/>
        <v>121000.00000000001</v>
      </c>
      <c r="N108" s="70" t="s">
        <v>133</v>
      </c>
      <c r="O108" s="69" t="s">
        <v>227</v>
      </c>
      <c r="P108" s="70" t="s">
        <v>133</v>
      </c>
      <c r="Q108" s="72" t="s">
        <v>173</v>
      </c>
      <c r="R108" s="73" t="s">
        <v>165</v>
      </c>
      <c r="T108" s="76" t="s">
        <v>354</v>
      </c>
    </row>
    <row r="109" spans="1:20" ht="15" x14ac:dyDescent="0.25">
      <c r="A109" s="40">
        <v>112</v>
      </c>
      <c r="B109" s="13" t="s">
        <v>95</v>
      </c>
      <c r="C109" s="32">
        <v>262</v>
      </c>
      <c r="D109" s="32"/>
      <c r="E109" s="32">
        <v>262</v>
      </c>
      <c r="F109" s="32">
        <v>1</v>
      </c>
      <c r="G109" s="32"/>
      <c r="H109" s="5" t="e">
        <f>INDEX('[1]Balance(Stock Control)'!$AL:$AL,MATCH(C109,'[1]Balance(Stock Control)'!$F:$F,0))</f>
        <v>#N/A</v>
      </c>
      <c r="I109" s="5" t="e">
        <f>INDEX('[2]Balance(Stock Control)'!$AK:$AK,MATCH(C109,'[2]Balance(Stock Control)'!$E:$E,0))</f>
        <v>#N/A</v>
      </c>
      <c r="J109" s="5">
        <f>INDEX('[3]Balance (Stock Control)'!$AI:$AI,MATCH(C109,'[3]Balance (Stock Control)'!$E:$E,0))</f>
        <v>37</v>
      </c>
      <c r="K109" s="5">
        <v>70000</v>
      </c>
      <c r="L109" s="56">
        <v>77000</v>
      </c>
      <c r="M109" s="56">
        <f t="shared" si="1"/>
        <v>77000</v>
      </c>
      <c r="N109" s="5" t="s">
        <v>190</v>
      </c>
      <c r="O109" s="43" t="s">
        <v>227</v>
      </c>
      <c r="P109" s="5" t="s">
        <v>187</v>
      </c>
      <c r="Q109" s="30" t="s">
        <v>173</v>
      </c>
      <c r="R109" s="37"/>
    </row>
    <row r="110" spans="1:20" s="112" customFormat="1" ht="15" x14ac:dyDescent="0.25">
      <c r="A110" s="107">
        <v>114</v>
      </c>
      <c r="B110" s="107" t="s">
        <v>97</v>
      </c>
      <c r="C110" s="108">
        <v>14626786</v>
      </c>
      <c r="D110" s="108"/>
      <c r="E110" s="108" t="s">
        <v>351</v>
      </c>
      <c r="F110" s="108">
        <v>1</v>
      </c>
      <c r="G110" s="32"/>
      <c r="H110" s="5" t="e">
        <f>INDEX('[1]Balance(Stock Control)'!$AL:$AL,MATCH(C110,'[1]Balance(Stock Control)'!$F:$F,0))</f>
        <v>#N/A</v>
      </c>
      <c r="I110" s="5" t="e">
        <f>INDEX('[2]Balance(Stock Control)'!$AK:$AK,MATCH(C110,'[2]Balance(Stock Control)'!$E:$E,0))</f>
        <v>#N/A</v>
      </c>
      <c r="J110" s="5" t="e">
        <f>INDEX('[3]Balance (Stock Control)'!$AI:$AI,MATCH(C110,'[3]Balance (Stock Control)'!$E:$E,0))</f>
        <v>#N/A</v>
      </c>
      <c r="K110" s="5">
        <v>55000</v>
      </c>
      <c r="L110" s="109">
        <v>60500.000000000007</v>
      </c>
      <c r="M110" s="109">
        <f t="shared" si="1"/>
        <v>60500.000000000007</v>
      </c>
      <c r="N110" s="106" t="s">
        <v>133</v>
      </c>
      <c r="O110" s="106" t="s">
        <v>227</v>
      </c>
      <c r="P110" s="108" t="s">
        <v>213</v>
      </c>
      <c r="Q110" s="110" t="s">
        <v>173</v>
      </c>
      <c r="R110" s="111" t="s">
        <v>165</v>
      </c>
      <c r="S110" s="113" t="s">
        <v>330</v>
      </c>
      <c r="T110" s="112" t="s">
        <v>354</v>
      </c>
    </row>
    <row r="111" spans="1:20" ht="15" x14ac:dyDescent="0.25">
      <c r="A111" s="40">
        <v>115</v>
      </c>
      <c r="B111" s="13" t="s">
        <v>98</v>
      </c>
      <c r="C111" s="42" t="s">
        <v>198</v>
      </c>
      <c r="D111" s="42">
        <v>14506789</v>
      </c>
      <c r="E111" s="42" t="s">
        <v>198</v>
      </c>
      <c r="F111" s="32">
        <v>1</v>
      </c>
      <c r="G111" s="32"/>
      <c r="H111" s="5" t="e">
        <f>INDEX('[1]Balance(Stock Control)'!$AL:$AL,MATCH(C111,'[1]Balance(Stock Control)'!$F:$F,0))</f>
        <v>#N/A</v>
      </c>
      <c r="I111" s="5">
        <f>INDEX('[2]Balance(Stock Control)'!$AK:$AK,MATCH(C111,'[2]Balance(Stock Control)'!$E:$E,0))</f>
        <v>7</v>
      </c>
      <c r="J111" s="5" t="e">
        <f>INDEX('[3]Balance (Stock Control)'!$AI:$AI,MATCH(C111,'[3]Balance (Stock Control)'!$E:$E,0))</f>
        <v>#N/A</v>
      </c>
      <c r="K111" s="5"/>
      <c r="L111" s="56">
        <v>39806.735294117672</v>
      </c>
      <c r="M111" s="56">
        <f t="shared" si="1"/>
        <v>39806.735294117672</v>
      </c>
      <c r="N111" s="32" t="s">
        <v>190</v>
      </c>
      <c r="O111" s="5" t="s">
        <v>227</v>
      </c>
      <c r="P111" s="5" t="s">
        <v>187</v>
      </c>
      <c r="Q111" s="30" t="s">
        <v>173</v>
      </c>
      <c r="R111" s="37"/>
    </row>
    <row r="112" spans="1:20" ht="15" x14ac:dyDescent="0.25">
      <c r="A112" s="40">
        <v>116</v>
      </c>
      <c r="B112" s="13" t="s">
        <v>99</v>
      </c>
      <c r="C112" s="41" t="s">
        <v>207</v>
      </c>
      <c r="D112" s="41">
        <v>14506786</v>
      </c>
      <c r="E112" s="41" t="s">
        <v>207</v>
      </c>
      <c r="F112" s="32">
        <v>1</v>
      </c>
      <c r="G112" s="32"/>
      <c r="H112" s="5" t="e">
        <f>INDEX('[1]Balance(Stock Control)'!$AL:$AL,MATCH(C112,'[1]Balance(Stock Control)'!$F:$F,0))</f>
        <v>#N/A</v>
      </c>
      <c r="I112" s="5">
        <f>INDEX('[2]Balance(Stock Control)'!$AK:$AK,MATCH(C112,'[2]Balance(Stock Control)'!$E:$E,0))</f>
        <v>14</v>
      </c>
      <c r="J112" s="5" t="e">
        <f>INDEX('[3]Balance (Stock Control)'!$AI:$AI,MATCH(C112,'[3]Balance (Stock Control)'!$E:$E,0))</f>
        <v>#N/A</v>
      </c>
      <c r="K112" s="5"/>
      <c r="L112" s="56">
        <v>82505.196850393724</v>
      </c>
      <c r="M112" s="56">
        <f t="shared" si="1"/>
        <v>82505.196850393724</v>
      </c>
      <c r="N112" s="32" t="s">
        <v>190</v>
      </c>
      <c r="O112" s="5" t="s">
        <v>227</v>
      </c>
      <c r="P112" s="5" t="s">
        <v>187</v>
      </c>
      <c r="Q112" s="30" t="s">
        <v>173</v>
      </c>
      <c r="R112" s="37"/>
    </row>
    <row r="113" spans="1:20" ht="15" x14ac:dyDescent="0.25">
      <c r="A113" s="40">
        <v>118</v>
      </c>
      <c r="B113" s="13" t="s">
        <v>100</v>
      </c>
      <c r="C113" s="32">
        <v>14881524</v>
      </c>
      <c r="D113" s="32"/>
      <c r="E113" s="32" t="s">
        <v>370</v>
      </c>
      <c r="F113" s="32">
        <v>1</v>
      </c>
      <c r="G113" s="49"/>
      <c r="H113" s="5">
        <f>INDEX('[1]Balance(Stock Control)'!$AL:$AL,MATCH(C113,'[1]Balance(Stock Control)'!$F:$F,0))</f>
        <v>0</v>
      </c>
      <c r="I113" s="5" t="e">
        <f>INDEX('[2]Balance(Stock Control)'!$AK:$AK,MATCH(C113,'[2]Balance(Stock Control)'!$E:$E,0))</f>
        <v>#N/A</v>
      </c>
      <c r="J113" s="5" t="e">
        <f>INDEX('[3]Balance (Stock Control)'!$AI:$AI,MATCH(C113,'[3]Balance (Stock Control)'!$E:$E,0))</f>
        <v>#N/A</v>
      </c>
      <c r="K113" s="5">
        <v>55000</v>
      </c>
      <c r="L113" s="56">
        <v>60500.000000000007</v>
      </c>
      <c r="M113" s="56">
        <f t="shared" si="1"/>
        <v>60500.000000000007</v>
      </c>
      <c r="N113" s="5" t="s">
        <v>133</v>
      </c>
      <c r="O113" s="5" t="s">
        <v>227</v>
      </c>
      <c r="P113" s="5" t="s">
        <v>133</v>
      </c>
      <c r="Q113" s="30" t="s">
        <v>173</v>
      </c>
      <c r="R113" s="37" t="s">
        <v>167</v>
      </c>
      <c r="S113" s="7" t="s">
        <v>330</v>
      </c>
      <c r="T113" s="7" t="s">
        <v>337</v>
      </c>
    </row>
    <row r="114" spans="1:20" ht="15" x14ac:dyDescent="0.25">
      <c r="A114" s="40">
        <v>119</v>
      </c>
      <c r="B114" s="13" t="s">
        <v>101</v>
      </c>
      <c r="C114" s="41" t="s">
        <v>208</v>
      </c>
      <c r="D114" s="41">
        <v>14529103</v>
      </c>
      <c r="E114" s="41" t="s">
        <v>208</v>
      </c>
      <c r="F114" s="32">
        <v>2</v>
      </c>
      <c r="G114" s="32"/>
      <c r="H114" s="5" t="e">
        <f>INDEX('[1]Balance(Stock Control)'!$AL:$AL,MATCH(C114,'[1]Balance(Stock Control)'!$F:$F,0))</f>
        <v>#N/A</v>
      </c>
      <c r="I114" s="5">
        <f>INDEX('[2]Balance(Stock Control)'!$AK:$AK,MATCH(C114,'[2]Balance(Stock Control)'!$E:$E,0))</f>
        <v>27</v>
      </c>
      <c r="J114" s="5" t="e">
        <f>INDEX('[3]Balance (Stock Control)'!$AI:$AI,MATCH(C114,'[3]Balance (Stock Control)'!$E:$E,0))</f>
        <v>#N/A</v>
      </c>
      <c r="K114" s="5"/>
      <c r="L114" s="56">
        <v>82195.343999999983</v>
      </c>
      <c r="M114" s="56">
        <f t="shared" si="1"/>
        <v>164390.68799999997</v>
      </c>
      <c r="N114" s="32" t="s">
        <v>190</v>
      </c>
      <c r="O114" s="5" t="s">
        <v>227</v>
      </c>
      <c r="P114" s="5" t="s">
        <v>187</v>
      </c>
      <c r="Q114" s="30" t="s">
        <v>173</v>
      </c>
      <c r="R114" s="37"/>
    </row>
    <row r="115" spans="1:20" ht="15" x14ac:dyDescent="0.25">
      <c r="A115" s="40">
        <v>120</v>
      </c>
      <c r="B115" s="13" t="s">
        <v>102</v>
      </c>
      <c r="C115" s="32" t="s">
        <v>199</v>
      </c>
      <c r="D115" s="32">
        <v>14524738</v>
      </c>
      <c r="E115" s="32" t="s">
        <v>199</v>
      </c>
      <c r="F115" s="32">
        <v>1</v>
      </c>
      <c r="G115" s="32"/>
      <c r="H115" s="5" t="e">
        <f>INDEX('[1]Balance(Stock Control)'!$AL:$AL,MATCH(C115,'[1]Balance(Stock Control)'!$F:$F,0))</f>
        <v>#N/A</v>
      </c>
      <c r="I115" s="5">
        <f>INDEX('[2]Balance(Stock Control)'!$AK:$AK,MATCH(C115,'[2]Balance(Stock Control)'!$E:$E,0))</f>
        <v>7</v>
      </c>
      <c r="J115" s="5" t="e">
        <f>INDEX('[3]Balance (Stock Control)'!$AI:$AI,MATCH(C115,'[3]Balance (Stock Control)'!$E:$E,0))</f>
        <v>#N/A</v>
      </c>
      <c r="K115" s="5"/>
      <c r="L115" s="56">
        <v>90755.716535433312</v>
      </c>
      <c r="M115" s="56">
        <f t="shared" si="1"/>
        <v>90755.716535433312</v>
      </c>
      <c r="N115" s="32" t="s">
        <v>190</v>
      </c>
      <c r="O115" s="5" t="s">
        <v>227</v>
      </c>
      <c r="P115" s="5" t="s">
        <v>187</v>
      </c>
      <c r="Q115" s="30" t="s">
        <v>173</v>
      </c>
      <c r="R115" s="37" t="s">
        <v>168</v>
      </c>
    </row>
    <row r="116" spans="1:20" s="46" customFormat="1" ht="15" x14ac:dyDescent="0.25">
      <c r="A116" s="40">
        <v>121</v>
      </c>
      <c r="B116" s="40" t="s">
        <v>103</v>
      </c>
      <c r="C116" s="43" t="s">
        <v>307</v>
      </c>
      <c r="D116" s="43"/>
      <c r="E116" s="43" t="s">
        <v>307</v>
      </c>
      <c r="F116" s="43">
        <v>2</v>
      </c>
      <c r="G116" s="43"/>
      <c r="H116" s="29" t="e">
        <f>INDEX('[1]Balance(Stock Control)'!$AL:$AL,MATCH(C116,'[1]Balance(Stock Control)'!$F:$F,0))</f>
        <v>#N/A</v>
      </c>
      <c r="I116" s="5" t="e">
        <f>INDEX('[2]Balance(Stock Control)'!$AK:$AK,MATCH(C116,'[2]Balance(Stock Control)'!$E:$E,0))</f>
        <v>#N/A</v>
      </c>
      <c r="J116" s="29" t="e">
        <f>INDEX('[3]Balance (Stock Control)'!$AI:$AI,MATCH(C116,'[3]Balance (Stock Control)'!$E:$E,0))</f>
        <v>#N/A</v>
      </c>
      <c r="K116" s="29"/>
      <c r="L116" s="50">
        <v>78368.684625000024</v>
      </c>
      <c r="M116" s="50">
        <f t="shared" si="1"/>
        <v>156737.36925000005</v>
      </c>
      <c r="N116" s="43" t="s">
        <v>182</v>
      </c>
      <c r="O116" s="5" t="s">
        <v>227</v>
      </c>
      <c r="P116" s="29" t="s">
        <v>187</v>
      </c>
      <c r="Q116" s="44" t="s">
        <v>173</v>
      </c>
      <c r="R116" s="45" t="s">
        <v>169</v>
      </c>
    </row>
    <row r="117" spans="1:20" ht="15" x14ac:dyDescent="0.25">
      <c r="A117" s="40">
        <v>122</v>
      </c>
      <c r="B117" s="13" t="s">
        <v>104</v>
      </c>
      <c r="C117" s="32">
        <v>914167</v>
      </c>
      <c r="D117" s="32"/>
      <c r="E117" s="32" t="s">
        <v>371</v>
      </c>
      <c r="F117" s="32">
        <v>20</v>
      </c>
      <c r="G117" s="32"/>
      <c r="H117" s="5">
        <f>INDEX('[1]Balance(Stock Control)'!$AL:$AL,MATCH(C117,'[1]Balance(Stock Control)'!$F:$F,0))</f>
        <v>0</v>
      </c>
      <c r="I117" s="5" t="e">
        <f>INDEX('[2]Balance(Stock Control)'!$AK:$AK,MATCH(C117,'[2]Balance(Stock Control)'!$E:$E,0))</f>
        <v>#N/A</v>
      </c>
      <c r="J117" s="5" t="e">
        <f>INDEX('[3]Balance (Stock Control)'!$AI:$AI,MATCH(C117,'[3]Balance (Stock Control)'!$E:$E,0))</f>
        <v>#N/A</v>
      </c>
      <c r="K117" s="5">
        <v>250</v>
      </c>
      <c r="L117" s="56">
        <v>275</v>
      </c>
      <c r="M117" s="56">
        <f t="shared" si="1"/>
        <v>5500</v>
      </c>
      <c r="N117" s="5" t="s">
        <v>133</v>
      </c>
      <c r="O117" s="5" t="s">
        <v>227</v>
      </c>
      <c r="P117" s="5" t="s">
        <v>133</v>
      </c>
      <c r="Q117" s="30" t="s">
        <v>173</v>
      </c>
      <c r="R117" s="37"/>
      <c r="S117" s="7" t="s">
        <v>330</v>
      </c>
    </row>
    <row r="118" spans="1:20" ht="15" x14ac:dyDescent="0.25">
      <c r="A118" s="40">
        <v>123</v>
      </c>
      <c r="B118" s="13" t="s">
        <v>105</v>
      </c>
      <c r="C118" s="32" t="s">
        <v>239</v>
      </c>
      <c r="D118" s="32"/>
      <c r="E118" s="32" t="s">
        <v>239</v>
      </c>
      <c r="F118" s="32">
        <v>50</v>
      </c>
      <c r="G118" s="32"/>
      <c r="H118" s="5" t="e">
        <f>INDEX('[1]Balance(Stock Control)'!$AL:$AL,MATCH(C118,'[1]Balance(Stock Control)'!$F:$F,0))</f>
        <v>#N/A</v>
      </c>
      <c r="I118" s="5" t="e">
        <f>INDEX('[2]Balance(Stock Control)'!$AK:$AK,MATCH(C118,'[2]Balance(Stock Control)'!$E:$E,0))</f>
        <v>#N/A</v>
      </c>
      <c r="J118" s="5" t="e">
        <f>INDEX('[3]Balance (Stock Control)'!$AI:$AI,MATCH(C118,'[3]Balance (Stock Control)'!$E:$E,0))</f>
        <v>#N/A</v>
      </c>
      <c r="K118" s="5">
        <v>1000</v>
      </c>
      <c r="L118" s="56">
        <v>1100</v>
      </c>
      <c r="M118" s="56">
        <f t="shared" si="1"/>
        <v>55000</v>
      </c>
      <c r="N118" s="5" t="s">
        <v>133</v>
      </c>
      <c r="O118" s="5" t="s">
        <v>227</v>
      </c>
      <c r="P118" s="5" t="s">
        <v>133</v>
      </c>
      <c r="Q118" s="30" t="s">
        <v>173</v>
      </c>
      <c r="R118" s="37" t="s">
        <v>170</v>
      </c>
    </row>
    <row r="119" spans="1:20" s="76" customFormat="1" ht="15" x14ac:dyDescent="0.25">
      <c r="A119" s="68">
        <v>124</v>
      </c>
      <c r="B119" s="68" t="s">
        <v>106</v>
      </c>
      <c r="C119" s="69">
        <v>14511327</v>
      </c>
      <c r="D119" s="69"/>
      <c r="E119" s="69" t="s">
        <v>352</v>
      </c>
      <c r="F119" s="69">
        <v>30</v>
      </c>
      <c r="G119" s="32"/>
      <c r="H119" s="5" t="e">
        <f>INDEX('[1]Balance(Stock Control)'!$AL:$AL,MATCH(C119,'[1]Balance(Stock Control)'!$F:$F,0))</f>
        <v>#N/A</v>
      </c>
      <c r="I119" s="5" t="e">
        <f>INDEX('[2]Balance(Stock Control)'!$AK:$AK,MATCH(C119,'[2]Balance(Stock Control)'!$E:$E,0))</f>
        <v>#N/A</v>
      </c>
      <c r="J119" s="5" t="e">
        <f>INDEX('[3]Balance (Stock Control)'!$AI:$AI,MATCH(C119,'[3]Balance (Stock Control)'!$E:$E,0))</f>
        <v>#N/A</v>
      </c>
      <c r="K119" s="5">
        <v>500</v>
      </c>
      <c r="L119" s="71">
        <v>550</v>
      </c>
      <c r="M119" s="71">
        <f t="shared" si="1"/>
        <v>16500</v>
      </c>
      <c r="N119" s="70" t="s">
        <v>133</v>
      </c>
      <c r="O119" s="70" t="s">
        <v>227</v>
      </c>
      <c r="P119" s="70" t="s">
        <v>133</v>
      </c>
      <c r="Q119" s="72" t="s">
        <v>173</v>
      </c>
      <c r="R119" s="73"/>
      <c r="S119" s="74" t="s">
        <v>330</v>
      </c>
      <c r="T119" s="76" t="s">
        <v>354</v>
      </c>
    </row>
    <row r="120" spans="1:20" s="46" customFormat="1" ht="15" x14ac:dyDescent="0.25">
      <c r="A120" s="40">
        <v>125</v>
      </c>
      <c r="B120" s="40" t="s">
        <v>107</v>
      </c>
      <c r="C120" s="29" t="s">
        <v>308</v>
      </c>
      <c r="D120" s="43"/>
      <c r="E120" s="29" t="s">
        <v>308</v>
      </c>
      <c r="F120" s="43">
        <v>1</v>
      </c>
      <c r="G120" s="43"/>
      <c r="H120" s="29" t="e">
        <f>INDEX('[1]Balance(Stock Control)'!$AL:$AL,MATCH(C120,'[1]Balance(Stock Control)'!$F:$F,0))</f>
        <v>#N/A</v>
      </c>
      <c r="I120" s="29" t="e">
        <f>INDEX('[2]Balance(Stock Control)'!$AK:$AK,MATCH(C120,'[2]Balance(Stock Control)'!$E:$E,0))</f>
        <v>#N/A</v>
      </c>
      <c r="J120" s="29" t="e">
        <f>INDEX('[3]Balance (Stock Control)'!$AI:$AI,MATCH(C120,'[3]Balance (Stock Control)'!$E:$E,0))</f>
        <v>#N/A</v>
      </c>
      <c r="K120" s="29"/>
      <c r="L120" s="50">
        <v>212750</v>
      </c>
      <c r="M120" s="50">
        <f t="shared" si="1"/>
        <v>212750</v>
      </c>
      <c r="N120" s="43" t="s">
        <v>182</v>
      </c>
      <c r="O120" s="29" t="s">
        <v>227</v>
      </c>
      <c r="P120" s="29" t="s">
        <v>187</v>
      </c>
      <c r="Q120" s="44" t="s">
        <v>173</v>
      </c>
      <c r="R120" s="45"/>
    </row>
    <row r="121" spans="1:20" s="46" customFormat="1" ht="15" x14ac:dyDescent="0.25">
      <c r="A121" s="40">
        <v>126</v>
      </c>
      <c r="B121" s="40" t="s">
        <v>107</v>
      </c>
      <c r="C121" s="43" t="s">
        <v>309</v>
      </c>
      <c r="D121" s="43"/>
      <c r="E121" s="43" t="s">
        <v>309</v>
      </c>
      <c r="F121" s="43">
        <v>1</v>
      </c>
      <c r="G121" s="43"/>
      <c r="H121" s="29" t="e">
        <f>INDEX('[1]Balance(Stock Control)'!$AL:$AL,MATCH(C121,'[1]Balance(Stock Control)'!$F:$F,0))</f>
        <v>#N/A</v>
      </c>
      <c r="I121" s="29" t="e">
        <f>INDEX('[2]Balance(Stock Control)'!$AK:$AK,MATCH(C121,'[2]Balance(Stock Control)'!$E:$E,0))</f>
        <v>#N/A</v>
      </c>
      <c r="J121" s="29" t="e">
        <f>INDEX('[3]Balance (Stock Control)'!$AI:$AI,MATCH(C121,'[3]Balance (Stock Control)'!$E:$E,0))</f>
        <v>#N/A</v>
      </c>
      <c r="K121" s="29"/>
      <c r="L121" s="50">
        <v>1123950</v>
      </c>
      <c r="M121" s="50">
        <f t="shared" si="1"/>
        <v>1123950</v>
      </c>
      <c r="N121" s="43" t="s">
        <v>182</v>
      </c>
      <c r="O121" s="29" t="s">
        <v>227</v>
      </c>
      <c r="P121" s="29" t="s">
        <v>187</v>
      </c>
      <c r="Q121" s="44" t="s">
        <v>173</v>
      </c>
      <c r="R121" s="45"/>
    </row>
    <row r="122" spans="1:20" s="96" customFormat="1" ht="15" x14ac:dyDescent="0.25">
      <c r="A122" s="90">
        <v>127</v>
      </c>
      <c r="B122" s="90" t="s">
        <v>107</v>
      </c>
      <c r="C122" s="35" t="s">
        <v>310</v>
      </c>
      <c r="D122" s="35"/>
      <c r="E122" s="35" t="s">
        <v>310</v>
      </c>
      <c r="F122" s="35">
        <v>1</v>
      </c>
      <c r="G122" s="35"/>
      <c r="H122" s="34" t="e">
        <f>INDEX('[1]Balance(Stock Control)'!$AL:$AL,MATCH(C122,'[1]Balance(Stock Control)'!$F:$F,0))</f>
        <v>#N/A</v>
      </c>
      <c r="I122" s="34" t="e">
        <f>INDEX('[2]Balance(Stock Control)'!$AK:$AK,MATCH(C122,'[2]Balance(Stock Control)'!$E:$E,0))</f>
        <v>#N/A</v>
      </c>
      <c r="J122" s="34" t="e">
        <f>INDEX('[3]Balance (Stock Control)'!$AI:$AI,MATCH(C122,'[3]Balance (Stock Control)'!$E:$E,0))</f>
        <v>#N/A</v>
      </c>
      <c r="K122" s="34"/>
      <c r="L122" s="91">
        <v>291750</v>
      </c>
      <c r="M122" s="91">
        <f t="shared" si="1"/>
        <v>291750</v>
      </c>
      <c r="N122" s="35" t="s">
        <v>182</v>
      </c>
      <c r="O122" s="5" t="s">
        <v>227</v>
      </c>
      <c r="P122" s="34" t="s">
        <v>187</v>
      </c>
      <c r="Q122" s="92" t="s">
        <v>173</v>
      </c>
      <c r="R122" s="93"/>
    </row>
    <row r="123" spans="1:20" s="46" customFormat="1" ht="15" x14ac:dyDescent="0.25">
      <c r="A123" s="40">
        <v>128</v>
      </c>
      <c r="B123" s="40" t="s">
        <v>107</v>
      </c>
      <c r="C123" s="43" t="s">
        <v>311</v>
      </c>
      <c r="D123" s="43"/>
      <c r="E123" s="43" t="s">
        <v>311</v>
      </c>
      <c r="F123" s="43">
        <v>1</v>
      </c>
      <c r="G123" s="43"/>
      <c r="H123" s="29" t="e">
        <f>INDEX('[1]Balance(Stock Control)'!$AL:$AL,MATCH(C123,'[1]Balance(Stock Control)'!$F:$F,0))</f>
        <v>#N/A</v>
      </c>
      <c r="I123" s="29" t="e">
        <f>INDEX('[2]Balance(Stock Control)'!$AK:$AK,MATCH(C123,'[2]Balance(Stock Control)'!$E:$E,0))</f>
        <v>#N/A</v>
      </c>
      <c r="J123" s="29" t="e">
        <f>INDEX('[3]Balance (Stock Control)'!$AI:$AI,MATCH(C123,'[3]Balance (Stock Control)'!$E:$E,0))</f>
        <v>#N/A</v>
      </c>
      <c r="K123" s="29"/>
      <c r="L123" s="50">
        <v>783800</v>
      </c>
      <c r="M123" s="50">
        <f t="shared" si="1"/>
        <v>783800</v>
      </c>
      <c r="N123" s="43" t="s">
        <v>182</v>
      </c>
      <c r="O123" s="29" t="s">
        <v>227</v>
      </c>
      <c r="P123" s="29" t="s">
        <v>187</v>
      </c>
      <c r="Q123" s="44" t="s">
        <v>173</v>
      </c>
      <c r="R123" s="45"/>
    </row>
    <row r="124" spans="1:20" s="96" customFormat="1" ht="15" x14ac:dyDescent="0.25">
      <c r="A124" s="90">
        <v>129</v>
      </c>
      <c r="B124" s="90" t="s">
        <v>107</v>
      </c>
      <c r="C124" s="35" t="s">
        <v>312</v>
      </c>
      <c r="D124" s="35"/>
      <c r="E124" s="35" t="s">
        <v>312</v>
      </c>
      <c r="F124" s="35">
        <v>1</v>
      </c>
      <c r="G124" s="35"/>
      <c r="H124" s="34" t="e">
        <f>INDEX('[1]Balance(Stock Control)'!$AL:$AL,MATCH(C124,'[1]Balance(Stock Control)'!$F:$F,0))</f>
        <v>#N/A</v>
      </c>
      <c r="I124" s="34" t="e">
        <f>INDEX('[2]Balance(Stock Control)'!$AK:$AK,MATCH(C124,'[2]Balance(Stock Control)'!$E:$E,0))</f>
        <v>#N/A</v>
      </c>
      <c r="J124" s="34" t="e">
        <f>INDEX('[3]Balance (Stock Control)'!$AI:$AI,MATCH(C124,'[3]Balance (Stock Control)'!$E:$E,0))</f>
        <v>#N/A</v>
      </c>
      <c r="K124" s="34"/>
      <c r="L124" s="91">
        <v>1072530.3605625003</v>
      </c>
      <c r="M124" s="91">
        <f t="shared" si="1"/>
        <v>1072530.3605625003</v>
      </c>
      <c r="N124" s="35" t="s">
        <v>182</v>
      </c>
      <c r="O124" s="5" t="s">
        <v>227</v>
      </c>
      <c r="P124" s="34" t="s">
        <v>187</v>
      </c>
      <c r="Q124" s="92" t="s">
        <v>173</v>
      </c>
      <c r="R124" s="93"/>
    </row>
    <row r="125" spans="1:20" s="112" customFormat="1" ht="15" x14ac:dyDescent="0.25">
      <c r="A125" s="107">
        <v>130</v>
      </c>
      <c r="B125" s="107" t="s">
        <v>108</v>
      </c>
      <c r="C125" s="108">
        <v>14550884</v>
      </c>
      <c r="D125" s="108"/>
      <c r="E125" s="108" t="s">
        <v>353</v>
      </c>
      <c r="F125" s="108">
        <v>5</v>
      </c>
      <c r="G125" s="108"/>
      <c r="H125" s="106">
        <f>INDEX('[1]Balance(Stock Control)'!$AL:$AL,MATCH(C125,'[1]Balance(Stock Control)'!$F:$F,0))</f>
        <v>0</v>
      </c>
      <c r="I125" s="106">
        <f>INDEX('[2]Balance(Stock Control)'!$AK:$AK,MATCH(C125,'[2]Balance(Stock Control)'!$E:$E,0))</f>
        <v>3</v>
      </c>
      <c r="J125" s="106" t="e">
        <f>INDEX('[3]Balance (Stock Control)'!$AI:$AI,MATCH(C125,'[3]Balance (Stock Control)'!$E:$E,0))</f>
        <v>#N/A</v>
      </c>
      <c r="K125" s="106">
        <v>35000</v>
      </c>
      <c r="L125" s="109">
        <v>38500</v>
      </c>
      <c r="M125" s="109">
        <f t="shared" ref="M125:M132" si="2">L125*F125</f>
        <v>192500</v>
      </c>
      <c r="N125" s="108" t="s">
        <v>219</v>
      </c>
      <c r="O125" s="106" t="s">
        <v>227</v>
      </c>
      <c r="P125" s="108" t="s">
        <v>213</v>
      </c>
      <c r="Q125" s="110" t="s">
        <v>173</v>
      </c>
      <c r="R125" s="111"/>
      <c r="S125" s="113" t="s">
        <v>330</v>
      </c>
      <c r="T125" s="112" t="s">
        <v>337</v>
      </c>
    </row>
    <row r="126" spans="1:20" ht="15" x14ac:dyDescent="0.25">
      <c r="A126" s="40">
        <v>131</v>
      </c>
      <c r="B126" s="13" t="s">
        <v>109</v>
      </c>
      <c r="C126" s="42" t="s">
        <v>200</v>
      </c>
      <c r="D126" s="42">
        <v>21814758</v>
      </c>
      <c r="E126" s="42" t="s">
        <v>200</v>
      </c>
      <c r="F126" s="32">
        <v>1</v>
      </c>
      <c r="G126" s="32"/>
      <c r="H126" s="5" t="e">
        <f>INDEX('[1]Balance(Stock Control)'!$AL:$AL,MATCH(C126,'[1]Balance(Stock Control)'!$F:$F,0))</f>
        <v>#N/A</v>
      </c>
      <c r="I126" s="5">
        <f>INDEX('[2]Balance(Stock Control)'!$AK:$AK,MATCH(C126,'[2]Balance(Stock Control)'!$E:$E,0))</f>
        <v>4</v>
      </c>
      <c r="J126" s="5" t="e">
        <f>INDEX('[3]Balance (Stock Control)'!$AI:$AI,MATCH(C126,'[3]Balance (Stock Control)'!$E:$E,0))</f>
        <v>#N/A</v>
      </c>
      <c r="K126" s="5"/>
      <c r="L126" s="56">
        <v>903998.11764705984</v>
      </c>
      <c r="M126" s="56">
        <f t="shared" si="2"/>
        <v>903998.11764705984</v>
      </c>
      <c r="N126" s="32" t="s">
        <v>190</v>
      </c>
      <c r="O126" s="5" t="s">
        <v>227</v>
      </c>
      <c r="P126" s="5" t="s">
        <v>187</v>
      </c>
      <c r="Q126" s="30" t="s">
        <v>173</v>
      </c>
      <c r="R126" s="37"/>
    </row>
    <row r="127" spans="1:20" ht="15" x14ac:dyDescent="0.25">
      <c r="A127" s="40">
        <v>132</v>
      </c>
      <c r="B127" s="13" t="s">
        <v>110</v>
      </c>
      <c r="C127" s="32">
        <v>14526158</v>
      </c>
      <c r="D127" s="32"/>
      <c r="E127" s="32" t="s">
        <v>372</v>
      </c>
      <c r="F127" s="32">
        <v>1</v>
      </c>
      <c r="G127" s="32"/>
      <c r="H127" s="5">
        <f>INDEX('[1]Balance(Stock Control)'!$AL:$AL,MATCH(C127,'[1]Balance(Stock Control)'!$F:$F,0))</f>
        <v>0</v>
      </c>
      <c r="I127" s="5">
        <f>INDEX('[2]Balance(Stock Control)'!$AK:$AK,MATCH(C127,'[2]Balance(Stock Control)'!$E:$E,0))</f>
        <v>0</v>
      </c>
      <c r="J127" s="5" t="e">
        <f>INDEX('[3]Balance (Stock Control)'!$AI:$AI,MATCH(C127,'[3]Balance (Stock Control)'!$E:$E,0))</f>
        <v>#N/A</v>
      </c>
      <c r="K127" s="5">
        <v>65000</v>
      </c>
      <c r="L127" s="56">
        <v>71500</v>
      </c>
      <c r="M127" s="56">
        <f t="shared" si="2"/>
        <v>71500</v>
      </c>
      <c r="N127" s="5" t="s">
        <v>133</v>
      </c>
      <c r="O127" s="5" t="s">
        <v>227</v>
      </c>
      <c r="P127" s="5" t="s">
        <v>133</v>
      </c>
      <c r="Q127" s="30" t="s">
        <v>173</v>
      </c>
      <c r="R127" s="37"/>
      <c r="S127" s="7" t="s">
        <v>330</v>
      </c>
      <c r="T127" s="7" t="s">
        <v>354</v>
      </c>
    </row>
    <row r="128" spans="1:20" ht="15" x14ac:dyDescent="0.25">
      <c r="A128" s="40">
        <v>133</v>
      </c>
      <c r="B128" s="13" t="s">
        <v>171</v>
      </c>
      <c r="C128" s="42" t="s">
        <v>225</v>
      </c>
      <c r="D128" s="42" t="s">
        <v>226</v>
      </c>
      <c r="E128" s="42" t="s">
        <v>225</v>
      </c>
      <c r="F128" s="11">
        <v>1</v>
      </c>
      <c r="G128" s="11"/>
      <c r="H128" s="5" t="e">
        <f>INDEX('[1]Balance(Stock Control)'!$AL:$AL,MATCH(C128,'[1]Balance(Stock Control)'!$F:$F,0))</f>
        <v>#N/A</v>
      </c>
      <c r="I128" s="5">
        <f>INDEX('[2]Balance(Stock Control)'!$AK:$AK,MATCH(C128,'[2]Balance(Stock Control)'!$E:$E,0))</f>
        <v>3</v>
      </c>
      <c r="J128" s="5" t="e">
        <f>INDEX('[3]Balance (Stock Control)'!$AI:$AI,MATCH(C128,'[3]Balance (Stock Control)'!$E:$E,0))</f>
        <v>#N/A</v>
      </c>
      <c r="K128" s="5"/>
      <c r="L128" s="58">
        <v>2876357.6470588259</v>
      </c>
      <c r="M128" s="56">
        <f t="shared" si="2"/>
        <v>2876357.6470588259</v>
      </c>
      <c r="N128" s="11" t="s">
        <v>190</v>
      </c>
      <c r="O128" s="5" t="s">
        <v>227</v>
      </c>
      <c r="P128" s="32" t="s">
        <v>187</v>
      </c>
      <c r="Q128" s="30" t="s">
        <v>173</v>
      </c>
      <c r="R128" s="11"/>
    </row>
    <row r="129" spans="1:19" ht="15" x14ac:dyDescent="0.25">
      <c r="A129" s="40">
        <v>134</v>
      </c>
      <c r="B129" s="13" t="s">
        <v>172</v>
      </c>
      <c r="C129" s="11">
        <v>14532269</v>
      </c>
      <c r="D129" s="11"/>
      <c r="E129" s="32" t="s">
        <v>373</v>
      </c>
      <c r="F129" s="11">
        <v>2</v>
      </c>
      <c r="G129" s="11"/>
      <c r="H129" s="5" t="e">
        <f>INDEX('[1]Balance(Stock Control)'!$AL:$AL,MATCH(C129,'[1]Balance(Stock Control)'!$F:$F,0))</f>
        <v>#N/A</v>
      </c>
      <c r="I129" s="5" t="e">
        <f>INDEX('[2]Balance(Stock Control)'!$AK:$AK,MATCH(C129,'[2]Balance(Stock Control)'!$E:$E,0))</f>
        <v>#N/A</v>
      </c>
      <c r="J129" s="5" t="e">
        <f>INDEX('[3]Balance (Stock Control)'!$AI:$AI,MATCH(C129,'[3]Balance (Stock Control)'!$E:$E,0))</f>
        <v>#N/A</v>
      </c>
      <c r="K129" s="5">
        <v>644000</v>
      </c>
      <c r="L129" s="56">
        <v>708400</v>
      </c>
      <c r="M129" s="56">
        <f t="shared" si="2"/>
        <v>1416800</v>
      </c>
      <c r="N129" s="11" t="s">
        <v>215</v>
      </c>
      <c r="O129" s="5" t="s">
        <v>227</v>
      </c>
      <c r="P129" s="11" t="s">
        <v>213</v>
      </c>
      <c r="Q129" s="30" t="s">
        <v>173</v>
      </c>
      <c r="R129" s="11"/>
      <c r="S129" s="7" t="s">
        <v>330</v>
      </c>
    </row>
    <row r="130" spans="1:19" ht="15" x14ac:dyDescent="0.25">
      <c r="A130" s="40">
        <v>135</v>
      </c>
      <c r="B130" s="13" t="s">
        <v>177</v>
      </c>
      <c r="C130" s="11" t="s">
        <v>313</v>
      </c>
      <c r="D130" s="11">
        <v>14565606</v>
      </c>
      <c r="E130" s="11" t="s">
        <v>313</v>
      </c>
      <c r="F130" s="11">
        <v>1</v>
      </c>
      <c r="G130" s="11"/>
      <c r="H130" s="5" t="e">
        <f>INDEX('[1]Balance(Stock Control)'!$AL:$AL,MATCH(C130,'[1]Balance(Stock Control)'!$F:$F,0))</f>
        <v>#N/A</v>
      </c>
      <c r="I130" s="5" t="e">
        <f>INDEX('[2]Balance(Stock Control)'!$AK:$AK,MATCH(C130,'[2]Balance(Stock Control)'!$E:$E,0))</f>
        <v>#N/A</v>
      </c>
      <c r="J130" s="5" t="e">
        <f>INDEX('[3]Balance (Stock Control)'!$AI:$AI,MATCH(C130,'[3]Balance (Stock Control)'!$E:$E,0))</f>
        <v>#N/A</v>
      </c>
      <c r="K130" s="5"/>
      <c r="L130" s="58">
        <v>425123.27549999999</v>
      </c>
      <c r="M130" s="56">
        <f t="shared" si="2"/>
        <v>425123.27549999999</v>
      </c>
      <c r="N130" s="11" t="s">
        <v>182</v>
      </c>
      <c r="O130" s="5" t="s">
        <v>227</v>
      </c>
      <c r="P130" s="5" t="s">
        <v>187</v>
      </c>
      <c r="Q130" s="30" t="s">
        <v>173</v>
      </c>
      <c r="R130" s="11"/>
    </row>
    <row r="131" spans="1:19" ht="15" x14ac:dyDescent="0.25">
      <c r="A131" s="40">
        <v>136</v>
      </c>
      <c r="B131" s="13" t="s">
        <v>177</v>
      </c>
      <c r="C131" s="11" t="s">
        <v>314</v>
      </c>
      <c r="D131" s="11"/>
      <c r="E131" s="11" t="s">
        <v>314</v>
      </c>
      <c r="F131" s="11">
        <v>1</v>
      </c>
      <c r="G131" s="11"/>
      <c r="H131" s="5" t="e">
        <f>INDEX('[1]Balance(Stock Control)'!$AL:$AL,MATCH(C131,'[1]Balance(Stock Control)'!$F:$F,0))</f>
        <v>#N/A</v>
      </c>
      <c r="I131" s="5" t="e">
        <f>INDEX('[2]Balance(Stock Control)'!$AK:$AK,MATCH(C131,'[2]Balance(Stock Control)'!$E:$E,0))</f>
        <v>#N/A</v>
      </c>
      <c r="J131" s="5" t="e">
        <f>INDEX('[3]Balance (Stock Control)'!$AI:$AI,MATCH(C131,'[3]Balance (Stock Control)'!$E:$E,0))</f>
        <v>#N/A</v>
      </c>
      <c r="K131" s="5"/>
      <c r="L131" s="58">
        <v>558305.83462500002</v>
      </c>
      <c r="M131" s="56">
        <f t="shared" si="2"/>
        <v>558305.83462500002</v>
      </c>
      <c r="N131" s="11" t="s">
        <v>182</v>
      </c>
      <c r="O131" s="5" t="s">
        <v>227</v>
      </c>
      <c r="P131" s="5" t="s">
        <v>187</v>
      </c>
      <c r="Q131" s="30" t="s">
        <v>173</v>
      </c>
      <c r="R131" s="11"/>
    </row>
    <row r="132" spans="1:19" ht="15" x14ac:dyDescent="0.25">
      <c r="A132" s="40">
        <v>137</v>
      </c>
      <c r="B132" s="13" t="s">
        <v>177</v>
      </c>
      <c r="C132" s="11" t="s">
        <v>315</v>
      </c>
      <c r="D132" s="11"/>
      <c r="E132" s="11" t="s">
        <v>315</v>
      </c>
      <c r="F132" s="11">
        <v>1</v>
      </c>
      <c r="G132" s="11"/>
      <c r="H132" s="5" t="e">
        <f>INDEX('[1]Balance(Stock Control)'!$AL:$AL,MATCH(C132,'[1]Balance(Stock Control)'!$F:$F,0))</f>
        <v>#N/A</v>
      </c>
      <c r="I132" s="5" t="e">
        <f>INDEX('[2]Balance(Stock Control)'!$AK:$AK,MATCH(C132,'[2]Balance(Stock Control)'!$E:$E,0))</f>
        <v>#N/A</v>
      </c>
      <c r="J132" s="5" t="e">
        <f>INDEX('[3]Balance (Stock Control)'!$AI:$AI,MATCH(C132,'[3]Balance (Stock Control)'!$E:$E,0))</f>
        <v>#N/A</v>
      </c>
      <c r="K132" s="5"/>
      <c r="L132" s="58">
        <v>255945.43012500007</v>
      </c>
      <c r="M132" s="56">
        <f t="shared" si="2"/>
        <v>255945.43012500007</v>
      </c>
      <c r="N132" s="11" t="s">
        <v>182</v>
      </c>
      <c r="O132" s="5" t="s">
        <v>227</v>
      </c>
      <c r="P132" s="5" t="s">
        <v>187</v>
      </c>
      <c r="Q132" s="30" t="s">
        <v>173</v>
      </c>
      <c r="R132" s="11"/>
    </row>
    <row r="133" spans="1:19" ht="28.5" customHeight="1" x14ac:dyDescent="0.2">
      <c r="L133" s="67" t="s">
        <v>185</v>
      </c>
      <c r="M133" s="67">
        <f>SUM(M10:M132)</f>
        <v>100152321.84092006</v>
      </c>
    </row>
    <row r="134" spans="1:19" ht="15" x14ac:dyDescent="0.25">
      <c r="B134" s="59"/>
      <c r="C134" s="61"/>
    </row>
    <row r="137" spans="1:19" x14ac:dyDescent="0.2">
      <c r="P137" s="66"/>
    </row>
  </sheetData>
  <autoFilter ref="A9:R134"/>
  <mergeCells count="2">
    <mergeCell ref="K48:K49"/>
    <mergeCell ref="E49:E50"/>
  </mergeCells>
  <conditionalFormatting sqref="C21">
    <cfRule type="duplicateValues" dxfId="113" priority="84"/>
  </conditionalFormatting>
  <conditionalFormatting sqref="C21">
    <cfRule type="duplicateValues" dxfId="112" priority="85"/>
  </conditionalFormatting>
  <conditionalFormatting sqref="C21">
    <cfRule type="duplicateValues" dxfId="111" priority="83"/>
  </conditionalFormatting>
  <conditionalFormatting sqref="C22">
    <cfRule type="duplicateValues" dxfId="110" priority="81"/>
  </conditionalFormatting>
  <conditionalFormatting sqref="C22">
    <cfRule type="duplicateValues" dxfId="109" priority="82"/>
  </conditionalFormatting>
  <conditionalFormatting sqref="C22">
    <cfRule type="duplicateValues" dxfId="108" priority="80"/>
  </conditionalFormatting>
  <conditionalFormatting sqref="C111">
    <cfRule type="duplicateValues" dxfId="107" priority="78"/>
  </conditionalFormatting>
  <conditionalFormatting sqref="C111">
    <cfRule type="duplicateValues" dxfId="106" priority="79"/>
  </conditionalFormatting>
  <conditionalFormatting sqref="C111">
    <cfRule type="duplicateValues" dxfId="105" priority="77"/>
  </conditionalFormatting>
  <conditionalFormatting sqref="C126">
    <cfRule type="duplicateValues" dxfId="104" priority="75"/>
  </conditionalFormatting>
  <conditionalFormatting sqref="C126">
    <cfRule type="duplicateValues" dxfId="103" priority="76"/>
  </conditionalFormatting>
  <conditionalFormatting sqref="C126">
    <cfRule type="duplicateValues" dxfId="102" priority="74"/>
  </conditionalFormatting>
  <conditionalFormatting sqref="C32">
    <cfRule type="duplicateValues" dxfId="101" priority="71"/>
  </conditionalFormatting>
  <conditionalFormatting sqref="C32">
    <cfRule type="duplicateValues" dxfId="100" priority="72"/>
  </conditionalFormatting>
  <conditionalFormatting sqref="C32">
    <cfRule type="duplicateValues" dxfId="99" priority="70"/>
  </conditionalFormatting>
  <conditionalFormatting sqref="C32">
    <cfRule type="duplicateValues" dxfId="98" priority="73"/>
  </conditionalFormatting>
  <conditionalFormatting sqref="C33">
    <cfRule type="duplicateValues" dxfId="97" priority="68"/>
  </conditionalFormatting>
  <conditionalFormatting sqref="C33">
    <cfRule type="duplicateValues" dxfId="96" priority="69"/>
  </conditionalFormatting>
  <conditionalFormatting sqref="C33">
    <cfRule type="duplicateValues" dxfId="95" priority="67"/>
  </conditionalFormatting>
  <conditionalFormatting sqref="C38">
    <cfRule type="duplicateValues" dxfId="94" priority="65"/>
  </conditionalFormatting>
  <conditionalFormatting sqref="C38">
    <cfRule type="duplicateValues" dxfId="93" priority="66"/>
  </conditionalFormatting>
  <conditionalFormatting sqref="C38">
    <cfRule type="duplicateValues" dxfId="92" priority="64"/>
  </conditionalFormatting>
  <conditionalFormatting sqref="C61">
    <cfRule type="duplicateValues" dxfId="91" priority="62"/>
  </conditionalFormatting>
  <conditionalFormatting sqref="C61">
    <cfRule type="duplicateValues" dxfId="90" priority="63"/>
  </conditionalFormatting>
  <conditionalFormatting sqref="C61">
    <cfRule type="duplicateValues" dxfId="89" priority="61"/>
  </conditionalFormatting>
  <conditionalFormatting sqref="C61">
    <cfRule type="duplicateValues" dxfId="88" priority="60"/>
  </conditionalFormatting>
  <conditionalFormatting sqref="D61">
    <cfRule type="duplicateValues" dxfId="87" priority="58"/>
  </conditionalFormatting>
  <conditionalFormatting sqref="D61">
    <cfRule type="duplicateValues" dxfId="86" priority="59"/>
  </conditionalFormatting>
  <conditionalFormatting sqref="D61">
    <cfRule type="duplicateValues" dxfId="85" priority="57"/>
  </conditionalFormatting>
  <conditionalFormatting sqref="D61">
    <cfRule type="duplicateValues" dxfId="84" priority="56"/>
  </conditionalFormatting>
  <conditionalFormatting sqref="C70">
    <cfRule type="duplicateValues" dxfId="83" priority="54"/>
  </conditionalFormatting>
  <conditionalFormatting sqref="C70">
    <cfRule type="duplicateValues" dxfId="82" priority="55"/>
  </conditionalFormatting>
  <conditionalFormatting sqref="C112">
    <cfRule type="duplicateValues" dxfId="81" priority="52"/>
  </conditionalFormatting>
  <conditionalFormatting sqref="C112">
    <cfRule type="duplicateValues" dxfId="80" priority="53"/>
  </conditionalFormatting>
  <conditionalFormatting sqref="C112">
    <cfRule type="duplicateValues" dxfId="79" priority="51"/>
  </conditionalFormatting>
  <conditionalFormatting sqref="C114">
    <cfRule type="duplicateValues" dxfId="78" priority="49"/>
  </conditionalFormatting>
  <conditionalFormatting sqref="C114">
    <cfRule type="duplicateValues" dxfId="77" priority="50"/>
  </conditionalFormatting>
  <conditionalFormatting sqref="C114">
    <cfRule type="duplicateValues" dxfId="76" priority="48"/>
  </conditionalFormatting>
  <conditionalFormatting sqref="C128">
    <cfRule type="duplicateValues" dxfId="75" priority="43"/>
  </conditionalFormatting>
  <conditionalFormatting sqref="C128">
    <cfRule type="duplicateValues" dxfId="74" priority="44"/>
  </conditionalFormatting>
  <conditionalFormatting sqref="C128">
    <cfRule type="duplicateValues" dxfId="73" priority="42"/>
  </conditionalFormatting>
  <conditionalFormatting sqref="C69">
    <cfRule type="duplicateValues" dxfId="72" priority="40"/>
  </conditionalFormatting>
  <conditionalFormatting sqref="C69">
    <cfRule type="duplicateValues" dxfId="71" priority="41"/>
  </conditionalFormatting>
  <conditionalFormatting sqref="E21">
    <cfRule type="duplicateValues" dxfId="70" priority="38"/>
  </conditionalFormatting>
  <conditionalFormatting sqref="E21">
    <cfRule type="duplicateValues" dxfId="69" priority="39"/>
  </conditionalFormatting>
  <conditionalFormatting sqref="E21">
    <cfRule type="duplicateValues" dxfId="68" priority="37"/>
  </conditionalFormatting>
  <conditionalFormatting sqref="E22">
    <cfRule type="duplicateValues" dxfId="67" priority="35"/>
  </conditionalFormatting>
  <conditionalFormatting sqref="E22">
    <cfRule type="duplicateValues" dxfId="66" priority="36"/>
  </conditionalFormatting>
  <conditionalFormatting sqref="E22">
    <cfRule type="duplicateValues" dxfId="65" priority="34"/>
  </conditionalFormatting>
  <conditionalFormatting sqref="E32">
    <cfRule type="duplicateValues" dxfId="64" priority="31"/>
  </conditionalFormatting>
  <conditionalFormatting sqref="E32">
    <cfRule type="duplicateValues" dxfId="63" priority="32"/>
  </conditionalFormatting>
  <conditionalFormatting sqref="E32">
    <cfRule type="duplicateValues" dxfId="62" priority="30"/>
  </conditionalFormatting>
  <conditionalFormatting sqref="E32">
    <cfRule type="duplicateValues" dxfId="61" priority="33"/>
  </conditionalFormatting>
  <conditionalFormatting sqref="E33">
    <cfRule type="duplicateValues" dxfId="60" priority="28"/>
  </conditionalFormatting>
  <conditionalFormatting sqref="E33">
    <cfRule type="duplicateValues" dxfId="59" priority="29"/>
  </conditionalFormatting>
  <conditionalFormatting sqref="E33">
    <cfRule type="duplicateValues" dxfId="58" priority="27"/>
  </conditionalFormatting>
  <conditionalFormatting sqref="E38">
    <cfRule type="duplicateValues" dxfId="57" priority="25"/>
  </conditionalFormatting>
  <conditionalFormatting sqref="E38">
    <cfRule type="duplicateValues" dxfId="56" priority="26"/>
  </conditionalFormatting>
  <conditionalFormatting sqref="E38">
    <cfRule type="duplicateValues" dxfId="55" priority="24"/>
  </conditionalFormatting>
  <conditionalFormatting sqref="E61">
    <cfRule type="duplicateValues" dxfId="54" priority="22"/>
  </conditionalFormatting>
  <conditionalFormatting sqref="E61">
    <cfRule type="duplicateValues" dxfId="53" priority="23"/>
  </conditionalFormatting>
  <conditionalFormatting sqref="E61">
    <cfRule type="duplicateValues" dxfId="52" priority="21"/>
  </conditionalFormatting>
  <conditionalFormatting sqref="E61">
    <cfRule type="duplicateValues" dxfId="51" priority="20"/>
  </conditionalFormatting>
  <conditionalFormatting sqref="E70">
    <cfRule type="duplicateValues" dxfId="50" priority="18"/>
  </conditionalFormatting>
  <conditionalFormatting sqref="E70">
    <cfRule type="duplicateValues" dxfId="49" priority="19"/>
  </conditionalFormatting>
  <conditionalFormatting sqref="E69">
    <cfRule type="duplicateValues" dxfId="48" priority="16"/>
  </conditionalFormatting>
  <conditionalFormatting sqref="E69">
    <cfRule type="duplicateValues" dxfId="47" priority="17"/>
  </conditionalFormatting>
  <conditionalFormatting sqref="E111">
    <cfRule type="duplicateValues" dxfId="46" priority="14"/>
  </conditionalFormatting>
  <conditionalFormatting sqref="E111">
    <cfRule type="duplicateValues" dxfId="45" priority="15"/>
  </conditionalFormatting>
  <conditionalFormatting sqref="E111">
    <cfRule type="duplicateValues" dxfId="44" priority="13"/>
  </conditionalFormatting>
  <conditionalFormatting sqref="E112">
    <cfRule type="duplicateValues" dxfId="43" priority="11"/>
  </conditionalFormatting>
  <conditionalFormatting sqref="E112">
    <cfRule type="duplicateValues" dxfId="42" priority="12"/>
  </conditionalFormatting>
  <conditionalFormatting sqref="E112">
    <cfRule type="duplicateValues" dxfId="41" priority="10"/>
  </conditionalFormatting>
  <conditionalFormatting sqref="E114">
    <cfRule type="duplicateValues" dxfId="40" priority="8"/>
  </conditionalFormatting>
  <conditionalFormatting sqref="E114">
    <cfRule type="duplicateValues" dxfId="39" priority="9"/>
  </conditionalFormatting>
  <conditionalFormatting sqref="E114">
    <cfRule type="duplicateValues" dxfId="38" priority="7"/>
  </conditionalFormatting>
  <conditionalFormatting sqref="E126">
    <cfRule type="duplicateValues" dxfId="37" priority="5"/>
  </conditionalFormatting>
  <conditionalFormatting sqref="E126">
    <cfRule type="duplicateValues" dxfId="36" priority="6"/>
  </conditionalFormatting>
  <conditionalFormatting sqref="E126">
    <cfRule type="duplicateValues" dxfId="35" priority="4"/>
  </conditionalFormatting>
  <conditionalFormatting sqref="E128">
    <cfRule type="duplicateValues" dxfId="34" priority="2"/>
  </conditionalFormatting>
  <conditionalFormatting sqref="E128">
    <cfRule type="duplicateValues" dxfId="33" priority="3"/>
  </conditionalFormatting>
  <conditionalFormatting sqref="E128">
    <cfRule type="duplicateValues" dxfId="32" priority="1"/>
  </conditionalFormatting>
  <pageMargins left="0.7" right="0.7" top="0.75" bottom="0.75" header="0.3" footer="0.3"/>
  <pageSetup paperSize="9" orientation="portrait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"/>
  <sheetViews>
    <sheetView topLeftCell="A64" workbookViewId="0">
      <selection activeCell="D71" sqref="D71"/>
    </sheetView>
  </sheetViews>
  <sheetFormatPr defaultRowHeight="15" x14ac:dyDescent="0.25"/>
  <cols>
    <col min="1" max="1" width="35.140625" bestFit="1" customWidth="1"/>
    <col min="2" max="2" width="18" bestFit="1" customWidth="1"/>
    <col min="4" max="4" width="14.42578125" bestFit="1" customWidth="1"/>
  </cols>
  <sheetData>
    <row r="1" spans="1:4" x14ac:dyDescent="0.25">
      <c r="A1" s="37"/>
      <c r="B1" s="37"/>
      <c r="C1" s="37"/>
      <c r="D1" s="37"/>
    </row>
    <row r="2" spans="1:4" x14ac:dyDescent="0.25">
      <c r="A2" s="101" t="s">
        <v>23</v>
      </c>
      <c r="B2" s="102" t="s">
        <v>240</v>
      </c>
      <c r="C2" s="37"/>
      <c r="D2" s="73" t="s">
        <v>240</v>
      </c>
    </row>
    <row r="3" spans="1:4" x14ac:dyDescent="0.25">
      <c r="A3" s="77" t="s">
        <v>23</v>
      </c>
      <c r="B3" s="41" t="s">
        <v>241</v>
      </c>
      <c r="C3" s="37"/>
      <c r="D3" s="73" t="s">
        <v>241</v>
      </c>
    </row>
    <row r="4" spans="1:4" x14ac:dyDescent="0.25">
      <c r="A4" s="77" t="s">
        <v>242</v>
      </c>
      <c r="B4" s="41">
        <v>14532260</v>
      </c>
      <c r="C4" s="37"/>
      <c r="D4" s="37">
        <v>17535679</v>
      </c>
    </row>
    <row r="5" spans="1:4" x14ac:dyDescent="0.25">
      <c r="A5" s="41" t="s">
        <v>243</v>
      </c>
      <c r="B5" s="41" t="s">
        <v>189</v>
      </c>
      <c r="C5" s="37"/>
      <c r="D5" s="37">
        <v>20805349</v>
      </c>
    </row>
    <row r="6" spans="1:4" x14ac:dyDescent="0.25">
      <c r="A6" s="41" t="s">
        <v>243</v>
      </c>
      <c r="B6" s="41" t="s">
        <v>192</v>
      </c>
      <c r="C6" s="37"/>
      <c r="D6" s="37">
        <v>14537348</v>
      </c>
    </row>
    <row r="7" spans="1:4" x14ac:dyDescent="0.25">
      <c r="A7" s="41" t="s">
        <v>244</v>
      </c>
      <c r="B7" s="41">
        <v>11110023</v>
      </c>
      <c r="C7" s="37"/>
      <c r="D7" s="37">
        <v>960259</v>
      </c>
    </row>
    <row r="8" spans="1:4" x14ac:dyDescent="0.25">
      <c r="A8" s="41" t="s">
        <v>245</v>
      </c>
      <c r="B8" s="41" t="s">
        <v>202</v>
      </c>
      <c r="C8" s="37"/>
      <c r="D8" s="37">
        <v>14532260</v>
      </c>
    </row>
    <row r="9" spans="1:4" x14ac:dyDescent="0.25">
      <c r="A9" s="41" t="s">
        <v>17</v>
      </c>
      <c r="B9" s="41" t="s">
        <v>209</v>
      </c>
      <c r="C9" s="37"/>
      <c r="D9" s="37">
        <v>14550602</v>
      </c>
    </row>
    <row r="10" spans="1:4" x14ac:dyDescent="0.25">
      <c r="A10" s="41" t="s">
        <v>246</v>
      </c>
      <c r="B10" s="41" t="s">
        <v>193</v>
      </c>
      <c r="C10" s="37"/>
      <c r="D10" s="37">
        <v>14550601</v>
      </c>
    </row>
    <row r="11" spans="1:4" x14ac:dyDescent="0.25">
      <c r="A11" s="41" t="s">
        <v>247</v>
      </c>
      <c r="B11" s="41" t="s">
        <v>203</v>
      </c>
      <c r="C11" s="37"/>
      <c r="D11" s="37" t="s">
        <v>189</v>
      </c>
    </row>
    <row r="12" spans="1:4" x14ac:dyDescent="0.25">
      <c r="A12" s="41" t="s">
        <v>46</v>
      </c>
      <c r="B12" s="41" t="s">
        <v>194</v>
      </c>
      <c r="C12" s="37"/>
      <c r="D12" s="37" t="s">
        <v>192</v>
      </c>
    </row>
    <row r="13" spans="1:4" x14ac:dyDescent="0.25">
      <c r="A13" s="41" t="s">
        <v>47</v>
      </c>
      <c r="B13" s="41">
        <v>14595820</v>
      </c>
      <c r="C13" s="37"/>
      <c r="D13" s="37">
        <v>14606979</v>
      </c>
    </row>
    <row r="14" spans="1:4" x14ac:dyDescent="0.25">
      <c r="A14" s="41" t="s">
        <v>248</v>
      </c>
      <c r="B14" s="41" t="s">
        <v>277</v>
      </c>
      <c r="C14" s="37"/>
      <c r="D14" s="37">
        <v>11110702</v>
      </c>
    </row>
    <row r="15" spans="1:4" x14ac:dyDescent="0.25">
      <c r="A15" s="41" t="s">
        <v>63</v>
      </c>
      <c r="B15" s="41" t="s">
        <v>205</v>
      </c>
      <c r="C15" s="37"/>
      <c r="D15" s="37">
        <v>11110683</v>
      </c>
    </row>
    <row r="16" spans="1:4" x14ac:dyDescent="0.25">
      <c r="A16" s="41" t="s">
        <v>249</v>
      </c>
      <c r="B16" s="41" t="s">
        <v>278</v>
      </c>
      <c r="C16" s="37"/>
      <c r="D16" s="37">
        <v>11110023</v>
      </c>
    </row>
    <row r="17" spans="1:4" x14ac:dyDescent="0.25">
      <c r="A17" s="41" t="s">
        <v>250</v>
      </c>
      <c r="B17" s="41" t="s">
        <v>279</v>
      </c>
      <c r="C17" s="37"/>
      <c r="D17" s="37" t="s">
        <v>201</v>
      </c>
    </row>
    <row r="18" spans="1:4" x14ac:dyDescent="0.25">
      <c r="A18" s="41" t="s">
        <v>251</v>
      </c>
      <c r="B18" s="41">
        <v>14509379</v>
      </c>
      <c r="C18" s="37"/>
      <c r="D18" s="37" t="s">
        <v>202</v>
      </c>
    </row>
    <row r="19" spans="1:4" x14ac:dyDescent="0.25">
      <c r="A19" s="41" t="s">
        <v>26</v>
      </c>
      <c r="B19" s="41" t="s">
        <v>280</v>
      </c>
      <c r="C19" s="37"/>
      <c r="D19" s="37" t="s">
        <v>209</v>
      </c>
    </row>
    <row r="20" spans="1:4" x14ac:dyDescent="0.25">
      <c r="A20" s="41" t="s">
        <v>27</v>
      </c>
      <c r="B20" s="41">
        <v>14882685</v>
      </c>
      <c r="C20" s="37"/>
      <c r="D20" s="37">
        <v>14702254</v>
      </c>
    </row>
    <row r="21" spans="1:4" x14ac:dyDescent="0.25">
      <c r="A21" s="41" t="s">
        <v>27</v>
      </c>
      <c r="B21" s="41" t="s">
        <v>281</v>
      </c>
      <c r="C21" s="37"/>
      <c r="D21" s="37" t="s">
        <v>193</v>
      </c>
    </row>
    <row r="22" spans="1:4" x14ac:dyDescent="0.25">
      <c r="A22" s="41" t="s">
        <v>27</v>
      </c>
      <c r="B22" s="41" t="s">
        <v>282</v>
      </c>
      <c r="C22" s="37"/>
      <c r="D22" s="37">
        <v>14522412</v>
      </c>
    </row>
    <row r="23" spans="1:4" x14ac:dyDescent="0.25">
      <c r="A23" s="41" t="s">
        <v>252</v>
      </c>
      <c r="B23" s="41" t="s">
        <v>283</v>
      </c>
      <c r="C23" s="37"/>
      <c r="D23" s="37" t="s">
        <v>203</v>
      </c>
    </row>
    <row r="24" spans="1:4" x14ac:dyDescent="0.25">
      <c r="A24" s="41" t="s">
        <v>253</v>
      </c>
      <c r="B24" s="41">
        <v>14524170</v>
      </c>
      <c r="C24" s="37"/>
      <c r="D24" s="37" t="s">
        <v>194</v>
      </c>
    </row>
    <row r="25" spans="1:4" x14ac:dyDescent="0.25">
      <c r="A25" s="41" t="s">
        <v>77</v>
      </c>
      <c r="B25" s="41" t="s">
        <v>284</v>
      </c>
      <c r="C25" s="37"/>
      <c r="D25" s="37">
        <v>14595820</v>
      </c>
    </row>
    <row r="26" spans="1:4" x14ac:dyDescent="0.25">
      <c r="A26" s="41" t="s">
        <v>77</v>
      </c>
      <c r="B26" s="41" t="s">
        <v>285</v>
      </c>
      <c r="C26" s="37"/>
      <c r="D26" s="37">
        <v>14531638</v>
      </c>
    </row>
    <row r="27" spans="1:4" x14ac:dyDescent="0.25">
      <c r="A27" s="41" t="s">
        <v>78</v>
      </c>
      <c r="B27" s="41" t="s">
        <v>196</v>
      </c>
      <c r="C27" s="37"/>
      <c r="D27" s="37">
        <v>14530485</v>
      </c>
    </row>
    <row r="28" spans="1:4" x14ac:dyDescent="0.25">
      <c r="A28" s="41" t="s">
        <v>254</v>
      </c>
      <c r="B28" s="41" t="s">
        <v>197</v>
      </c>
      <c r="C28" s="37"/>
      <c r="D28" s="37">
        <v>14514871</v>
      </c>
    </row>
    <row r="29" spans="1:4" x14ac:dyDescent="0.25">
      <c r="A29" s="41" t="s">
        <v>98</v>
      </c>
      <c r="B29" s="41" t="s">
        <v>198</v>
      </c>
      <c r="C29" s="37"/>
      <c r="D29" s="37" t="s">
        <v>195</v>
      </c>
    </row>
    <row r="30" spans="1:4" x14ac:dyDescent="0.25">
      <c r="A30" s="41" t="s">
        <v>99</v>
      </c>
      <c r="B30" s="41" t="s">
        <v>207</v>
      </c>
      <c r="C30" s="37"/>
      <c r="D30" s="37" t="s">
        <v>114</v>
      </c>
    </row>
    <row r="31" spans="1:4" x14ac:dyDescent="0.25">
      <c r="A31" s="41" t="s">
        <v>101</v>
      </c>
      <c r="B31" s="41" t="s">
        <v>208</v>
      </c>
      <c r="C31" s="37"/>
      <c r="D31" s="37">
        <v>14881276</v>
      </c>
    </row>
    <row r="32" spans="1:4" x14ac:dyDescent="0.25">
      <c r="A32" s="41" t="s">
        <v>102</v>
      </c>
      <c r="B32" s="41" t="s">
        <v>199</v>
      </c>
      <c r="C32" s="37"/>
      <c r="D32" s="37" t="s">
        <v>205</v>
      </c>
    </row>
    <row r="33" spans="1:4" x14ac:dyDescent="0.25">
      <c r="A33" s="41" t="s">
        <v>255</v>
      </c>
      <c r="B33" s="41" t="s">
        <v>200</v>
      </c>
      <c r="C33" s="37"/>
      <c r="D33" s="37">
        <v>14600016</v>
      </c>
    </row>
    <row r="34" spans="1:4" x14ac:dyDescent="0.25">
      <c r="A34" s="41" t="s">
        <v>24</v>
      </c>
      <c r="B34" s="41" t="s">
        <v>286</v>
      </c>
      <c r="C34" s="37"/>
      <c r="D34" s="37">
        <v>14599908</v>
      </c>
    </row>
    <row r="35" spans="1:4" x14ac:dyDescent="0.25">
      <c r="A35" s="41" t="s">
        <v>25</v>
      </c>
      <c r="B35" s="41" t="s">
        <v>287</v>
      </c>
      <c r="C35" s="37"/>
      <c r="D35" s="37">
        <v>14503269</v>
      </c>
    </row>
    <row r="36" spans="1:4" x14ac:dyDescent="0.25">
      <c r="A36" s="41" t="s">
        <v>256</v>
      </c>
      <c r="B36" s="41" t="s">
        <v>288</v>
      </c>
      <c r="C36" s="37"/>
      <c r="D36" s="37">
        <v>14737841</v>
      </c>
    </row>
    <row r="37" spans="1:4" x14ac:dyDescent="0.25">
      <c r="A37" s="41" t="s">
        <v>27</v>
      </c>
      <c r="B37" s="41" t="s">
        <v>289</v>
      </c>
      <c r="C37" s="37"/>
      <c r="D37" s="37">
        <v>980102</v>
      </c>
    </row>
    <row r="38" spans="1:4" x14ac:dyDescent="0.25">
      <c r="A38" s="41" t="s">
        <v>257</v>
      </c>
      <c r="B38" s="41" t="s">
        <v>290</v>
      </c>
      <c r="C38" s="37"/>
      <c r="D38" s="37">
        <v>960254</v>
      </c>
    </row>
    <row r="39" spans="1:4" x14ac:dyDescent="0.25">
      <c r="A39" s="41" t="s">
        <v>32</v>
      </c>
      <c r="B39" s="41" t="s">
        <v>291</v>
      </c>
      <c r="C39" s="37"/>
      <c r="D39" s="37">
        <v>14509379</v>
      </c>
    </row>
    <row r="40" spans="1:4" x14ac:dyDescent="0.25">
      <c r="A40" s="41" t="s">
        <v>258</v>
      </c>
      <c r="B40" s="41" t="s">
        <v>292</v>
      </c>
      <c r="C40" s="37"/>
      <c r="D40" s="37">
        <v>14531866</v>
      </c>
    </row>
    <row r="41" spans="1:4" x14ac:dyDescent="0.25">
      <c r="A41" s="41" t="s">
        <v>17</v>
      </c>
      <c r="B41" s="41" t="s">
        <v>293</v>
      </c>
      <c r="C41" s="37"/>
      <c r="D41" s="37">
        <v>14561585</v>
      </c>
    </row>
    <row r="42" spans="1:4" x14ac:dyDescent="0.25">
      <c r="A42" s="41" t="s">
        <v>259</v>
      </c>
      <c r="B42" s="41" t="s">
        <v>294</v>
      </c>
      <c r="C42" s="37"/>
      <c r="D42" s="37">
        <v>14531109</v>
      </c>
    </row>
    <row r="43" spans="1:4" x14ac:dyDescent="0.25">
      <c r="A43" s="41" t="s">
        <v>260</v>
      </c>
      <c r="B43" s="41" t="s">
        <v>295</v>
      </c>
      <c r="C43" s="37"/>
      <c r="D43" s="37">
        <v>14882685</v>
      </c>
    </row>
    <row r="44" spans="1:4" x14ac:dyDescent="0.25">
      <c r="A44" s="41" t="s">
        <v>261</v>
      </c>
      <c r="B44" s="41" t="s">
        <v>296</v>
      </c>
      <c r="C44" s="37"/>
      <c r="D44" s="37">
        <v>978129</v>
      </c>
    </row>
    <row r="45" spans="1:4" x14ac:dyDescent="0.25">
      <c r="A45" s="41" t="s">
        <v>19</v>
      </c>
      <c r="B45" s="41" t="s">
        <v>297</v>
      </c>
      <c r="C45" s="37"/>
      <c r="D45" s="37">
        <v>993327</v>
      </c>
    </row>
    <row r="46" spans="1:4" x14ac:dyDescent="0.25">
      <c r="A46" s="41" t="s">
        <v>19</v>
      </c>
      <c r="B46" s="41" t="s">
        <v>298</v>
      </c>
      <c r="C46" s="37"/>
      <c r="D46" s="37">
        <v>14526761</v>
      </c>
    </row>
    <row r="47" spans="1:4" x14ac:dyDescent="0.25">
      <c r="A47" s="41" t="s">
        <v>65</v>
      </c>
      <c r="B47" s="41" t="s">
        <v>299</v>
      </c>
      <c r="C47" s="37"/>
      <c r="D47" s="37">
        <v>14531072</v>
      </c>
    </row>
    <row r="48" spans="1:4" x14ac:dyDescent="0.25">
      <c r="A48" s="41" t="s">
        <v>262</v>
      </c>
      <c r="B48" s="41" t="s">
        <v>300</v>
      </c>
      <c r="C48" s="37"/>
      <c r="D48" s="37">
        <v>14881390</v>
      </c>
    </row>
    <row r="49" spans="1:4" x14ac:dyDescent="0.25">
      <c r="A49" s="41" t="s">
        <v>263</v>
      </c>
      <c r="B49" s="41" t="s">
        <v>301</v>
      </c>
      <c r="C49" s="37"/>
      <c r="D49" s="37">
        <v>14524170</v>
      </c>
    </row>
    <row r="50" spans="1:4" x14ac:dyDescent="0.25">
      <c r="A50" s="41" t="s">
        <v>264</v>
      </c>
      <c r="B50" s="41" t="s">
        <v>302</v>
      </c>
      <c r="C50" s="37"/>
      <c r="D50" s="37">
        <v>14588698</v>
      </c>
    </row>
    <row r="51" spans="1:4" x14ac:dyDescent="0.25">
      <c r="A51" s="41" t="s">
        <v>72</v>
      </c>
      <c r="B51" s="41" t="s">
        <v>303</v>
      </c>
      <c r="C51" s="37"/>
      <c r="D51" s="37">
        <v>14588699</v>
      </c>
    </row>
    <row r="52" spans="1:4" x14ac:dyDescent="0.25">
      <c r="A52" s="41" t="s">
        <v>265</v>
      </c>
      <c r="B52" s="41" t="s">
        <v>304</v>
      </c>
      <c r="C52" s="37"/>
      <c r="D52" s="37" t="s">
        <v>196</v>
      </c>
    </row>
    <row r="53" spans="1:4" x14ac:dyDescent="0.25">
      <c r="A53" s="41" t="s">
        <v>266</v>
      </c>
      <c r="B53" s="41" t="s">
        <v>305</v>
      </c>
      <c r="C53" s="37"/>
      <c r="D53" s="37" t="s">
        <v>116</v>
      </c>
    </row>
    <row r="54" spans="1:4" x14ac:dyDescent="0.25">
      <c r="A54" s="32" t="s">
        <v>87</v>
      </c>
      <c r="B54" s="43">
        <v>15067404</v>
      </c>
      <c r="C54" s="37"/>
      <c r="D54" s="37" t="s">
        <v>197</v>
      </c>
    </row>
    <row r="55" spans="1:4" x14ac:dyDescent="0.25">
      <c r="A55" s="32" t="s">
        <v>29</v>
      </c>
      <c r="B55" s="43" t="s">
        <v>306</v>
      </c>
      <c r="C55" s="37"/>
      <c r="D55" s="37" t="s">
        <v>198</v>
      </c>
    </row>
    <row r="56" spans="1:4" x14ac:dyDescent="0.25">
      <c r="A56" s="32" t="s">
        <v>103</v>
      </c>
      <c r="B56" s="43" t="s">
        <v>307</v>
      </c>
      <c r="C56" s="37"/>
      <c r="D56" s="37" t="s">
        <v>207</v>
      </c>
    </row>
    <row r="57" spans="1:4" x14ac:dyDescent="0.25">
      <c r="A57" s="32" t="s">
        <v>19</v>
      </c>
      <c r="B57" s="43" t="s">
        <v>308</v>
      </c>
      <c r="C57" s="37"/>
      <c r="D57" s="37" t="s">
        <v>208</v>
      </c>
    </row>
    <row r="58" spans="1:4" x14ac:dyDescent="0.25">
      <c r="A58" s="32" t="s">
        <v>267</v>
      </c>
      <c r="B58" s="43" t="s">
        <v>309</v>
      </c>
      <c r="C58" s="37"/>
      <c r="D58" s="37" t="s">
        <v>199</v>
      </c>
    </row>
    <row r="59" spans="1:4" x14ac:dyDescent="0.25">
      <c r="A59" s="32" t="s">
        <v>268</v>
      </c>
      <c r="B59" s="43" t="s">
        <v>310</v>
      </c>
      <c r="C59" s="37"/>
      <c r="D59" s="37">
        <v>14508319</v>
      </c>
    </row>
    <row r="60" spans="1:4" x14ac:dyDescent="0.25">
      <c r="A60" s="32" t="s">
        <v>269</v>
      </c>
      <c r="B60" s="43" t="s">
        <v>311</v>
      </c>
      <c r="C60" s="37"/>
      <c r="D60" s="37">
        <v>14532126</v>
      </c>
    </row>
    <row r="61" spans="1:4" x14ac:dyDescent="0.25">
      <c r="A61" s="32" t="s">
        <v>270</v>
      </c>
      <c r="B61" s="43" t="s">
        <v>312</v>
      </c>
      <c r="C61" s="37"/>
      <c r="D61" s="37">
        <v>14640081</v>
      </c>
    </row>
    <row r="62" spans="1:4" x14ac:dyDescent="0.25">
      <c r="A62" s="32" t="s">
        <v>271</v>
      </c>
      <c r="B62" s="43" t="s">
        <v>313</v>
      </c>
      <c r="C62" s="37"/>
      <c r="D62" s="37">
        <v>3183620</v>
      </c>
    </row>
    <row r="63" spans="1:4" x14ac:dyDescent="0.25">
      <c r="A63" s="32" t="s">
        <v>272</v>
      </c>
      <c r="B63" s="43" t="s">
        <v>314</v>
      </c>
      <c r="C63" s="37"/>
      <c r="D63" s="37">
        <v>15084140</v>
      </c>
    </row>
    <row r="64" spans="1:4" x14ac:dyDescent="0.25">
      <c r="A64" s="32" t="s">
        <v>273</v>
      </c>
      <c r="B64" s="43" t="s">
        <v>315</v>
      </c>
      <c r="C64" s="37"/>
      <c r="D64" s="37">
        <v>14640080</v>
      </c>
    </row>
    <row r="65" spans="1:4" x14ac:dyDescent="0.25">
      <c r="A65" s="32" t="s">
        <v>243</v>
      </c>
      <c r="B65" s="43" t="s">
        <v>316</v>
      </c>
      <c r="C65" s="37"/>
      <c r="D65" s="37" t="s">
        <v>200</v>
      </c>
    </row>
    <row r="66" spans="1:4" x14ac:dyDescent="0.25">
      <c r="A66" s="32" t="s">
        <v>274</v>
      </c>
      <c r="B66" s="43" t="s">
        <v>317</v>
      </c>
      <c r="C66" s="37"/>
      <c r="D66" s="37" t="s">
        <v>225</v>
      </c>
    </row>
    <row r="67" spans="1:4" x14ac:dyDescent="0.25">
      <c r="A67" s="32" t="s">
        <v>275</v>
      </c>
      <c r="B67" s="43" t="s">
        <v>225</v>
      </c>
      <c r="C67" s="37"/>
      <c r="D67" s="37">
        <v>14573697</v>
      </c>
    </row>
    <row r="68" spans="1:4" x14ac:dyDescent="0.25">
      <c r="A68" s="32" t="s">
        <v>276</v>
      </c>
      <c r="B68" s="43" t="s">
        <v>318</v>
      </c>
      <c r="C68" s="37"/>
      <c r="D68" s="37">
        <v>14576153</v>
      </c>
    </row>
    <row r="69" spans="1:4" x14ac:dyDescent="0.25">
      <c r="A69" s="32" t="s">
        <v>40</v>
      </c>
      <c r="B69" s="43" t="s">
        <v>201</v>
      </c>
      <c r="C69" s="37"/>
      <c r="D69" s="37">
        <v>14573702</v>
      </c>
    </row>
    <row r="70" spans="1:4" x14ac:dyDescent="0.25">
      <c r="A70" s="32" t="s">
        <v>19</v>
      </c>
      <c r="B70" s="41" t="s">
        <v>319</v>
      </c>
      <c r="C70" s="37"/>
      <c r="D70" s="37">
        <v>262</v>
      </c>
    </row>
    <row r="71" spans="1:4" x14ac:dyDescent="0.25">
      <c r="A71" s="32" t="s">
        <v>65</v>
      </c>
      <c r="B71" s="41" t="s">
        <v>320</v>
      </c>
      <c r="C71" s="37"/>
      <c r="D71" s="41" t="s">
        <v>319</v>
      </c>
    </row>
    <row r="72" spans="1:4" x14ac:dyDescent="0.25">
      <c r="A72" s="32" t="s">
        <v>95</v>
      </c>
      <c r="B72" s="41">
        <v>262</v>
      </c>
      <c r="C72" s="37"/>
      <c r="D72" s="41" t="s">
        <v>320</v>
      </c>
    </row>
  </sheetData>
  <conditionalFormatting sqref="B2">
    <cfRule type="duplicateValues" dxfId="31" priority="1"/>
  </conditionalFormatting>
  <conditionalFormatting sqref="B3">
    <cfRule type="duplicateValues" dxfId="30" priority="2"/>
  </conditionalFormatting>
  <conditionalFormatting sqref="B4">
    <cfRule type="duplicateValues" dxfId="29" priority="3"/>
  </conditionalFormatting>
  <conditionalFormatting sqref="B5">
    <cfRule type="duplicateValues" dxfId="28" priority="4"/>
  </conditionalFormatting>
  <conditionalFormatting sqref="B6">
    <cfRule type="duplicateValues" dxfId="27" priority="5"/>
  </conditionalFormatting>
  <conditionalFormatting sqref="B7">
    <cfRule type="duplicateValues" dxfId="26" priority="6"/>
  </conditionalFormatting>
  <conditionalFormatting sqref="B8">
    <cfRule type="duplicateValues" dxfId="25" priority="7"/>
  </conditionalFormatting>
  <conditionalFormatting sqref="B9">
    <cfRule type="duplicateValues" dxfId="24" priority="8"/>
  </conditionalFormatting>
  <conditionalFormatting sqref="B10">
    <cfRule type="duplicateValues" dxfId="23" priority="9"/>
  </conditionalFormatting>
  <conditionalFormatting sqref="B11">
    <cfRule type="duplicateValues" dxfId="22" priority="10"/>
  </conditionalFormatting>
  <conditionalFormatting sqref="B12">
    <cfRule type="duplicateValues" dxfId="21" priority="11"/>
  </conditionalFormatting>
  <conditionalFormatting sqref="B13">
    <cfRule type="duplicateValues" dxfId="20" priority="12"/>
  </conditionalFormatting>
  <conditionalFormatting sqref="B14">
    <cfRule type="duplicateValues" dxfId="19" priority="13"/>
  </conditionalFormatting>
  <conditionalFormatting sqref="B15">
    <cfRule type="duplicateValues" dxfId="18" priority="14"/>
  </conditionalFormatting>
  <conditionalFormatting sqref="B16">
    <cfRule type="duplicateValues" dxfId="17" priority="15"/>
  </conditionalFormatting>
  <conditionalFormatting sqref="B17">
    <cfRule type="duplicateValues" dxfId="16" priority="16"/>
  </conditionalFormatting>
  <conditionalFormatting sqref="B18">
    <cfRule type="duplicateValues" dxfId="15" priority="17"/>
  </conditionalFormatting>
  <conditionalFormatting sqref="B19">
    <cfRule type="duplicateValues" dxfId="14" priority="18"/>
  </conditionalFormatting>
  <conditionalFormatting sqref="B20">
    <cfRule type="duplicateValues" dxfId="13" priority="19"/>
  </conditionalFormatting>
  <conditionalFormatting sqref="B21">
    <cfRule type="duplicateValues" dxfId="12" priority="20"/>
  </conditionalFormatting>
  <conditionalFormatting sqref="B22">
    <cfRule type="duplicateValues" dxfId="11" priority="21"/>
  </conditionalFormatting>
  <conditionalFormatting sqref="B23">
    <cfRule type="duplicateValues" dxfId="10" priority="22"/>
  </conditionalFormatting>
  <conditionalFormatting sqref="B24">
    <cfRule type="duplicateValues" dxfId="9" priority="23"/>
  </conditionalFormatting>
  <conditionalFormatting sqref="B25">
    <cfRule type="duplicateValues" dxfId="8" priority="24"/>
  </conditionalFormatting>
  <conditionalFormatting sqref="B26">
    <cfRule type="duplicateValues" dxfId="7" priority="25"/>
  </conditionalFormatting>
  <conditionalFormatting sqref="B27">
    <cfRule type="duplicateValues" dxfId="6" priority="26"/>
  </conditionalFormatting>
  <conditionalFormatting sqref="B28">
    <cfRule type="duplicateValues" dxfId="5" priority="27"/>
  </conditionalFormatting>
  <conditionalFormatting sqref="B29">
    <cfRule type="duplicateValues" dxfId="4" priority="28"/>
  </conditionalFormatting>
  <conditionalFormatting sqref="B30">
    <cfRule type="duplicateValues" dxfId="3" priority="29"/>
  </conditionalFormatting>
  <conditionalFormatting sqref="B31">
    <cfRule type="duplicateValues" dxfId="2" priority="30"/>
  </conditionalFormatting>
  <conditionalFormatting sqref="B32">
    <cfRule type="duplicateValues" dxfId="1" priority="31"/>
  </conditionalFormatting>
  <conditionalFormatting sqref="B33">
    <cfRule type="duplicateValues" dxfId="0" priority="3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5.7.2023</vt:lpstr>
      <vt:lpstr>5.7.2023(Quo)</vt:lpstr>
      <vt:lpstr>5.7.2023(Upd Quo)</vt:lpstr>
      <vt:lpstr>CCO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2023-12-14T10:12:01Z</dcterms:modified>
</cp:coreProperties>
</file>