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\"/>
    </mc:Choice>
  </mc:AlternateContent>
  <bookViews>
    <workbookView xWindow="0" yWindow="0" windowWidth="20490" windowHeight="7155" activeTab="1"/>
  </bookViews>
  <sheets>
    <sheet name="Attach" sheetId="1" r:id="rId1"/>
    <sheet name="Aftersale" sheetId="2" r:id="rId2"/>
  </sheets>
  <definedNames>
    <definedName name="_xlnm.Print_Area" localSheetId="0">Attach!$A$1:$S$79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" i="1" l="1"/>
  <c r="Q61" i="1"/>
  <c r="N61" i="1"/>
  <c r="K61" i="1"/>
  <c r="G61" i="1"/>
  <c r="Q60" i="1"/>
  <c r="N60" i="1"/>
  <c r="K60" i="1"/>
  <c r="G60" i="1"/>
  <c r="Q59" i="1"/>
  <c r="N59" i="1"/>
  <c r="K59" i="1"/>
  <c r="G59" i="1"/>
  <c r="Q58" i="1"/>
  <c r="N58" i="1"/>
  <c r="K58" i="1"/>
  <c r="G58" i="1"/>
  <c r="Q57" i="1"/>
  <c r="N57" i="1"/>
  <c r="K57" i="1"/>
  <c r="G57" i="1"/>
  <c r="Q56" i="1"/>
  <c r="N56" i="1"/>
  <c r="K56" i="1"/>
  <c r="G56" i="1"/>
  <c r="Q55" i="1"/>
  <c r="N55" i="1"/>
  <c r="K55" i="1"/>
  <c r="G55" i="1"/>
  <c r="Q54" i="1"/>
  <c r="N54" i="1"/>
  <c r="K54" i="1"/>
  <c r="G54" i="1"/>
  <c r="Q53" i="1"/>
  <c r="N53" i="1"/>
  <c r="K53" i="1"/>
  <c r="G53" i="1"/>
  <c r="Q52" i="1"/>
  <c r="N52" i="1"/>
  <c r="K52" i="1"/>
  <c r="G52" i="1"/>
  <c r="Q51" i="1"/>
  <c r="N51" i="1"/>
  <c r="K51" i="1"/>
  <c r="G51" i="1"/>
  <c r="Q50" i="1"/>
  <c r="N50" i="1"/>
  <c r="K50" i="1"/>
  <c r="G50" i="1"/>
  <c r="Q49" i="1"/>
  <c r="N49" i="1"/>
  <c r="K49" i="1"/>
  <c r="G49" i="1"/>
  <c r="Q48" i="1"/>
  <c r="N48" i="1"/>
  <c r="K48" i="1"/>
  <c r="G48" i="1"/>
  <c r="Q47" i="1"/>
  <c r="N47" i="1"/>
  <c r="K47" i="1"/>
  <c r="G47" i="1"/>
  <c r="Q46" i="1"/>
  <c r="N46" i="1"/>
  <c r="K46" i="1"/>
  <c r="G46" i="1"/>
  <c r="Q45" i="1"/>
  <c r="N45" i="1"/>
  <c r="K45" i="1"/>
  <c r="G45" i="1"/>
  <c r="Q44" i="1"/>
  <c r="N44" i="1"/>
  <c r="K44" i="1"/>
  <c r="G44" i="1"/>
  <c r="Q43" i="1"/>
  <c r="N43" i="1"/>
  <c r="K43" i="1"/>
  <c r="G43" i="1"/>
  <c r="Q42" i="1"/>
  <c r="N42" i="1"/>
  <c r="K42" i="1"/>
  <c r="G42" i="1"/>
  <c r="Q41" i="1"/>
  <c r="N41" i="1"/>
  <c r="K41" i="1"/>
  <c r="G41" i="1"/>
  <c r="Q40" i="1"/>
  <c r="N40" i="1"/>
  <c r="K40" i="1"/>
  <c r="G40" i="1"/>
  <c r="Q39" i="1"/>
  <c r="N39" i="1"/>
  <c r="K39" i="1"/>
  <c r="G39" i="1"/>
  <c r="Q38" i="1"/>
  <c r="K38" i="1"/>
  <c r="G38" i="1"/>
  <c r="Q37" i="1"/>
  <c r="K37" i="1"/>
  <c r="G37" i="1"/>
  <c r="Q36" i="1"/>
  <c r="N36" i="1"/>
  <c r="K36" i="1"/>
  <c r="G36" i="1"/>
  <c r="Q35" i="1"/>
  <c r="N35" i="1"/>
  <c r="K35" i="1"/>
  <c r="G35" i="1"/>
  <c r="Q34" i="1"/>
  <c r="N34" i="1"/>
  <c r="K34" i="1"/>
  <c r="G34" i="1"/>
  <c r="Q33" i="1"/>
  <c r="N33" i="1"/>
  <c r="K33" i="1"/>
  <c r="G33" i="1"/>
  <c r="Q32" i="1"/>
  <c r="N32" i="1"/>
  <c r="K32" i="1"/>
  <c r="G32" i="1"/>
  <c r="Q31" i="1"/>
  <c r="N31" i="1"/>
  <c r="K31" i="1"/>
  <c r="G31" i="1"/>
  <c r="Q30" i="1"/>
  <c r="N30" i="1"/>
  <c r="K30" i="1"/>
  <c r="G30" i="1"/>
  <c r="Q29" i="1"/>
  <c r="N29" i="1"/>
  <c r="K29" i="1"/>
  <c r="G29" i="1"/>
  <c r="Q28" i="1"/>
  <c r="N28" i="1"/>
  <c r="K28" i="1"/>
  <c r="G28" i="1"/>
  <c r="Q27" i="1"/>
  <c r="N27" i="1"/>
  <c r="K27" i="1"/>
  <c r="G27" i="1"/>
  <c r="Q26" i="1"/>
  <c r="N26" i="1"/>
  <c r="K26" i="1"/>
  <c r="G26" i="1"/>
  <c r="Q25" i="1"/>
  <c r="N25" i="1"/>
  <c r="K25" i="1"/>
  <c r="G25" i="1"/>
  <c r="Q24" i="1"/>
  <c r="N24" i="1"/>
  <c r="K24" i="1"/>
  <c r="G24" i="1"/>
  <c r="Q23" i="1"/>
  <c r="N23" i="1"/>
  <c r="K23" i="1"/>
  <c r="G23" i="1"/>
  <c r="Q22" i="1"/>
  <c r="N22" i="1"/>
  <c r="K22" i="1"/>
  <c r="G22" i="1"/>
  <c r="Q21" i="1"/>
  <c r="N21" i="1"/>
  <c r="K21" i="1"/>
  <c r="G21" i="1"/>
  <c r="Q20" i="1"/>
  <c r="N20" i="1"/>
  <c r="K20" i="1"/>
  <c r="G20" i="1"/>
  <c r="Q19" i="1"/>
  <c r="N19" i="1"/>
  <c r="K19" i="1"/>
  <c r="G19" i="1"/>
  <c r="Q18" i="1"/>
  <c r="N18" i="1"/>
  <c r="K18" i="1"/>
  <c r="G18" i="1"/>
  <c r="Q17" i="1"/>
  <c r="N17" i="1"/>
  <c r="K17" i="1"/>
  <c r="G17" i="1"/>
  <c r="Q16" i="1"/>
  <c r="N16" i="1"/>
  <c r="K16" i="1"/>
  <c r="G16" i="1"/>
  <c r="Q15" i="1"/>
  <c r="N15" i="1"/>
  <c r="K15" i="1"/>
  <c r="G15" i="1"/>
  <c r="Q14" i="1"/>
  <c r="N14" i="1"/>
  <c r="K14" i="1"/>
  <c r="G14" i="1"/>
  <c r="Q13" i="1"/>
  <c r="N13" i="1"/>
  <c r="K13" i="1"/>
  <c r="G13" i="1"/>
  <c r="Q12" i="1"/>
  <c r="N12" i="1"/>
  <c r="K12" i="1"/>
  <c r="G12" i="1"/>
  <c r="Q11" i="1"/>
  <c r="Q62" i="1" s="1"/>
  <c r="N11" i="1"/>
  <c r="N62" i="1" s="1"/>
  <c r="K11" i="1"/>
  <c r="K62" i="1" s="1"/>
  <c r="G11" i="1"/>
</calcChain>
</file>

<file path=xl/sharedStrings.xml><?xml version="1.0" encoding="utf-8"?>
<sst xmlns="http://schemas.openxmlformats.org/spreadsheetml/2006/main" count="183" uniqueCount="106">
  <si>
    <t>Local Inventory Purchase Request Form</t>
  </si>
  <si>
    <t>BU Name</t>
  </si>
  <si>
    <t xml:space="preserve">:  </t>
  </si>
  <si>
    <t>Reman</t>
  </si>
  <si>
    <t>MC Model</t>
  </si>
  <si>
    <t>:</t>
  </si>
  <si>
    <t>EC290BLC / 16557</t>
  </si>
  <si>
    <t xml:space="preserve">Proposal No.  </t>
  </si>
  <si>
    <t>PR-Local-REM-2024-08-0047 Revise</t>
  </si>
  <si>
    <t>MC Brand</t>
  </si>
  <si>
    <t>Volvo</t>
  </si>
  <si>
    <t>Proposal Date</t>
  </si>
  <si>
    <t>Customer Name</t>
  </si>
  <si>
    <t>Dragon Power Co;ltd</t>
  </si>
  <si>
    <t>Order Type</t>
  </si>
  <si>
    <t>For Job</t>
  </si>
  <si>
    <t>JO Number/BR CPO No</t>
  </si>
  <si>
    <t>300-2024070078</t>
  </si>
  <si>
    <t>Machine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</si>
  <si>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</si>
  <si>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</si>
  <si>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</si>
  <si>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</si>
  <si>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</si>
  <si>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</si>
  <si>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</si>
  <si>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</si>
  <si>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</si>
  <si>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</si>
  <si>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</si>
  <si>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</si>
  <si>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Silver Lining Machinery 09-73025680
Ko Min Zaw 09-420185754
WIN 09-421079154
Ko Khin Latt 09-73186247
92 Shop 09-254322242</t>
  </si>
  <si>
    <t>Multiparts 09-880006984
CE I</t>
  </si>
  <si>
    <t>Grand Seal International 
09-443033850
T.L.Z Ko Latt 09-256133456
Pi Jay &amp; Sons 09-770549615
UNTY 09-425160031</t>
  </si>
  <si>
    <t>Hollow Screw</t>
  </si>
  <si>
    <t>HO</t>
  </si>
  <si>
    <t>Strainer</t>
  </si>
  <si>
    <t>Water Separator</t>
  </si>
  <si>
    <t>fuel hose</t>
  </si>
  <si>
    <t>Battery Cable</t>
  </si>
  <si>
    <t>Battery Head(+,-)</t>
  </si>
  <si>
    <t>_</t>
  </si>
  <si>
    <t>fulse(5,10,15)A</t>
  </si>
  <si>
    <t>Relay</t>
  </si>
  <si>
    <t>IECU</t>
  </si>
  <si>
    <t>M</t>
  </si>
  <si>
    <t>1122-00220</t>
  </si>
  <si>
    <t>Clamp</t>
  </si>
  <si>
    <t>Weather strip/door liner</t>
  </si>
  <si>
    <t>Air Hose</t>
  </si>
  <si>
    <t>Filter</t>
  </si>
  <si>
    <t>Breather</t>
  </si>
  <si>
    <t>Return filer</t>
  </si>
  <si>
    <t>O ring</t>
  </si>
  <si>
    <t>Flex;couplins</t>
  </si>
  <si>
    <t>Hose clamp</t>
  </si>
  <si>
    <t>Drain filer</t>
  </si>
  <si>
    <t>Rod</t>
  </si>
  <si>
    <t>Local</t>
  </si>
  <si>
    <t>HO/KHD Stock</t>
  </si>
  <si>
    <t>shim</t>
  </si>
  <si>
    <t>1172-03260</t>
  </si>
  <si>
    <t>Multipart</t>
  </si>
  <si>
    <t>Lock pin bolts and nuts</t>
  </si>
  <si>
    <t>Safety filter</t>
  </si>
  <si>
    <t>sparko black</t>
  </si>
  <si>
    <t>hose</t>
  </si>
  <si>
    <t>Pin /Spacer</t>
  </si>
  <si>
    <t>seal kit box</t>
  </si>
  <si>
    <t>Switch</t>
  </si>
  <si>
    <t>Wire tape</t>
  </si>
  <si>
    <t>Screw</t>
  </si>
  <si>
    <t>14880552/14663702</t>
  </si>
  <si>
    <t>Bolts</t>
  </si>
  <si>
    <t>9011-21818</t>
  </si>
  <si>
    <t>Track guard</t>
  </si>
  <si>
    <t>1181-01290</t>
  </si>
  <si>
    <t>Idler</t>
  </si>
  <si>
    <t>Hose</t>
  </si>
  <si>
    <t>Cooling hose</t>
  </si>
  <si>
    <t>lock lever</t>
  </si>
  <si>
    <t>Bushing</t>
  </si>
  <si>
    <t>Benjo</t>
  </si>
  <si>
    <t>18 bolts and washer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</si>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</sst>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8" fillId="0" borderId="14" xfId="0" applyFont="1" applyFill="1" applyBorder="1" applyAlignment="1" applyProtection="1">
      <alignment horizontal="center" vertical="center"/>
    </xf>
    <xf numFmtId="0" fontId="9" fillId="0" borderId="14" xfId="0" applyFont="1" applyBorder="1" applyAlignment="1">
      <alignment horizontal="center" vertical="center"/>
    </xf>
    <xf numFmtId="164" fontId="6" fillId="0" borderId="14" xfId="2" applyNumberFormat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9" fontId="6" fillId="2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5" fontId="5" fillId="0" borderId="0" xfId="4" applyNumberFormat="1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2" fillId="0" borderId="0" xfId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30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219074</xdr:colOff>
      <xdr:row>0</xdr:row>
      <xdr:rowOff>152399</xdr:rowOff>
    </xdr:from>
    <xdr:to>
      <xdr:col>14</xdr:col>
      <xdr:colOff>266699</xdr:colOff>
      <xdr:row>30</xdr:row>
      <xdr:rowOff>76200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55"/>
        <a:stretch/>
      </xdr:blipFill>
      <xdr:spPr>
        <a:xfrm>
          <a:off x="219074" y="152399"/>
          <a:ext cx="7515225" cy="4781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1"/>
  <sheetViews>
    <sheetView workbookViewId="0">
      <selection activeCell="G6" sqref="G6"/>
    </sheetView>
  </sheetViews>
  <sheetFormatPr defaultRowHeight="12.75" x14ac:dyDescent="0.2"/>
  <cols>
    <col min="1" max="1" width="15.83203125" style="63" customWidth="1"/>
    <col min="2" max="2" width="3.5" style="63" customWidth="1"/>
    <col min="3" max="3" width="23" style="3" customWidth="1"/>
    <col min="4" max="4" width="22.5" style="3" bestFit="1" customWidth="1"/>
    <col min="5" max="5" width="6.83203125" style="3" customWidth="1"/>
    <col min="6" max="6" width="17.6640625" style="3" customWidth="1"/>
    <col min="7" max="7" width="21" style="3" customWidth="1"/>
    <col min="8" max="8" width="19.83203125" style="3" customWidth="1"/>
    <col min="9" max="9" width="6.6640625" style="3" customWidth="1"/>
    <col min="10" max="10" width="13.5" style="3" customWidth="1"/>
    <col min="11" max="11" width="14.5" style="3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1.1640625" style="3" bestFit="1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96" t="s">
        <v>4</v>
      </c>
      <c r="N3" s="96"/>
      <c r="O3" s="9" t="s">
        <v>5</v>
      </c>
      <c r="P3" s="97" t="s">
        <v>6</v>
      </c>
      <c r="Q3" s="97"/>
      <c r="R3" s="97"/>
      <c r="S3" s="97"/>
    </row>
    <row r="4" spans="1:19" ht="31.5" customHeight="1" x14ac:dyDescent="0.2">
      <c r="A4" s="4" t="s">
        <v>7</v>
      </c>
      <c r="B4" s="2" t="s">
        <v>2</v>
      </c>
      <c r="C4" s="106" t="s">
        <v>8</v>
      </c>
      <c r="D4" s="106"/>
      <c r="E4" s="10"/>
      <c r="F4" s="11"/>
      <c r="G4" s="8"/>
      <c r="H4" s="8"/>
      <c r="I4" s="8"/>
      <c r="J4" s="8"/>
      <c r="K4" s="10"/>
      <c r="L4" s="8"/>
      <c r="M4" s="96" t="s">
        <v>9</v>
      </c>
      <c r="N4" s="96"/>
      <c r="O4" s="9" t="s">
        <v>5</v>
      </c>
      <c r="P4" s="97" t="s">
        <v>10</v>
      </c>
      <c r="Q4" s="97"/>
      <c r="R4" s="97"/>
      <c r="S4" s="97"/>
    </row>
    <row r="5" spans="1:19" ht="31.5" customHeight="1" x14ac:dyDescent="0.2">
      <c r="A5" s="4" t="s">
        <v>11</v>
      </c>
      <c r="B5" s="2" t="s">
        <v>2</v>
      </c>
      <c r="C5" s="12">
        <v>45518</v>
      </c>
      <c r="D5" s="10"/>
      <c r="E5" s="10"/>
      <c r="F5" s="11"/>
      <c r="G5" s="8"/>
      <c r="H5" s="8"/>
      <c r="I5" s="8"/>
      <c r="J5" s="8"/>
      <c r="K5" s="10"/>
      <c r="L5" s="8"/>
      <c r="M5" s="96" t="s">
        <v>12</v>
      </c>
      <c r="N5" s="96"/>
      <c r="O5" s="9" t="s">
        <v>5</v>
      </c>
      <c r="P5" s="97" t="s">
        <v>13</v>
      </c>
      <c r="Q5" s="97"/>
      <c r="R5" s="97"/>
      <c r="S5" s="97"/>
    </row>
    <row r="6" spans="1:19" ht="33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H6" s="8"/>
      <c r="I6" s="8"/>
      <c r="J6" s="8"/>
      <c r="K6" s="10"/>
      <c r="L6" s="8"/>
      <c r="M6" s="96" t="s">
        <v>16</v>
      </c>
      <c r="N6" s="96"/>
      <c r="O6" s="9" t="s">
        <v>5</v>
      </c>
      <c r="P6" s="97" t="s">
        <v>17</v>
      </c>
      <c r="Q6" s="97"/>
      <c r="R6" s="97"/>
      <c r="S6" s="97"/>
    </row>
    <row r="7" spans="1:19" ht="31.5" customHeight="1" x14ac:dyDescent="0.2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98" t="s">
        <v>18</v>
      </c>
      <c r="Q7" s="98"/>
      <c r="R7" s="98"/>
      <c r="S7" s="98"/>
    </row>
    <row r="8" spans="1:19" ht="22.5" customHeight="1" x14ac:dyDescent="0.2">
      <c r="A8" s="93" t="s">
        <v>19</v>
      </c>
      <c r="B8" s="99" t="s">
        <v>20</v>
      </c>
      <c r="C8" s="100"/>
      <c r="D8" s="93" t="s">
        <v>21</v>
      </c>
      <c r="E8" s="93" t="s">
        <v>22</v>
      </c>
      <c r="F8" s="93" t="s">
        <v>23</v>
      </c>
      <c r="G8" s="93" t="s">
        <v>24</v>
      </c>
      <c r="H8" s="93" t="s">
        <v>25</v>
      </c>
      <c r="I8" s="90" t="s">
        <v>26</v>
      </c>
      <c r="J8" s="91"/>
      <c r="K8" s="92"/>
      <c r="L8" s="90" t="s">
        <v>27</v>
      </c>
      <c r="M8" s="91"/>
      <c r="N8" s="92"/>
      <c r="O8" s="90" t="s">
        <v>28</v>
      </c>
      <c r="P8" s="91"/>
      <c r="Q8" s="92"/>
      <c r="R8" s="85" t="s">
        <v>29</v>
      </c>
      <c r="S8" s="85" t="s">
        <v>30</v>
      </c>
    </row>
    <row r="9" spans="1:19" ht="110.25" customHeight="1" x14ac:dyDescent="0.2">
      <c r="A9" s="94"/>
      <c r="B9" s="101"/>
      <c r="C9" s="102"/>
      <c r="D9" s="94"/>
      <c r="E9" s="94"/>
      <c r="F9" s="94"/>
      <c r="G9" s="94"/>
      <c r="H9" s="94"/>
      <c r="I9" s="87" t="s">
        <v>31</v>
      </c>
      <c r="J9" s="88"/>
      <c r="K9" s="89"/>
      <c r="L9" s="90" t="s">
        <v>32</v>
      </c>
      <c r="M9" s="91"/>
      <c r="N9" s="92"/>
      <c r="O9" s="90" t="s">
        <v>33</v>
      </c>
      <c r="P9" s="91"/>
      <c r="Q9" s="92"/>
      <c r="R9" s="86"/>
      <c r="S9" s="86"/>
    </row>
    <row r="10" spans="1:19" ht="21.75" customHeight="1" x14ac:dyDescent="0.2">
      <c r="A10" s="95"/>
      <c r="B10" s="103"/>
      <c r="C10" s="104"/>
      <c r="D10" s="95"/>
      <c r="E10" s="95"/>
      <c r="F10" s="95"/>
      <c r="G10" s="95"/>
      <c r="H10" s="95"/>
      <c r="I10" s="17" t="s">
        <v>22</v>
      </c>
      <c r="J10" s="17" t="s">
        <v>23</v>
      </c>
      <c r="K10" s="18" t="s">
        <v>24</v>
      </c>
      <c r="L10" s="17" t="s">
        <v>22</v>
      </c>
      <c r="M10" s="17" t="s">
        <v>23</v>
      </c>
      <c r="N10" s="18" t="s">
        <v>24</v>
      </c>
      <c r="O10" s="17" t="s">
        <v>22</v>
      </c>
      <c r="P10" s="17" t="s">
        <v>23</v>
      </c>
      <c r="Q10" s="18" t="s">
        <v>24</v>
      </c>
      <c r="R10" s="18"/>
      <c r="S10" s="19"/>
    </row>
    <row r="11" spans="1:19" s="30" customFormat="1" ht="30" customHeight="1" x14ac:dyDescent="0.2">
      <c r="A11" s="20">
        <v>1</v>
      </c>
      <c r="B11" s="73" t="s">
        <v>34</v>
      </c>
      <c r="C11" s="74"/>
      <c r="D11" s="21">
        <v>60113509</v>
      </c>
      <c r="E11" s="22">
        <v>3</v>
      </c>
      <c r="F11" s="23"/>
      <c r="G11" s="24">
        <f t="shared" ref="G11:G61" si="0">F11*E11</f>
        <v>0</v>
      </c>
      <c r="H11" s="25"/>
      <c r="I11" s="20">
        <v>2</v>
      </c>
      <c r="J11" s="24">
        <v>1500</v>
      </c>
      <c r="K11" s="24">
        <f>J11*I11</f>
        <v>3000</v>
      </c>
      <c r="L11" s="22">
        <v>1</v>
      </c>
      <c r="M11" s="26">
        <v>8.3457000000000008</v>
      </c>
      <c r="N11" s="27">
        <f>M11*L11</f>
        <v>8.3457000000000008</v>
      </c>
      <c r="O11" s="28"/>
      <c r="P11" s="24"/>
      <c r="Q11" s="24">
        <f>P11*O11</f>
        <v>0</v>
      </c>
      <c r="R11" s="29"/>
      <c r="S11" s="26" t="s">
        <v>35</v>
      </c>
    </row>
    <row r="12" spans="1:19" s="30" customFormat="1" ht="30" customHeight="1" x14ac:dyDescent="0.2">
      <c r="A12" s="20">
        <v>2</v>
      </c>
      <c r="B12" s="73" t="s">
        <v>36</v>
      </c>
      <c r="C12" s="74"/>
      <c r="D12" s="21">
        <v>14537348</v>
      </c>
      <c r="E12" s="22">
        <v>1</v>
      </c>
      <c r="F12" s="23"/>
      <c r="G12" s="24">
        <f t="shared" si="0"/>
        <v>0</v>
      </c>
      <c r="H12" s="25"/>
      <c r="I12" s="20"/>
      <c r="J12" s="24"/>
      <c r="K12" s="24">
        <f t="shared" ref="K12:K61" si="1">J12*I12</f>
        <v>0</v>
      </c>
      <c r="L12" s="20">
        <v>1</v>
      </c>
      <c r="M12" s="26">
        <v>20.493000000000006</v>
      </c>
      <c r="N12" s="27">
        <f t="shared" ref="N12:N61" si="2">M12*L12</f>
        <v>20.493000000000006</v>
      </c>
      <c r="O12" s="31"/>
      <c r="P12" s="24"/>
      <c r="Q12" s="24">
        <f t="shared" ref="Q12:Q61" si="3">P12*O12</f>
        <v>0</v>
      </c>
      <c r="R12" s="29"/>
      <c r="S12" s="26" t="s">
        <v>35</v>
      </c>
    </row>
    <row r="13" spans="1:19" s="30" customFormat="1" ht="30" customHeight="1" x14ac:dyDescent="0.2">
      <c r="A13" s="20">
        <v>3</v>
      </c>
      <c r="B13" s="73" t="s">
        <v>37</v>
      </c>
      <c r="C13" s="74" t="s">
        <v>37</v>
      </c>
      <c r="D13" s="21">
        <v>11110673</v>
      </c>
      <c r="E13" s="22">
        <v>1</v>
      </c>
      <c r="F13" s="23"/>
      <c r="G13" s="24">
        <f t="shared" si="0"/>
        <v>0</v>
      </c>
      <c r="H13" s="25"/>
      <c r="I13" s="20">
        <v>1</v>
      </c>
      <c r="J13" s="24">
        <v>150000</v>
      </c>
      <c r="K13" s="24">
        <f t="shared" si="1"/>
        <v>150000</v>
      </c>
      <c r="L13" s="20"/>
      <c r="M13" s="26"/>
      <c r="N13" s="27">
        <f t="shared" si="2"/>
        <v>0</v>
      </c>
      <c r="O13" s="31"/>
      <c r="P13" s="27"/>
      <c r="Q13" s="24">
        <f t="shared" si="3"/>
        <v>0</v>
      </c>
      <c r="R13" s="29"/>
      <c r="S13" s="26"/>
    </row>
    <row r="14" spans="1:19" s="30" customFormat="1" ht="30" customHeight="1" x14ac:dyDescent="0.2">
      <c r="A14" s="20">
        <v>4</v>
      </c>
      <c r="B14" s="73" t="s">
        <v>38</v>
      </c>
      <c r="C14" s="74" t="s">
        <v>38</v>
      </c>
      <c r="D14" s="21">
        <v>14548264</v>
      </c>
      <c r="E14" s="22">
        <v>1</v>
      </c>
      <c r="F14" s="23"/>
      <c r="G14" s="24">
        <f t="shared" si="0"/>
        <v>0</v>
      </c>
      <c r="H14" s="25"/>
      <c r="I14" s="20"/>
      <c r="J14" s="24"/>
      <c r="K14" s="24">
        <f t="shared" si="1"/>
        <v>0</v>
      </c>
      <c r="L14" s="20"/>
      <c r="M14" s="26"/>
      <c r="N14" s="27">
        <f t="shared" si="2"/>
        <v>0</v>
      </c>
      <c r="O14" s="22">
        <v>1</v>
      </c>
      <c r="P14" s="23">
        <v>65000</v>
      </c>
      <c r="Q14" s="24">
        <f t="shared" si="3"/>
        <v>65000</v>
      </c>
      <c r="R14" s="29"/>
      <c r="S14" s="26"/>
    </row>
    <row r="15" spans="1:19" s="30" customFormat="1" ht="30" customHeight="1" x14ac:dyDescent="0.2">
      <c r="A15" s="20">
        <v>5</v>
      </c>
      <c r="B15" s="73" t="s">
        <v>38</v>
      </c>
      <c r="C15" s="74" t="s">
        <v>38</v>
      </c>
      <c r="D15" s="21">
        <v>14881101</v>
      </c>
      <c r="E15" s="22">
        <v>1</v>
      </c>
      <c r="F15" s="23"/>
      <c r="G15" s="24">
        <f t="shared" si="0"/>
        <v>0</v>
      </c>
      <c r="H15" s="25"/>
      <c r="I15" s="20"/>
      <c r="J15" s="24"/>
      <c r="K15" s="24">
        <f t="shared" si="1"/>
        <v>0</v>
      </c>
      <c r="L15" s="20"/>
      <c r="M15" s="26"/>
      <c r="N15" s="27">
        <f t="shared" si="2"/>
        <v>0</v>
      </c>
      <c r="O15" s="22">
        <v>1</v>
      </c>
      <c r="P15" s="23">
        <v>65000</v>
      </c>
      <c r="Q15" s="24">
        <f t="shared" si="3"/>
        <v>65000</v>
      </c>
      <c r="R15" s="29"/>
      <c r="S15" s="26"/>
    </row>
    <row r="16" spans="1:19" s="30" customFormat="1" ht="30" customHeight="1" x14ac:dyDescent="0.2">
      <c r="A16" s="20">
        <v>6</v>
      </c>
      <c r="B16" s="73" t="s">
        <v>39</v>
      </c>
      <c r="C16" s="74" t="s">
        <v>39</v>
      </c>
      <c r="D16" s="21">
        <v>14578930</v>
      </c>
      <c r="E16" s="22">
        <v>1</v>
      </c>
      <c r="F16" s="23"/>
      <c r="G16" s="24">
        <f t="shared" si="0"/>
        <v>0</v>
      </c>
      <c r="H16" s="25"/>
      <c r="I16" s="20">
        <v>1</v>
      </c>
      <c r="J16" s="23">
        <v>15000</v>
      </c>
      <c r="K16" s="24">
        <f t="shared" si="1"/>
        <v>15000</v>
      </c>
      <c r="L16" s="20"/>
      <c r="M16" s="26"/>
      <c r="N16" s="27">
        <f t="shared" si="2"/>
        <v>0</v>
      </c>
      <c r="O16" s="31"/>
      <c r="P16" s="27"/>
      <c r="Q16" s="24">
        <f t="shared" si="3"/>
        <v>0</v>
      </c>
      <c r="R16" s="29"/>
      <c r="S16" s="26"/>
    </row>
    <row r="17" spans="1:19" s="30" customFormat="1" ht="30" customHeight="1" x14ac:dyDescent="0.2">
      <c r="A17" s="20">
        <v>7</v>
      </c>
      <c r="B17" s="73" t="s">
        <v>39</v>
      </c>
      <c r="C17" s="74" t="s">
        <v>39</v>
      </c>
      <c r="D17" s="21">
        <v>14578929</v>
      </c>
      <c r="E17" s="22">
        <v>1</v>
      </c>
      <c r="F17" s="23"/>
      <c r="G17" s="24">
        <f t="shared" si="0"/>
        <v>0</v>
      </c>
      <c r="H17" s="25"/>
      <c r="I17" s="20">
        <v>1</v>
      </c>
      <c r="J17" s="23">
        <v>15000</v>
      </c>
      <c r="K17" s="24">
        <f t="shared" si="1"/>
        <v>15000</v>
      </c>
      <c r="L17" s="20"/>
      <c r="M17" s="26"/>
      <c r="N17" s="27">
        <f t="shared" si="2"/>
        <v>0</v>
      </c>
      <c r="O17" s="28"/>
      <c r="P17" s="24"/>
      <c r="Q17" s="24">
        <f t="shared" si="3"/>
        <v>0</v>
      </c>
      <c r="R17" s="29"/>
      <c r="S17" s="26"/>
    </row>
    <row r="18" spans="1:19" s="30" customFormat="1" ht="30" customHeight="1" x14ac:dyDescent="0.2">
      <c r="A18" s="20">
        <v>8</v>
      </c>
      <c r="B18" s="73" t="s">
        <v>40</v>
      </c>
      <c r="C18" s="74" t="s">
        <v>40</v>
      </c>
      <c r="D18" s="21" t="s">
        <v>41</v>
      </c>
      <c r="E18" s="22">
        <v>6</v>
      </c>
      <c r="F18" s="23"/>
      <c r="G18" s="24">
        <f t="shared" si="0"/>
        <v>0</v>
      </c>
      <c r="H18" s="25"/>
      <c r="I18" s="22">
        <v>6</v>
      </c>
      <c r="J18" s="23">
        <v>2500</v>
      </c>
      <c r="K18" s="24">
        <f t="shared" si="1"/>
        <v>15000</v>
      </c>
      <c r="L18" s="20"/>
      <c r="M18" s="26"/>
      <c r="N18" s="27">
        <f t="shared" si="2"/>
        <v>0</v>
      </c>
      <c r="O18" s="28"/>
      <c r="P18" s="24"/>
      <c r="Q18" s="24">
        <f t="shared" si="3"/>
        <v>0</v>
      </c>
      <c r="R18" s="29"/>
      <c r="S18" s="26"/>
    </row>
    <row r="19" spans="1:19" s="30" customFormat="1" ht="30" customHeight="1" x14ac:dyDescent="0.2">
      <c r="A19" s="20">
        <v>9</v>
      </c>
      <c r="B19" s="73" t="s">
        <v>42</v>
      </c>
      <c r="C19" s="74" t="s">
        <v>42</v>
      </c>
      <c r="D19" s="21" t="s">
        <v>41</v>
      </c>
      <c r="E19" s="22">
        <v>8</v>
      </c>
      <c r="F19" s="23"/>
      <c r="G19" s="24">
        <f t="shared" si="0"/>
        <v>0</v>
      </c>
      <c r="H19" s="25"/>
      <c r="I19" s="22">
        <v>8</v>
      </c>
      <c r="J19" s="23">
        <v>500</v>
      </c>
      <c r="K19" s="24">
        <f t="shared" si="1"/>
        <v>4000</v>
      </c>
      <c r="L19" s="20"/>
      <c r="M19" s="26"/>
      <c r="N19" s="27">
        <f t="shared" si="2"/>
        <v>0</v>
      </c>
      <c r="O19" s="28"/>
      <c r="P19" s="24"/>
      <c r="Q19" s="24">
        <f t="shared" si="3"/>
        <v>0</v>
      </c>
      <c r="R19" s="29"/>
      <c r="S19" s="26"/>
    </row>
    <row r="20" spans="1:19" s="30" customFormat="1" ht="28.5" customHeight="1" x14ac:dyDescent="0.2">
      <c r="A20" s="20">
        <v>10</v>
      </c>
      <c r="B20" s="73" t="s">
        <v>43</v>
      </c>
      <c r="C20" s="74" t="s">
        <v>43</v>
      </c>
      <c r="D20" s="21">
        <v>20374662</v>
      </c>
      <c r="E20" s="22">
        <v>9</v>
      </c>
      <c r="F20" s="23"/>
      <c r="G20" s="24">
        <f t="shared" si="0"/>
        <v>0</v>
      </c>
      <c r="H20" s="25"/>
      <c r="I20" s="20">
        <v>9</v>
      </c>
      <c r="J20" s="23">
        <v>8000</v>
      </c>
      <c r="K20" s="24">
        <f t="shared" si="1"/>
        <v>72000</v>
      </c>
      <c r="L20" s="20"/>
      <c r="M20" s="26"/>
      <c r="N20" s="27">
        <f t="shared" si="2"/>
        <v>0</v>
      </c>
      <c r="O20" s="28"/>
      <c r="P20" s="24"/>
      <c r="Q20" s="24">
        <f t="shared" si="3"/>
        <v>0</v>
      </c>
      <c r="R20" s="29"/>
      <c r="S20" s="26"/>
    </row>
    <row r="21" spans="1:19" s="30" customFormat="1" ht="30" customHeight="1" x14ac:dyDescent="0.2">
      <c r="A21" s="20">
        <v>11</v>
      </c>
      <c r="B21" s="73" t="s">
        <v>43</v>
      </c>
      <c r="C21" s="74" t="s">
        <v>43</v>
      </c>
      <c r="D21" s="21">
        <v>14639157</v>
      </c>
      <c r="E21" s="22">
        <v>1</v>
      </c>
      <c r="F21" s="23"/>
      <c r="G21" s="24">
        <f t="shared" si="0"/>
        <v>0</v>
      </c>
      <c r="H21" s="25"/>
      <c r="I21" s="22">
        <v>1</v>
      </c>
      <c r="J21" s="23">
        <v>85000</v>
      </c>
      <c r="K21" s="24">
        <f t="shared" si="1"/>
        <v>85000</v>
      </c>
      <c r="L21" s="20"/>
      <c r="M21" s="26"/>
      <c r="N21" s="27">
        <f t="shared" si="2"/>
        <v>0</v>
      </c>
      <c r="O21" s="28"/>
      <c r="P21" s="24"/>
      <c r="Q21" s="24">
        <f t="shared" si="3"/>
        <v>0</v>
      </c>
      <c r="R21" s="29"/>
      <c r="S21" s="26"/>
    </row>
    <row r="22" spans="1:19" s="30" customFormat="1" ht="30" customHeight="1" x14ac:dyDescent="0.2">
      <c r="A22" s="20">
        <v>12</v>
      </c>
      <c r="B22" s="73" t="s">
        <v>44</v>
      </c>
      <c r="C22" s="74" t="s">
        <v>44</v>
      </c>
      <c r="D22" s="21">
        <v>14636301</v>
      </c>
      <c r="E22" s="22">
        <v>1</v>
      </c>
      <c r="F22" s="23"/>
      <c r="G22" s="24">
        <f t="shared" si="0"/>
        <v>0</v>
      </c>
      <c r="H22" s="25"/>
      <c r="I22" s="20"/>
      <c r="J22" s="23"/>
      <c r="K22" s="24">
        <f t="shared" si="1"/>
        <v>0</v>
      </c>
      <c r="L22" s="22">
        <v>1</v>
      </c>
      <c r="M22" s="26">
        <v>204</v>
      </c>
      <c r="N22" s="27">
        <f t="shared" si="2"/>
        <v>204</v>
      </c>
      <c r="O22" s="28"/>
      <c r="P22" s="24"/>
      <c r="Q22" s="24">
        <f t="shared" si="3"/>
        <v>0</v>
      </c>
      <c r="R22" s="29"/>
      <c r="S22" s="26" t="s">
        <v>45</v>
      </c>
    </row>
    <row r="23" spans="1:19" s="30" customFormat="1" ht="30" customHeight="1" x14ac:dyDescent="0.2">
      <c r="A23" s="20">
        <v>13</v>
      </c>
      <c r="B23" s="73" t="s">
        <v>43</v>
      </c>
      <c r="C23" s="74"/>
      <c r="D23" s="21" t="s">
        <v>46</v>
      </c>
      <c r="E23" s="22">
        <v>1</v>
      </c>
      <c r="F23" s="23"/>
      <c r="G23" s="24">
        <f t="shared" si="0"/>
        <v>0</v>
      </c>
      <c r="H23" s="25"/>
      <c r="I23" s="28">
        <v>1</v>
      </c>
      <c r="J23" s="23">
        <v>250000</v>
      </c>
      <c r="K23" s="24">
        <f t="shared" si="1"/>
        <v>250000</v>
      </c>
      <c r="L23" s="20"/>
      <c r="M23" s="26"/>
      <c r="N23" s="27">
        <f t="shared" si="2"/>
        <v>0</v>
      </c>
      <c r="O23" s="28"/>
      <c r="P23" s="24"/>
      <c r="Q23" s="24">
        <f t="shared" si="3"/>
        <v>0</v>
      </c>
      <c r="R23" s="29"/>
      <c r="S23" s="26"/>
    </row>
    <row r="24" spans="1:19" s="30" customFormat="1" ht="30" customHeight="1" x14ac:dyDescent="0.2">
      <c r="A24" s="20">
        <v>14</v>
      </c>
      <c r="B24" s="73" t="s">
        <v>47</v>
      </c>
      <c r="C24" s="74"/>
      <c r="D24" s="21">
        <v>14883767</v>
      </c>
      <c r="E24" s="22">
        <v>1</v>
      </c>
      <c r="F24" s="23"/>
      <c r="G24" s="24">
        <f t="shared" si="0"/>
        <v>0</v>
      </c>
      <c r="H24" s="25"/>
      <c r="I24" s="22">
        <v>1</v>
      </c>
      <c r="J24" s="23">
        <v>3500</v>
      </c>
      <c r="K24" s="24">
        <f t="shared" si="1"/>
        <v>3500</v>
      </c>
      <c r="L24" s="20"/>
      <c r="M24" s="26"/>
      <c r="N24" s="27">
        <f t="shared" si="2"/>
        <v>0</v>
      </c>
      <c r="O24" s="28"/>
      <c r="P24" s="24"/>
      <c r="Q24" s="24">
        <f t="shared" si="3"/>
        <v>0</v>
      </c>
      <c r="R24" s="29"/>
      <c r="S24" s="26"/>
    </row>
    <row r="25" spans="1:19" s="30" customFormat="1" ht="30" customHeight="1" x14ac:dyDescent="0.2">
      <c r="A25" s="20">
        <v>15</v>
      </c>
      <c r="B25" s="73" t="s">
        <v>48</v>
      </c>
      <c r="C25" s="74"/>
      <c r="D25" s="21">
        <v>14520279</v>
      </c>
      <c r="E25" s="22">
        <v>10</v>
      </c>
      <c r="F25" s="23"/>
      <c r="G25" s="24">
        <f t="shared" si="0"/>
        <v>0</v>
      </c>
      <c r="H25" s="25"/>
      <c r="I25" s="22">
        <v>10</v>
      </c>
      <c r="J25" s="23">
        <v>3500</v>
      </c>
      <c r="K25" s="24">
        <f t="shared" si="1"/>
        <v>35000</v>
      </c>
      <c r="L25" s="20"/>
      <c r="M25" s="26"/>
      <c r="N25" s="27">
        <f t="shared" si="2"/>
        <v>0</v>
      </c>
      <c r="O25" s="28"/>
      <c r="P25" s="24"/>
      <c r="Q25" s="24">
        <f t="shared" si="3"/>
        <v>0</v>
      </c>
      <c r="R25" s="29"/>
      <c r="S25" s="26"/>
    </row>
    <row r="26" spans="1:19" s="30" customFormat="1" ht="30" customHeight="1" x14ac:dyDescent="0.2">
      <c r="A26" s="20">
        <v>16</v>
      </c>
      <c r="B26" s="73" t="s">
        <v>49</v>
      </c>
      <c r="C26" s="74"/>
      <c r="D26" s="21">
        <v>14506558</v>
      </c>
      <c r="E26" s="22">
        <v>1</v>
      </c>
      <c r="F26" s="23"/>
      <c r="G26" s="24">
        <f t="shared" si="0"/>
        <v>0</v>
      </c>
      <c r="H26" s="25"/>
      <c r="I26" s="20"/>
      <c r="J26" s="24"/>
      <c r="K26" s="24">
        <f t="shared" si="1"/>
        <v>0</v>
      </c>
      <c r="L26" s="20"/>
      <c r="M26" s="26"/>
      <c r="N26" s="27">
        <f t="shared" si="2"/>
        <v>0</v>
      </c>
      <c r="O26" s="22">
        <v>1</v>
      </c>
      <c r="P26" s="23">
        <v>150000</v>
      </c>
      <c r="Q26" s="24">
        <f t="shared" si="3"/>
        <v>150000</v>
      </c>
      <c r="R26" s="29"/>
      <c r="S26" s="26"/>
    </row>
    <row r="27" spans="1:19" s="30" customFormat="1" ht="30" customHeight="1" x14ac:dyDescent="0.2">
      <c r="A27" s="20">
        <v>17</v>
      </c>
      <c r="B27" s="73" t="s">
        <v>50</v>
      </c>
      <c r="C27" s="74"/>
      <c r="D27" s="21">
        <v>14689735</v>
      </c>
      <c r="E27" s="22">
        <v>1</v>
      </c>
      <c r="F27" s="23"/>
      <c r="G27" s="24">
        <f t="shared" si="0"/>
        <v>0</v>
      </c>
      <c r="H27" s="25"/>
      <c r="I27" s="20"/>
      <c r="J27" s="24"/>
      <c r="K27" s="24">
        <f t="shared" si="1"/>
        <v>0</v>
      </c>
      <c r="L27" s="20">
        <v>1</v>
      </c>
      <c r="M27" s="26">
        <v>48.396150000000006</v>
      </c>
      <c r="N27" s="27">
        <f t="shared" si="2"/>
        <v>48.396150000000006</v>
      </c>
      <c r="O27" s="28"/>
      <c r="P27" s="24"/>
      <c r="Q27" s="24">
        <f t="shared" si="3"/>
        <v>0</v>
      </c>
      <c r="R27" s="29"/>
      <c r="S27" s="26" t="s">
        <v>35</v>
      </c>
    </row>
    <row r="28" spans="1:19" s="30" customFormat="1" ht="30" customHeight="1" x14ac:dyDescent="0.2">
      <c r="A28" s="20">
        <v>18</v>
      </c>
      <c r="B28" s="73" t="s">
        <v>51</v>
      </c>
      <c r="C28" s="74"/>
      <c r="D28" s="21">
        <v>14524178</v>
      </c>
      <c r="E28" s="22">
        <v>1</v>
      </c>
      <c r="F28" s="23"/>
      <c r="G28" s="24">
        <f t="shared" si="0"/>
        <v>0</v>
      </c>
      <c r="H28" s="25"/>
      <c r="I28" s="20">
        <v>1</v>
      </c>
      <c r="J28" s="24">
        <v>110000</v>
      </c>
      <c r="K28" s="24">
        <f t="shared" si="1"/>
        <v>110000</v>
      </c>
      <c r="L28" s="20"/>
      <c r="M28" s="26"/>
      <c r="N28" s="27">
        <f t="shared" si="2"/>
        <v>0</v>
      </c>
      <c r="O28" s="28"/>
      <c r="P28" s="24"/>
      <c r="Q28" s="24">
        <f t="shared" si="3"/>
        <v>0</v>
      </c>
      <c r="R28" s="29"/>
      <c r="S28" s="26"/>
    </row>
    <row r="29" spans="1:19" s="30" customFormat="1" ht="30" customHeight="1" x14ac:dyDescent="0.2">
      <c r="A29" s="20">
        <v>19</v>
      </c>
      <c r="B29" s="73" t="s">
        <v>36</v>
      </c>
      <c r="C29" s="74" t="s">
        <v>36</v>
      </c>
      <c r="D29" s="21">
        <v>14524761</v>
      </c>
      <c r="E29" s="22">
        <v>1</v>
      </c>
      <c r="F29" s="23"/>
      <c r="G29" s="24">
        <f t="shared" si="0"/>
        <v>0</v>
      </c>
      <c r="H29" s="25"/>
      <c r="I29" s="22">
        <v>1</v>
      </c>
      <c r="J29" s="23">
        <v>15000</v>
      </c>
      <c r="K29" s="24">
        <f t="shared" si="1"/>
        <v>15000</v>
      </c>
      <c r="L29" s="20"/>
      <c r="M29" s="26"/>
      <c r="N29" s="27">
        <f t="shared" si="2"/>
        <v>0</v>
      </c>
      <c r="O29" s="28"/>
      <c r="P29" s="24"/>
      <c r="Q29" s="24">
        <f t="shared" si="3"/>
        <v>0</v>
      </c>
      <c r="R29" s="29"/>
      <c r="S29" s="26"/>
    </row>
    <row r="30" spans="1:19" s="30" customFormat="1" ht="30" customHeight="1" x14ac:dyDescent="0.2">
      <c r="A30" s="20">
        <v>20</v>
      </c>
      <c r="B30" s="73" t="s">
        <v>52</v>
      </c>
      <c r="C30" s="74" t="s">
        <v>52</v>
      </c>
      <c r="D30" s="21">
        <v>14776946</v>
      </c>
      <c r="E30" s="22">
        <v>1</v>
      </c>
      <c r="F30" s="23"/>
      <c r="G30" s="24">
        <f t="shared" si="0"/>
        <v>0</v>
      </c>
      <c r="H30" s="25"/>
      <c r="I30" s="22">
        <v>1</v>
      </c>
      <c r="J30" s="23">
        <v>55000</v>
      </c>
      <c r="K30" s="24">
        <f t="shared" si="1"/>
        <v>55000</v>
      </c>
      <c r="L30" s="20"/>
      <c r="M30" s="26"/>
      <c r="N30" s="27">
        <f t="shared" si="2"/>
        <v>0</v>
      </c>
      <c r="O30" s="28"/>
      <c r="P30" s="24"/>
      <c r="Q30" s="24">
        <f t="shared" si="3"/>
        <v>0</v>
      </c>
      <c r="R30" s="29"/>
      <c r="S30" s="26"/>
    </row>
    <row r="31" spans="1:19" s="30" customFormat="1" ht="30" customHeight="1" x14ac:dyDescent="0.2">
      <c r="A31" s="20">
        <v>21</v>
      </c>
      <c r="B31" s="73" t="s">
        <v>53</v>
      </c>
      <c r="C31" s="74" t="s">
        <v>53</v>
      </c>
      <c r="D31" s="21">
        <v>13980102</v>
      </c>
      <c r="E31" s="22">
        <v>1</v>
      </c>
      <c r="F31" s="23"/>
      <c r="G31" s="24">
        <f t="shared" si="0"/>
        <v>0</v>
      </c>
      <c r="H31" s="25"/>
      <c r="I31" s="20"/>
      <c r="J31" s="24"/>
      <c r="K31" s="24">
        <f t="shared" si="1"/>
        <v>0</v>
      </c>
      <c r="L31" s="20"/>
      <c r="M31" s="26"/>
      <c r="N31" s="27">
        <f t="shared" si="2"/>
        <v>0</v>
      </c>
      <c r="O31" s="22">
        <v>1</v>
      </c>
      <c r="P31" s="23">
        <v>3000</v>
      </c>
      <c r="Q31" s="24">
        <f t="shared" si="3"/>
        <v>3000</v>
      </c>
      <c r="R31" s="29"/>
      <c r="S31" s="26"/>
    </row>
    <row r="32" spans="1:19" s="30" customFormat="1" ht="30" customHeight="1" x14ac:dyDescent="0.2">
      <c r="A32" s="20">
        <v>22</v>
      </c>
      <c r="B32" s="73" t="s">
        <v>54</v>
      </c>
      <c r="C32" s="74" t="s">
        <v>54</v>
      </c>
      <c r="D32" s="21">
        <v>14531075</v>
      </c>
      <c r="E32" s="22">
        <v>2</v>
      </c>
      <c r="F32" s="23"/>
      <c r="G32" s="24">
        <f t="shared" si="0"/>
        <v>0</v>
      </c>
      <c r="H32" s="25"/>
      <c r="I32" s="20"/>
      <c r="J32" s="24"/>
      <c r="K32" s="24">
        <f t="shared" si="1"/>
        <v>0</v>
      </c>
      <c r="L32" s="20"/>
      <c r="M32" s="26"/>
      <c r="N32" s="27">
        <f t="shared" si="2"/>
        <v>0</v>
      </c>
      <c r="O32" s="22">
        <v>2</v>
      </c>
      <c r="P32" s="23">
        <v>95000</v>
      </c>
      <c r="Q32" s="24">
        <f t="shared" si="3"/>
        <v>190000</v>
      </c>
      <c r="R32" s="29"/>
      <c r="S32" s="26"/>
    </row>
    <row r="33" spans="1:19" s="30" customFormat="1" ht="30" customHeight="1" x14ac:dyDescent="0.2">
      <c r="A33" s="20">
        <v>23</v>
      </c>
      <c r="B33" s="73" t="s">
        <v>53</v>
      </c>
      <c r="C33" s="74"/>
      <c r="D33" s="21">
        <v>13949239</v>
      </c>
      <c r="E33" s="20">
        <v>4</v>
      </c>
      <c r="F33" s="23"/>
      <c r="G33" s="24">
        <f t="shared" si="0"/>
        <v>0</v>
      </c>
      <c r="H33" s="25"/>
      <c r="I33" s="20"/>
      <c r="J33" s="24"/>
      <c r="K33" s="24">
        <f t="shared" si="1"/>
        <v>0</v>
      </c>
      <c r="L33" s="20"/>
      <c r="M33" s="26"/>
      <c r="N33" s="27">
        <f t="shared" si="2"/>
        <v>0</v>
      </c>
      <c r="O33" s="20">
        <v>4</v>
      </c>
      <c r="P33" s="23">
        <v>1000</v>
      </c>
      <c r="Q33" s="24">
        <f t="shared" si="3"/>
        <v>4000</v>
      </c>
      <c r="R33" s="29"/>
      <c r="S33" s="26"/>
    </row>
    <row r="34" spans="1:19" s="30" customFormat="1" ht="30" customHeight="1" x14ac:dyDescent="0.2">
      <c r="A34" s="20">
        <v>24</v>
      </c>
      <c r="B34" s="73" t="s">
        <v>55</v>
      </c>
      <c r="C34" s="74"/>
      <c r="D34" s="21">
        <v>14883765</v>
      </c>
      <c r="E34" s="20">
        <v>4</v>
      </c>
      <c r="F34" s="23"/>
      <c r="G34" s="24">
        <f t="shared" si="0"/>
        <v>0</v>
      </c>
      <c r="H34" s="25"/>
      <c r="I34" s="20"/>
      <c r="J34" s="24"/>
      <c r="K34" s="24">
        <f t="shared" si="1"/>
        <v>0</v>
      </c>
      <c r="L34" s="20">
        <v>4</v>
      </c>
      <c r="M34" s="26">
        <v>4.7223000000000006</v>
      </c>
      <c r="N34" s="27">
        <f t="shared" si="2"/>
        <v>18.889200000000002</v>
      </c>
      <c r="O34" s="28"/>
      <c r="P34" s="24"/>
      <c r="Q34" s="24">
        <f t="shared" si="3"/>
        <v>0</v>
      </c>
      <c r="R34" s="29"/>
      <c r="S34" s="26" t="s">
        <v>35</v>
      </c>
    </row>
    <row r="35" spans="1:19" s="30" customFormat="1" ht="30" customHeight="1" x14ac:dyDescent="0.2">
      <c r="A35" s="20">
        <v>25</v>
      </c>
      <c r="B35" s="73" t="s">
        <v>53</v>
      </c>
      <c r="C35" s="74"/>
      <c r="D35" s="32">
        <v>983505</v>
      </c>
      <c r="E35" s="20">
        <v>30</v>
      </c>
      <c r="F35" s="23"/>
      <c r="G35" s="24">
        <f t="shared" si="0"/>
        <v>0</v>
      </c>
      <c r="H35" s="25"/>
      <c r="I35" s="20"/>
      <c r="J35" s="24"/>
      <c r="K35" s="24">
        <f t="shared" si="1"/>
        <v>0</v>
      </c>
      <c r="L35" s="20"/>
      <c r="M35" s="26"/>
      <c r="N35" s="27">
        <f t="shared" si="2"/>
        <v>0</v>
      </c>
      <c r="O35" s="28">
        <v>30</v>
      </c>
      <c r="P35" s="24">
        <v>500</v>
      </c>
      <c r="Q35" s="24">
        <f t="shared" si="3"/>
        <v>15000</v>
      </c>
      <c r="R35" s="29"/>
      <c r="S35" s="26"/>
    </row>
    <row r="36" spans="1:19" s="30" customFormat="1" ht="30" customHeight="1" x14ac:dyDescent="0.2">
      <c r="A36" s="20">
        <v>26</v>
      </c>
      <c r="B36" s="73" t="s">
        <v>56</v>
      </c>
      <c r="C36" s="74"/>
      <c r="D36" s="32">
        <v>14535480</v>
      </c>
      <c r="E36" s="20">
        <v>1</v>
      </c>
      <c r="F36" s="23"/>
      <c r="G36" s="24">
        <f t="shared" si="0"/>
        <v>0</v>
      </c>
      <c r="H36" s="25"/>
      <c r="I36" s="20">
        <v>1</v>
      </c>
      <c r="J36" s="23">
        <v>65000</v>
      </c>
      <c r="K36" s="24">
        <f t="shared" si="1"/>
        <v>65000</v>
      </c>
      <c r="L36" s="20"/>
      <c r="M36" s="26"/>
      <c r="N36" s="27">
        <f t="shared" si="2"/>
        <v>0</v>
      </c>
      <c r="O36" s="28"/>
      <c r="P36" s="24"/>
      <c r="Q36" s="24">
        <f t="shared" si="3"/>
        <v>0</v>
      </c>
      <c r="R36" s="29"/>
      <c r="S36" s="26"/>
    </row>
    <row r="37" spans="1:19" s="30" customFormat="1" ht="30" customHeight="1" x14ac:dyDescent="0.2">
      <c r="A37" s="20">
        <v>27</v>
      </c>
      <c r="B37" s="73" t="s">
        <v>57</v>
      </c>
      <c r="C37" s="74"/>
      <c r="D37" s="32">
        <v>14588698</v>
      </c>
      <c r="E37" s="20">
        <v>4</v>
      </c>
      <c r="F37" s="23"/>
      <c r="G37" s="24">
        <f t="shared" si="0"/>
        <v>0</v>
      </c>
      <c r="H37" s="25"/>
      <c r="I37" s="20"/>
      <c r="J37" s="24"/>
      <c r="K37" s="24">
        <f t="shared" si="1"/>
        <v>0</v>
      </c>
      <c r="L37" s="20">
        <v>4</v>
      </c>
      <c r="M37" s="26">
        <v>55.791450000000012</v>
      </c>
      <c r="N37" s="27"/>
      <c r="O37" s="20">
        <v>4</v>
      </c>
      <c r="P37" s="24">
        <v>45000</v>
      </c>
      <c r="Q37" s="24">
        <f t="shared" si="3"/>
        <v>180000</v>
      </c>
      <c r="R37" s="33" t="s">
        <v>58</v>
      </c>
      <c r="S37" s="26" t="s">
        <v>59</v>
      </c>
    </row>
    <row r="38" spans="1:19" s="30" customFormat="1" ht="30" customHeight="1" x14ac:dyDescent="0.2">
      <c r="A38" s="20">
        <v>28</v>
      </c>
      <c r="B38" s="73" t="s">
        <v>57</v>
      </c>
      <c r="C38" s="74"/>
      <c r="D38" s="32">
        <v>14588699</v>
      </c>
      <c r="E38" s="20">
        <v>4</v>
      </c>
      <c r="F38" s="23"/>
      <c r="G38" s="24">
        <f t="shared" si="0"/>
        <v>0</v>
      </c>
      <c r="H38" s="25"/>
      <c r="I38" s="20"/>
      <c r="J38" s="24"/>
      <c r="K38" s="24">
        <f t="shared" si="1"/>
        <v>0</v>
      </c>
      <c r="L38" s="20">
        <v>3</v>
      </c>
      <c r="M38" s="26">
        <v>55.791450000000012</v>
      </c>
      <c r="N38" s="27"/>
      <c r="O38" s="20">
        <v>4</v>
      </c>
      <c r="P38" s="24">
        <v>45000</v>
      </c>
      <c r="Q38" s="24">
        <f t="shared" si="3"/>
        <v>180000</v>
      </c>
      <c r="R38" s="33" t="s">
        <v>58</v>
      </c>
      <c r="S38" s="26" t="s">
        <v>35</v>
      </c>
    </row>
    <row r="39" spans="1:19" s="30" customFormat="1" ht="30" customHeight="1" x14ac:dyDescent="0.2">
      <c r="A39" s="77">
        <v>29</v>
      </c>
      <c r="B39" s="79" t="s">
        <v>60</v>
      </c>
      <c r="C39" s="80"/>
      <c r="D39" s="83" t="s">
        <v>61</v>
      </c>
      <c r="E39" s="77">
        <v>20</v>
      </c>
      <c r="F39" s="23"/>
      <c r="G39" s="24">
        <f t="shared" si="0"/>
        <v>0</v>
      </c>
      <c r="H39" s="25"/>
      <c r="I39" s="20"/>
      <c r="J39" s="24"/>
      <c r="K39" s="24">
        <f t="shared" si="1"/>
        <v>0</v>
      </c>
      <c r="L39" s="20">
        <v>16</v>
      </c>
      <c r="M39" s="26">
        <v>9.9346500000000013</v>
      </c>
      <c r="N39" s="27">
        <f t="shared" si="2"/>
        <v>158.95440000000002</v>
      </c>
      <c r="O39" s="28"/>
      <c r="P39" s="24"/>
      <c r="Q39" s="24">
        <f t="shared" si="3"/>
        <v>0</v>
      </c>
      <c r="R39" s="29"/>
      <c r="S39" s="26" t="s">
        <v>35</v>
      </c>
    </row>
    <row r="40" spans="1:19" s="30" customFormat="1" ht="30" customHeight="1" x14ac:dyDescent="0.2">
      <c r="A40" s="78"/>
      <c r="B40" s="81"/>
      <c r="C40" s="82"/>
      <c r="D40" s="84"/>
      <c r="E40" s="78"/>
      <c r="F40" s="23"/>
      <c r="G40" s="24">
        <f t="shared" si="0"/>
        <v>0</v>
      </c>
      <c r="H40" s="25"/>
      <c r="I40" s="20"/>
      <c r="J40" s="24"/>
      <c r="K40" s="24">
        <f t="shared" si="1"/>
        <v>0</v>
      </c>
      <c r="L40" s="20">
        <v>4</v>
      </c>
      <c r="M40" s="26">
        <v>0.61</v>
      </c>
      <c r="N40" s="27">
        <f t="shared" si="2"/>
        <v>2.44</v>
      </c>
      <c r="O40" s="28"/>
      <c r="P40" s="24"/>
      <c r="Q40" s="24">
        <f t="shared" si="3"/>
        <v>0</v>
      </c>
      <c r="R40" s="29"/>
      <c r="S40" s="26" t="s">
        <v>62</v>
      </c>
    </row>
    <row r="41" spans="1:19" s="30" customFormat="1" ht="30" customHeight="1" x14ac:dyDescent="0.2">
      <c r="A41" s="20">
        <v>30</v>
      </c>
      <c r="B41" s="73" t="s">
        <v>63</v>
      </c>
      <c r="C41" s="74"/>
      <c r="D41" s="32"/>
      <c r="E41" s="20">
        <v>6</v>
      </c>
      <c r="F41" s="23"/>
      <c r="G41" s="24">
        <f t="shared" si="0"/>
        <v>0</v>
      </c>
      <c r="H41" s="25"/>
      <c r="I41" s="20">
        <v>6</v>
      </c>
      <c r="J41" s="23">
        <v>5500</v>
      </c>
      <c r="K41" s="24">
        <f t="shared" si="1"/>
        <v>33000</v>
      </c>
      <c r="L41" s="20"/>
      <c r="M41" s="26"/>
      <c r="N41" s="27">
        <f t="shared" si="2"/>
        <v>0</v>
      </c>
      <c r="O41" s="31"/>
      <c r="P41" s="24"/>
      <c r="Q41" s="24">
        <f t="shared" si="3"/>
        <v>0</v>
      </c>
      <c r="R41" s="29"/>
      <c r="S41" s="26"/>
    </row>
    <row r="42" spans="1:19" s="30" customFormat="1" ht="30" customHeight="1" x14ac:dyDescent="0.2">
      <c r="A42" s="20">
        <v>31</v>
      </c>
      <c r="B42" s="73" t="s">
        <v>64</v>
      </c>
      <c r="C42" s="74"/>
      <c r="D42" s="32">
        <v>11110023</v>
      </c>
      <c r="E42" s="20">
        <v>1</v>
      </c>
      <c r="F42" s="23"/>
      <c r="G42" s="24">
        <f t="shared" si="0"/>
        <v>0</v>
      </c>
      <c r="H42" s="25"/>
      <c r="I42" s="20"/>
      <c r="J42" s="24"/>
      <c r="K42" s="24">
        <f t="shared" si="1"/>
        <v>0</v>
      </c>
      <c r="L42" s="20">
        <v>1</v>
      </c>
      <c r="M42" s="26">
        <v>53.757000000000012</v>
      </c>
      <c r="N42" s="27">
        <f t="shared" si="2"/>
        <v>53.757000000000012</v>
      </c>
      <c r="O42" s="31"/>
      <c r="P42" s="27"/>
      <c r="Q42" s="24">
        <f t="shared" si="3"/>
        <v>0</v>
      </c>
      <c r="R42" s="29"/>
      <c r="S42" s="26" t="s">
        <v>35</v>
      </c>
    </row>
    <row r="43" spans="1:19" s="30" customFormat="1" ht="30" customHeight="1" x14ac:dyDescent="0.2">
      <c r="A43" s="20">
        <v>32</v>
      </c>
      <c r="B43" s="73" t="s">
        <v>65</v>
      </c>
      <c r="C43" s="74"/>
      <c r="D43" s="32"/>
      <c r="E43" s="20">
        <v>2</v>
      </c>
      <c r="F43" s="23"/>
      <c r="G43" s="24">
        <f t="shared" si="0"/>
        <v>0</v>
      </c>
      <c r="H43" s="25"/>
      <c r="I43" s="20">
        <v>2</v>
      </c>
      <c r="J43" s="23">
        <v>6500</v>
      </c>
      <c r="K43" s="24">
        <f t="shared" si="1"/>
        <v>13000</v>
      </c>
      <c r="L43" s="20"/>
      <c r="M43" s="26"/>
      <c r="N43" s="27">
        <f t="shared" si="2"/>
        <v>0</v>
      </c>
      <c r="O43" s="28"/>
      <c r="P43" s="24"/>
      <c r="Q43" s="24">
        <f t="shared" si="3"/>
        <v>0</v>
      </c>
      <c r="R43" s="29"/>
      <c r="S43" s="26"/>
    </row>
    <row r="44" spans="1:19" s="30" customFormat="1" ht="30" customHeight="1" x14ac:dyDescent="0.2">
      <c r="A44" s="20">
        <v>33</v>
      </c>
      <c r="B44" s="73" t="s">
        <v>66</v>
      </c>
      <c r="C44" s="74"/>
      <c r="D44" s="32">
        <v>14501342</v>
      </c>
      <c r="E44" s="20">
        <v>1</v>
      </c>
      <c r="F44" s="23"/>
      <c r="G44" s="24">
        <f t="shared" si="0"/>
        <v>0</v>
      </c>
      <c r="H44" s="25"/>
      <c r="I44" s="20"/>
      <c r="J44" s="24"/>
      <c r="K44" s="24">
        <f t="shared" si="1"/>
        <v>0</v>
      </c>
      <c r="L44" s="20"/>
      <c r="M44" s="26"/>
      <c r="N44" s="27">
        <f t="shared" si="2"/>
        <v>0</v>
      </c>
      <c r="O44" s="20">
        <v>1</v>
      </c>
      <c r="P44" s="23">
        <v>150000</v>
      </c>
      <c r="Q44" s="24">
        <f t="shared" si="3"/>
        <v>150000</v>
      </c>
      <c r="R44" s="29"/>
      <c r="S44" s="26"/>
    </row>
    <row r="45" spans="1:19" s="30" customFormat="1" ht="30" customHeight="1" x14ac:dyDescent="0.2">
      <c r="A45" s="20">
        <v>34</v>
      </c>
      <c r="B45" s="73"/>
      <c r="C45" s="74"/>
      <c r="D45" s="32" t="s">
        <v>67</v>
      </c>
      <c r="E45" s="20">
        <v>2</v>
      </c>
      <c r="F45" s="23"/>
      <c r="G45" s="24">
        <f t="shared" si="0"/>
        <v>0</v>
      </c>
      <c r="H45" s="25"/>
      <c r="I45" s="20">
        <v>2</v>
      </c>
      <c r="J45" s="24">
        <v>30000</v>
      </c>
      <c r="K45" s="24">
        <f t="shared" si="1"/>
        <v>60000</v>
      </c>
      <c r="L45" s="20"/>
      <c r="M45" s="26"/>
      <c r="N45" s="27">
        <f t="shared" si="2"/>
        <v>0</v>
      </c>
      <c r="O45" s="31"/>
      <c r="P45" s="24"/>
      <c r="Q45" s="24">
        <f t="shared" si="3"/>
        <v>0</v>
      </c>
      <c r="R45" s="29"/>
      <c r="S45" s="26"/>
    </row>
    <row r="46" spans="1:19" s="30" customFormat="1" ht="30" customHeight="1" x14ac:dyDescent="0.2">
      <c r="A46" s="20">
        <v>35</v>
      </c>
      <c r="B46" s="73" t="s">
        <v>68</v>
      </c>
      <c r="C46" s="74" t="s">
        <v>68</v>
      </c>
      <c r="D46" s="32"/>
      <c r="E46" s="20">
        <v>1</v>
      </c>
      <c r="F46" s="23"/>
      <c r="G46" s="24">
        <f t="shared" si="0"/>
        <v>0</v>
      </c>
      <c r="H46" s="25"/>
      <c r="I46" s="20"/>
      <c r="J46" s="24"/>
      <c r="K46" s="24">
        <f t="shared" si="1"/>
        <v>0</v>
      </c>
      <c r="L46" s="20"/>
      <c r="M46" s="26"/>
      <c r="N46" s="27">
        <f t="shared" si="2"/>
        <v>0</v>
      </c>
      <c r="O46" s="20">
        <v>1</v>
      </c>
      <c r="P46" s="23">
        <v>65000</v>
      </c>
      <c r="Q46" s="24">
        <f t="shared" si="3"/>
        <v>65000</v>
      </c>
      <c r="R46" s="29"/>
      <c r="S46" s="26"/>
    </row>
    <row r="47" spans="1:19" s="30" customFormat="1" ht="30" customHeight="1" x14ac:dyDescent="0.2">
      <c r="A47" s="20">
        <v>36</v>
      </c>
      <c r="B47" s="73" t="s">
        <v>69</v>
      </c>
      <c r="C47" s="74" t="s">
        <v>69</v>
      </c>
      <c r="D47" s="32">
        <v>14529294</v>
      </c>
      <c r="E47" s="20">
        <v>2</v>
      </c>
      <c r="F47" s="23"/>
      <c r="G47" s="24">
        <f t="shared" si="0"/>
        <v>0</v>
      </c>
      <c r="H47" s="25"/>
      <c r="I47" s="20"/>
      <c r="J47" s="24"/>
      <c r="K47" s="24">
        <f t="shared" si="1"/>
        <v>0</v>
      </c>
      <c r="L47" s="20">
        <v>2</v>
      </c>
      <c r="M47" s="26">
        <v>29.5</v>
      </c>
      <c r="N47" s="27">
        <f t="shared" si="2"/>
        <v>59</v>
      </c>
      <c r="O47" s="20"/>
      <c r="P47" s="23"/>
      <c r="Q47" s="24">
        <f t="shared" si="3"/>
        <v>0</v>
      </c>
      <c r="R47" s="29"/>
      <c r="S47" s="26"/>
    </row>
    <row r="48" spans="1:19" s="30" customFormat="1" ht="30" customHeight="1" x14ac:dyDescent="0.2">
      <c r="A48" s="20">
        <v>37</v>
      </c>
      <c r="B48" s="73" t="s">
        <v>70</v>
      </c>
      <c r="C48" s="74" t="s">
        <v>70</v>
      </c>
      <c r="D48" s="32"/>
      <c r="E48" s="20">
        <v>10</v>
      </c>
      <c r="F48" s="23"/>
      <c r="G48" s="24">
        <f t="shared" si="0"/>
        <v>0</v>
      </c>
      <c r="H48" s="25"/>
      <c r="I48" s="20">
        <v>10</v>
      </c>
      <c r="J48" s="23">
        <v>5500</v>
      </c>
      <c r="K48" s="24">
        <f t="shared" si="1"/>
        <v>55000</v>
      </c>
      <c r="L48" s="20"/>
      <c r="M48" s="26"/>
      <c r="N48" s="27">
        <f t="shared" si="2"/>
        <v>0</v>
      </c>
      <c r="O48" s="28"/>
      <c r="P48" s="24"/>
      <c r="Q48" s="24">
        <f t="shared" si="3"/>
        <v>0</v>
      </c>
      <c r="R48" s="29"/>
      <c r="S48" s="26"/>
    </row>
    <row r="49" spans="1:19" s="30" customFormat="1" ht="28.5" customHeight="1" x14ac:dyDescent="0.2">
      <c r="A49" s="20">
        <v>38</v>
      </c>
      <c r="B49" s="73" t="s">
        <v>71</v>
      </c>
      <c r="C49" s="74" t="s">
        <v>71</v>
      </c>
      <c r="D49" s="32" t="s">
        <v>72</v>
      </c>
      <c r="E49" s="20">
        <v>400</v>
      </c>
      <c r="F49" s="23"/>
      <c r="G49" s="24">
        <f t="shared" si="0"/>
        <v>0</v>
      </c>
      <c r="H49" s="25"/>
      <c r="I49" s="20"/>
      <c r="J49" s="24"/>
      <c r="K49" s="24">
        <f t="shared" si="1"/>
        <v>0</v>
      </c>
      <c r="L49" s="20">
        <v>400</v>
      </c>
      <c r="M49" s="26">
        <v>0.55000000000000004</v>
      </c>
      <c r="N49" s="27">
        <f t="shared" si="2"/>
        <v>220.00000000000003</v>
      </c>
      <c r="O49" s="28"/>
      <c r="P49" s="24"/>
      <c r="Q49" s="24">
        <f t="shared" si="3"/>
        <v>0</v>
      </c>
      <c r="R49" s="29"/>
      <c r="S49" s="26" t="s">
        <v>62</v>
      </c>
    </row>
    <row r="50" spans="1:19" s="30" customFormat="1" ht="30" customHeight="1" x14ac:dyDescent="0.2">
      <c r="A50" s="20">
        <v>39</v>
      </c>
      <c r="B50" s="73" t="s">
        <v>73</v>
      </c>
      <c r="C50" s="74" t="s">
        <v>73</v>
      </c>
      <c r="D50" s="32">
        <v>60110002</v>
      </c>
      <c r="E50" s="20">
        <v>4</v>
      </c>
      <c r="F50" s="23"/>
      <c r="G50" s="24">
        <f t="shared" si="0"/>
        <v>0</v>
      </c>
      <c r="H50" s="25"/>
      <c r="I50" s="20">
        <v>4</v>
      </c>
      <c r="J50" s="23">
        <v>4500</v>
      </c>
      <c r="K50" s="24">
        <f t="shared" si="1"/>
        <v>18000</v>
      </c>
      <c r="L50" s="20"/>
      <c r="M50" s="26"/>
      <c r="N50" s="27">
        <f t="shared" si="2"/>
        <v>0</v>
      </c>
      <c r="O50" s="28"/>
      <c r="P50" s="24"/>
      <c r="Q50" s="24">
        <f t="shared" si="3"/>
        <v>0</v>
      </c>
      <c r="R50" s="29"/>
      <c r="S50" s="26"/>
    </row>
    <row r="51" spans="1:19" s="30" customFormat="1" ht="30" customHeight="1" x14ac:dyDescent="0.2">
      <c r="A51" s="20">
        <v>40</v>
      </c>
      <c r="B51" s="73" t="s">
        <v>73</v>
      </c>
      <c r="C51" s="74" t="s">
        <v>73</v>
      </c>
      <c r="D51" s="32" t="s">
        <v>74</v>
      </c>
      <c r="E51" s="20">
        <v>72</v>
      </c>
      <c r="F51" s="23"/>
      <c r="G51" s="24">
        <f t="shared" si="0"/>
        <v>0</v>
      </c>
      <c r="H51" s="25"/>
      <c r="I51" s="20"/>
      <c r="J51" s="24"/>
      <c r="K51" s="24">
        <f t="shared" si="1"/>
        <v>0</v>
      </c>
      <c r="L51" s="20">
        <v>72</v>
      </c>
      <c r="M51" s="26">
        <v>0.67</v>
      </c>
      <c r="N51" s="27">
        <f t="shared" si="2"/>
        <v>48.24</v>
      </c>
      <c r="O51" s="28"/>
      <c r="P51" s="24"/>
      <c r="Q51" s="24">
        <f t="shared" si="3"/>
        <v>0</v>
      </c>
      <c r="R51" s="29"/>
      <c r="S51" s="26" t="s">
        <v>62</v>
      </c>
    </row>
    <row r="52" spans="1:19" s="30" customFormat="1" ht="30" customHeight="1" x14ac:dyDescent="0.2">
      <c r="A52" s="20">
        <v>41</v>
      </c>
      <c r="B52" s="73" t="s">
        <v>75</v>
      </c>
      <c r="C52" s="74" t="s">
        <v>75</v>
      </c>
      <c r="D52" s="32" t="s">
        <v>76</v>
      </c>
      <c r="E52" s="20">
        <v>4</v>
      </c>
      <c r="F52" s="23"/>
      <c r="G52" s="24">
        <f t="shared" si="0"/>
        <v>0</v>
      </c>
      <c r="H52" s="25"/>
      <c r="I52" s="28"/>
      <c r="J52" s="24"/>
      <c r="K52" s="24">
        <f t="shared" si="1"/>
        <v>0</v>
      </c>
      <c r="L52" s="20">
        <v>4</v>
      </c>
      <c r="M52" s="26">
        <v>51.19</v>
      </c>
      <c r="N52" s="27">
        <f t="shared" si="2"/>
        <v>204.76</v>
      </c>
      <c r="O52" s="28"/>
      <c r="P52" s="24"/>
      <c r="Q52" s="24">
        <f t="shared" si="3"/>
        <v>0</v>
      </c>
      <c r="R52" s="29"/>
      <c r="S52" s="26" t="s">
        <v>62</v>
      </c>
    </row>
    <row r="53" spans="1:19" s="30" customFormat="1" ht="30" customHeight="1" x14ac:dyDescent="0.2">
      <c r="A53" s="20">
        <v>42</v>
      </c>
      <c r="B53" s="73" t="s">
        <v>77</v>
      </c>
      <c r="C53" s="74" t="s">
        <v>77</v>
      </c>
      <c r="D53" s="32">
        <v>14532537</v>
      </c>
      <c r="E53" s="20">
        <v>2</v>
      </c>
      <c r="F53" s="23"/>
      <c r="G53" s="24">
        <f t="shared" si="0"/>
        <v>0</v>
      </c>
      <c r="H53" s="25"/>
      <c r="I53" s="20"/>
      <c r="J53" s="24"/>
      <c r="K53" s="24">
        <f t="shared" si="1"/>
        <v>0</v>
      </c>
      <c r="L53" s="20">
        <v>2</v>
      </c>
      <c r="M53" s="26">
        <v>358.85915492957747</v>
      </c>
      <c r="N53" s="27">
        <f t="shared" si="2"/>
        <v>717.71830985915494</v>
      </c>
      <c r="O53" s="28"/>
      <c r="P53" s="24"/>
      <c r="Q53" s="24">
        <f t="shared" si="3"/>
        <v>0</v>
      </c>
      <c r="R53" s="29"/>
      <c r="S53" s="26" t="s">
        <v>62</v>
      </c>
    </row>
    <row r="54" spans="1:19" s="30" customFormat="1" ht="30" customHeight="1" x14ac:dyDescent="0.2">
      <c r="A54" s="20">
        <v>43</v>
      </c>
      <c r="B54" s="73" t="s">
        <v>73</v>
      </c>
      <c r="C54" s="74" t="s">
        <v>73</v>
      </c>
      <c r="D54" s="32">
        <v>997463</v>
      </c>
      <c r="E54" s="20">
        <v>8</v>
      </c>
      <c r="F54" s="23"/>
      <c r="G54" s="24">
        <f t="shared" si="0"/>
        <v>0</v>
      </c>
      <c r="H54" s="25"/>
      <c r="I54" s="20">
        <v>8</v>
      </c>
      <c r="J54" s="23">
        <v>4500</v>
      </c>
      <c r="K54" s="24">
        <f t="shared" si="1"/>
        <v>36000</v>
      </c>
      <c r="L54" s="20"/>
      <c r="M54" s="26"/>
      <c r="N54" s="27">
        <f t="shared" si="2"/>
        <v>0</v>
      </c>
      <c r="O54" s="28"/>
      <c r="P54" s="24"/>
      <c r="Q54" s="24">
        <f t="shared" si="3"/>
        <v>0</v>
      </c>
      <c r="R54" s="29"/>
      <c r="S54" s="26"/>
    </row>
    <row r="55" spans="1:19" s="30" customFormat="1" ht="30" customHeight="1" x14ac:dyDescent="0.2">
      <c r="A55" s="20">
        <v>44</v>
      </c>
      <c r="B55" s="73" t="s">
        <v>78</v>
      </c>
      <c r="C55" s="74" t="s">
        <v>78</v>
      </c>
      <c r="D55" s="32">
        <v>14510779</v>
      </c>
      <c r="E55" s="20">
        <v>1</v>
      </c>
      <c r="F55" s="23"/>
      <c r="G55" s="24">
        <f t="shared" si="0"/>
        <v>0</v>
      </c>
      <c r="H55" s="25"/>
      <c r="I55" s="20"/>
      <c r="J55" s="23"/>
      <c r="K55" s="24">
        <f t="shared" si="1"/>
        <v>0</v>
      </c>
      <c r="L55" s="20"/>
      <c r="M55" s="26"/>
      <c r="N55" s="27">
        <f t="shared" si="2"/>
        <v>0</v>
      </c>
      <c r="O55" s="20">
        <v>1</v>
      </c>
      <c r="P55" s="23">
        <v>100000</v>
      </c>
      <c r="Q55" s="24">
        <f t="shared" si="3"/>
        <v>100000</v>
      </c>
      <c r="R55" s="29"/>
      <c r="S55" s="26"/>
    </row>
    <row r="56" spans="1:19" s="30" customFormat="1" ht="30" customHeight="1" x14ac:dyDescent="0.2">
      <c r="A56" s="20">
        <v>45</v>
      </c>
      <c r="B56" s="73" t="s">
        <v>79</v>
      </c>
      <c r="C56" s="74" t="s">
        <v>79</v>
      </c>
      <c r="D56" s="32">
        <v>14881146</v>
      </c>
      <c r="E56" s="20">
        <v>1</v>
      </c>
      <c r="F56" s="23"/>
      <c r="G56" s="24">
        <f t="shared" si="0"/>
        <v>0</v>
      </c>
      <c r="H56" s="25"/>
      <c r="I56" s="20"/>
      <c r="J56" s="24"/>
      <c r="K56" s="24">
        <f t="shared" si="1"/>
        <v>0</v>
      </c>
      <c r="L56" s="20"/>
      <c r="M56" s="26"/>
      <c r="N56" s="27">
        <f t="shared" si="2"/>
        <v>0</v>
      </c>
      <c r="O56" s="20">
        <v>1</v>
      </c>
      <c r="P56" s="23">
        <v>1500</v>
      </c>
      <c r="Q56" s="24">
        <f t="shared" si="3"/>
        <v>1500</v>
      </c>
      <c r="R56" s="29"/>
      <c r="S56" s="26"/>
    </row>
    <row r="57" spans="1:19" s="30" customFormat="1" ht="30" customHeight="1" x14ac:dyDescent="0.2">
      <c r="A57" s="20">
        <v>46</v>
      </c>
      <c r="B57" s="73" t="s">
        <v>80</v>
      </c>
      <c r="C57" s="74" t="s">
        <v>80</v>
      </c>
      <c r="D57" s="32">
        <v>14502716</v>
      </c>
      <c r="E57" s="20">
        <v>1</v>
      </c>
      <c r="F57" s="23"/>
      <c r="G57" s="24">
        <f t="shared" si="0"/>
        <v>0</v>
      </c>
      <c r="H57" s="25"/>
      <c r="I57" s="20">
        <v>1</v>
      </c>
      <c r="J57" s="23">
        <v>230000</v>
      </c>
      <c r="K57" s="24">
        <f t="shared" si="1"/>
        <v>230000</v>
      </c>
      <c r="L57" s="20"/>
      <c r="M57" s="26"/>
      <c r="N57" s="27">
        <f t="shared" si="2"/>
        <v>0</v>
      </c>
      <c r="O57" s="28"/>
      <c r="P57" s="24"/>
      <c r="Q57" s="24">
        <f t="shared" si="3"/>
        <v>0</v>
      </c>
      <c r="R57" s="29"/>
      <c r="S57" s="26"/>
    </row>
    <row r="58" spans="1:19" s="30" customFormat="1" ht="30" customHeight="1" x14ac:dyDescent="0.2">
      <c r="A58" s="20">
        <v>47</v>
      </c>
      <c r="B58" s="73" t="s">
        <v>81</v>
      </c>
      <c r="C58" s="74" t="s">
        <v>81</v>
      </c>
      <c r="D58" s="32">
        <v>14550165</v>
      </c>
      <c r="E58" s="20">
        <v>2</v>
      </c>
      <c r="F58" s="23"/>
      <c r="G58" s="24">
        <f t="shared" si="0"/>
        <v>0</v>
      </c>
      <c r="H58" s="25"/>
      <c r="I58" s="20"/>
      <c r="J58" s="24"/>
      <c r="K58" s="24">
        <f t="shared" si="1"/>
        <v>0</v>
      </c>
      <c r="L58" s="20">
        <v>2</v>
      </c>
      <c r="M58" s="26">
        <v>176.37345000000002</v>
      </c>
      <c r="N58" s="27">
        <f t="shared" si="2"/>
        <v>352.74690000000004</v>
      </c>
      <c r="O58" s="28"/>
      <c r="P58" s="24"/>
      <c r="Q58" s="24">
        <f t="shared" si="3"/>
        <v>0</v>
      </c>
      <c r="R58" s="29"/>
      <c r="S58" s="26" t="s">
        <v>35</v>
      </c>
    </row>
    <row r="59" spans="1:19" s="30" customFormat="1" ht="30" customHeight="1" x14ac:dyDescent="0.2">
      <c r="A59" s="20">
        <v>48</v>
      </c>
      <c r="B59" s="73" t="s">
        <v>82</v>
      </c>
      <c r="C59" s="74" t="s">
        <v>82</v>
      </c>
      <c r="D59" s="32"/>
      <c r="E59" s="20">
        <v>5</v>
      </c>
      <c r="F59" s="23"/>
      <c r="G59" s="24">
        <f t="shared" si="0"/>
        <v>0</v>
      </c>
      <c r="H59" s="25"/>
      <c r="I59" s="20">
        <v>5</v>
      </c>
      <c r="J59" s="23">
        <v>2500</v>
      </c>
      <c r="K59" s="24">
        <f t="shared" si="1"/>
        <v>12500</v>
      </c>
      <c r="L59" s="20"/>
      <c r="M59" s="26"/>
      <c r="N59" s="27">
        <f t="shared" si="2"/>
        <v>0</v>
      </c>
      <c r="O59" s="28"/>
      <c r="P59" s="24"/>
      <c r="Q59" s="24">
        <f t="shared" si="3"/>
        <v>0</v>
      </c>
      <c r="R59" s="29"/>
      <c r="S59" s="26"/>
    </row>
    <row r="60" spans="1:19" s="30" customFormat="1" ht="30" customHeight="1" x14ac:dyDescent="0.2">
      <c r="A60" s="20">
        <v>49</v>
      </c>
      <c r="B60" s="73" t="s">
        <v>83</v>
      </c>
      <c r="C60" s="74" t="s">
        <v>83</v>
      </c>
      <c r="D60" s="32"/>
      <c r="E60" s="20">
        <v>30</v>
      </c>
      <c r="F60" s="23"/>
      <c r="G60" s="24">
        <f t="shared" si="0"/>
        <v>0</v>
      </c>
      <c r="H60" s="25"/>
      <c r="I60" s="20">
        <v>30</v>
      </c>
      <c r="J60" s="23">
        <v>500</v>
      </c>
      <c r="K60" s="24">
        <f t="shared" si="1"/>
        <v>15000</v>
      </c>
      <c r="L60" s="20"/>
      <c r="M60" s="26"/>
      <c r="N60" s="27">
        <f t="shared" si="2"/>
        <v>0</v>
      </c>
      <c r="O60" s="28"/>
      <c r="P60" s="24"/>
      <c r="Q60" s="24">
        <f t="shared" si="3"/>
        <v>0</v>
      </c>
      <c r="R60" s="29"/>
      <c r="S60" s="26"/>
    </row>
    <row r="61" spans="1:19" s="30" customFormat="1" ht="30" customHeight="1" x14ac:dyDescent="0.2">
      <c r="A61" s="20">
        <v>50</v>
      </c>
      <c r="B61" s="75" t="s">
        <v>53</v>
      </c>
      <c r="C61" s="76"/>
      <c r="D61" s="21">
        <v>983502</v>
      </c>
      <c r="E61" s="22">
        <v>30</v>
      </c>
      <c r="F61" s="23"/>
      <c r="G61" s="24">
        <f t="shared" si="0"/>
        <v>0</v>
      </c>
      <c r="H61" s="25">
        <v>17</v>
      </c>
      <c r="I61" s="20"/>
      <c r="J61" s="24"/>
      <c r="K61" s="24">
        <f t="shared" si="1"/>
        <v>0</v>
      </c>
      <c r="L61" s="20"/>
      <c r="M61" s="26"/>
      <c r="N61" s="27">
        <f t="shared" si="2"/>
        <v>0</v>
      </c>
      <c r="O61" s="28">
        <v>13</v>
      </c>
      <c r="P61" s="24">
        <v>500</v>
      </c>
      <c r="Q61" s="24">
        <f t="shared" si="3"/>
        <v>6500</v>
      </c>
      <c r="R61" s="29"/>
      <c r="S61" s="26"/>
    </row>
    <row r="62" spans="1:19" s="30" customFormat="1" ht="31.5" customHeight="1" x14ac:dyDescent="0.2">
      <c r="A62" s="34"/>
      <c r="B62" s="34"/>
      <c r="C62" s="34"/>
      <c r="D62" s="35"/>
      <c r="E62" s="36"/>
      <c r="F62" s="36"/>
      <c r="G62" s="37">
        <f>SUM(G11:G35)</f>
        <v>0</v>
      </c>
      <c r="H62" s="38"/>
      <c r="I62" s="34"/>
      <c r="J62" s="39" t="s">
        <v>84</v>
      </c>
      <c r="K62" s="40">
        <f>SUM(K11:K61)</f>
        <v>1365000</v>
      </c>
      <c r="L62" s="39"/>
      <c r="M62" s="39" t="s">
        <v>85</v>
      </c>
      <c r="N62" s="41">
        <f>SUM(N11:N61)</f>
        <v>2117.7406598591551</v>
      </c>
      <c r="O62" s="42"/>
      <c r="P62" s="39" t="s">
        <v>84</v>
      </c>
      <c r="Q62" s="40">
        <f>SUM(Q11:Q61)</f>
        <v>1175000</v>
      </c>
      <c r="R62" s="40"/>
      <c r="S62" s="43"/>
    </row>
    <row r="63" spans="1:19" s="30" customFormat="1" ht="30" customHeight="1" x14ac:dyDescent="0.2">
      <c r="A63" s="34"/>
      <c r="B63" s="34"/>
      <c r="C63" s="34"/>
      <c r="D63" s="35"/>
      <c r="E63" s="36"/>
      <c r="F63" s="36"/>
      <c r="G63" s="44"/>
      <c r="H63" s="38"/>
      <c r="I63" s="34"/>
      <c r="J63" s="40"/>
      <c r="K63" s="40"/>
      <c r="L63" s="39"/>
      <c r="M63" s="39"/>
      <c r="N63" s="41"/>
      <c r="O63" s="42"/>
      <c r="P63" s="40"/>
      <c r="Q63" s="40"/>
      <c r="R63" s="40"/>
      <c r="S63" s="43"/>
    </row>
    <row r="64" spans="1:19" s="30" customFormat="1" ht="14.25" customHeight="1" x14ac:dyDescent="0.2">
      <c r="A64" s="45"/>
      <c r="B64" s="46"/>
      <c r="C64" s="47" t="s">
        <v>86</v>
      </c>
      <c r="D64" s="47"/>
      <c r="E64" s="70" t="s">
        <v>87</v>
      </c>
      <c r="F64" s="70"/>
      <c r="G64" s="47"/>
      <c r="H64" s="39"/>
      <c r="I64" s="70" t="s">
        <v>88</v>
      </c>
      <c r="J64" s="70"/>
      <c r="K64" s="48"/>
      <c r="L64" s="47"/>
      <c r="M64" s="70" t="s">
        <v>89</v>
      </c>
      <c r="N64" s="70"/>
      <c r="O64" s="46"/>
      <c r="P64" s="47"/>
      <c r="Q64" s="47"/>
      <c r="R64" s="70" t="s">
        <v>89</v>
      </c>
      <c r="S64" s="70"/>
    </row>
    <row r="65" spans="1:19" s="30" customFormat="1" ht="14.25" customHeight="1" x14ac:dyDescent="0.2">
      <c r="A65" s="49"/>
      <c r="B65" s="46"/>
      <c r="C65" s="50"/>
      <c r="D65" s="49"/>
      <c r="E65" s="51"/>
      <c r="F65" s="52"/>
      <c r="G65" s="9"/>
      <c r="I65" s="9"/>
      <c r="J65" s="49"/>
      <c r="K65" s="42"/>
      <c r="L65" s="9"/>
      <c r="M65" s="9"/>
      <c r="N65" s="42"/>
      <c r="O65" s="9"/>
      <c r="P65" s="49"/>
      <c r="Q65" s="42"/>
      <c r="R65" s="42"/>
    </row>
    <row r="66" spans="1:19" s="30" customFormat="1" ht="14.25" customHeight="1" x14ac:dyDescent="0.2">
      <c r="A66" s="53" t="s">
        <v>90</v>
      </c>
      <c r="B66" s="54"/>
      <c r="C66" s="50"/>
      <c r="D66" s="53" t="s">
        <v>91</v>
      </c>
      <c r="E66" s="53"/>
      <c r="F66" s="55"/>
      <c r="G66" s="53"/>
      <c r="H66" s="34" t="s">
        <v>91</v>
      </c>
      <c r="I66" s="9"/>
      <c r="K66" s="56"/>
      <c r="L66" s="53"/>
      <c r="M66" s="53" t="s">
        <v>91</v>
      </c>
      <c r="N66" s="53"/>
      <c r="O66" s="9"/>
      <c r="P66" s="53"/>
      <c r="Q66" s="53" t="s">
        <v>92</v>
      </c>
      <c r="R66" s="9" t="s">
        <v>93</v>
      </c>
    </row>
    <row r="67" spans="1:19" s="30" customFormat="1" ht="14.25" customHeight="1" x14ac:dyDescent="0.2">
      <c r="A67" s="53"/>
      <c r="B67" s="54"/>
      <c r="C67" s="50"/>
      <c r="D67" s="53"/>
      <c r="E67" s="53"/>
      <c r="F67" s="55"/>
      <c r="G67" s="53"/>
      <c r="H67" s="57"/>
      <c r="I67" s="9"/>
      <c r="K67" s="56"/>
      <c r="L67" s="53"/>
      <c r="M67" s="9"/>
      <c r="N67" s="53"/>
      <c r="O67" s="9"/>
      <c r="P67" s="9"/>
      <c r="Q67" s="9"/>
      <c r="R67" s="9"/>
    </row>
    <row r="68" spans="1:19" s="30" customFormat="1" ht="14.25" customHeight="1" x14ac:dyDescent="0.2">
      <c r="A68" s="53"/>
      <c r="B68" s="54"/>
      <c r="C68" s="50"/>
      <c r="D68" s="53"/>
      <c r="E68" s="53"/>
      <c r="F68" s="55"/>
      <c r="G68" s="53"/>
      <c r="H68" s="57"/>
      <c r="I68" s="9"/>
      <c r="K68" s="56"/>
      <c r="L68" s="53"/>
      <c r="M68" s="9"/>
      <c r="N68" s="53"/>
      <c r="O68" s="9"/>
      <c r="P68" s="9"/>
      <c r="Q68" s="9"/>
      <c r="R68" s="9"/>
    </row>
    <row r="69" spans="1:19" s="30" customFormat="1" ht="14.25" customHeight="1" x14ac:dyDescent="0.2">
      <c r="A69" s="53"/>
      <c r="B69" s="54"/>
      <c r="C69" s="50"/>
      <c r="D69" s="53"/>
      <c r="E69" s="53"/>
      <c r="F69" s="55"/>
      <c r="G69" s="53"/>
      <c r="H69" s="57"/>
      <c r="I69" s="9"/>
      <c r="K69" s="56"/>
      <c r="L69" s="53"/>
      <c r="M69" s="9"/>
      <c r="N69" s="53"/>
      <c r="O69" s="9"/>
      <c r="P69" s="9"/>
      <c r="Q69" s="9"/>
      <c r="R69" s="9"/>
    </row>
    <row r="70" spans="1:19" s="30" customFormat="1" ht="14.25" customHeight="1" x14ac:dyDescent="0.2">
      <c r="A70" s="53"/>
      <c r="B70" s="54"/>
      <c r="C70" s="50"/>
      <c r="D70" s="53"/>
      <c r="E70" s="53"/>
      <c r="F70" s="55"/>
      <c r="G70" s="53"/>
      <c r="H70" s="57"/>
      <c r="I70" s="9"/>
      <c r="K70" s="56"/>
      <c r="L70" s="53"/>
      <c r="M70" s="9"/>
      <c r="N70" s="53"/>
      <c r="O70" s="9"/>
      <c r="P70" s="9"/>
      <c r="Q70" s="9"/>
      <c r="R70" s="9"/>
    </row>
    <row r="71" spans="1:19" s="30" customFormat="1" ht="14.25" customHeight="1" x14ac:dyDescent="0.2">
      <c r="A71" s="53"/>
      <c r="B71" s="54"/>
      <c r="C71" s="50"/>
      <c r="D71" s="53"/>
      <c r="E71" s="53"/>
      <c r="F71" s="55"/>
      <c r="G71" s="53"/>
      <c r="H71" s="57"/>
      <c r="I71" s="9"/>
      <c r="K71" s="56"/>
      <c r="L71" s="53"/>
      <c r="M71" s="9"/>
      <c r="N71" s="53"/>
      <c r="O71" s="9"/>
      <c r="P71" s="9"/>
      <c r="Q71" s="9"/>
      <c r="R71" s="9"/>
    </row>
    <row r="72" spans="1:19" s="30" customFormat="1" ht="14.25" customHeight="1" x14ac:dyDescent="0.2">
      <c r="A72" s="53"/>
      <c r="B72" s="54"/>
      <c r="C72" s="50"/>
      <c r="D72" s="53"/>
      <c r="E72" s="53"/>
      <c r="F72" s="55"/>
      <c r="G72" s="53"/>
      <c r="H72" s="57"/>
      <c r="I72" s="9"/>
      <c r="K72" s="56"/>
      <c r="L72" s="53"/>
      <c r="M72" s="9"/>
      <c r="N72" s="53"/>
      <c r="O72" s="9"/>
      <c r="P72" s="9"/>
      <c r="Q72" s="9"/>
      <c r="R72" s="9"/>
    </row>
    <row r="73" spans="1:19" s="30" customFormat="1" ht="14.25" customHeight="1" x14ac:dyDescent="0.2">
      <c r="A73" s="58"/>
      <c r="B73" s="54"/>
      <c r="C73" s="50"/>
      <c r="D73" s="58"/>
      <c r="E73" s="58"/>
      <c r="F73" s="55"/>
      <c r="G73" s="58"/>
      <c r="H73" s="49"/>
      <c r="I73" s="9"/>
      <c r="K73" s="56"/>
      <c r="L73" s="58"/>
      <c r="M73" s="9"/>
      <c r="N73" s="58"/>
      <c r="O73" s="9"/>
      <c r="P73" s="9"/>
      <c r="Q73" s="9"/>
      <c r="R73" s="9"/>
    </row>
    <row r="74" spans="1:19" s="30" customFormat="1" ht="15.75" x14ac:dyDescent="0.2">
      <c r="A74" s="53" t="s">
        <v>94</v>
      </c>
      <c r="B74" s="54" t="s">
        <v>5</v>
      </c>
      <c r="C74" s="30" t="s">
        <v>95</v>
      </c>
      <c r="D74" s="53" t="s">
        <v>96</v>
      </c>
      <c r="E74" s="71" t="s">
        <v>97</v>
      </c>
      <c r="F74" s="71"/>
      <c r="G74" s="53"/>
      <c r="H74" s="34" t="s">
        <v>96</v>
      </c>
      <c r="I74" s="59" t="s">
        <v>98</v>
      </c>
      <c r="L74" s="53"/>
      <c r="M74" s="53" t="s">
        <v>96</v>
      </c>
      <c r="N74" s="72" t="s">
        <v>99</v>
      </c>
      <c r="O74" s="72"/>
      <c r="P74" s="53"/>
      <c r="Q74" s="53" t="s">
        <v>94</v>
      </c>
      <c r="R74" s="60" t="s">
        <v>93</v>
      </c>
      <c r="S74" s="30" t="s">
        <v>100</v>
      </c>
    </row>
    <row r="75" spans="1:19" s="30" customFormat="1" ht="15.75" x14ac:dyDescent="0.2">
      <c r="A75" s="49"/>
      <c r="B75" s="45"/>
      <c r="J75" s="49"/>
      <c r="N75" s="61"/>
    </row>
    <row r="76" spans="1:19" s="30" customFormat="1" ht="15.75" x14ac:dyDescent="0.2">
      <c r="A76" s="45"/>
      <c r="B76" s="45"/>
      <c r="C76" s="47"/>
      <c r="D76" s="47"/>
      <c r="E76" s="70" t="s">
        <v>101</v>
      </c>
      <c r="F76" s="70"/>
      <c r="G76" s="47"/>
      <c r="H76" s="39"/>
      <c r="I76" s="39" t="s">
        <v>102</v>
      </c>
      <c r="J76" s="39"/>
      <c r="L76" s="47"/>
      <c r="M76" s="39"/>
      <c r="N76" s="70" t="s">
        <v>103</v>
      </c>
      <c r="O76" s="70"/>
      <c r="P76" s="70"/>
      <c r="Q76" s="70"/>
      <c r="R76" s="39"/>
      <c r="S76" s="39" t="s">
        <v>104</v>
      </c>
    </row>
    <row r="77" spans="1:19" s="30" customFormat="1" ht="15.75" x14ac:dyDescent="0.2">
      <c r="B77" s="45"/>
      <c r="D77" s="49"/>
      <c r="P77" s="49"/>
    </row>
    <row r="78" spans="1:19" s="30" customFormat="1" ht="15.75" x14ac:dyDescent="0.2">
      <c r="A78" s="49"/>
      <c r="B78" s="45"/>
      <c r="D78" s="49"/>
      <c r="P78" s="69" t="s">
        <v>105</v>
      </c>
      <c r="Q78" s="69"/>
      <c r="R78" s="69"/>
      <c r="S78" s="69"/>
    </row>
    <row r="79" spans="1:19" x14ac:dyDescent="0.2">
      <c r="A79" s="62"/>
      <c r="D79" s="64"/>
      <c r="P79" s="64"/>
    </row>
    <row r="80" spans="1:19" x14ac:dyDescent="0.2">
      <c r="A80" s="62"/>
      <c r="D80" s="64"/>
      <c r="P80" s="64"/>
    </row>
    <row r="81" spans="1:19" x14ac:dyDescent="0.2">
      <c r="A81" s="65"/>
      <c r="D81" s="64"/>
      <c r="P81" s="64"/>
    </row>
    <row r="82" spans="1:19" x14ac:dyDescent="0.2">
      <c r="A82" s="62"/>
      <c r="D82" s="66"/>
      <c r="P82" s="66"/>
    </row>
    <row r="83" spans="1:19" x14ac:dyDescent="0.2">
      <c r="A83" s="3"/>
    </row>
    <row r="84" spans="1:19" x14ac:dyDescent="0.2">
      <c r="A84" s="67"/>
    </row>
    <row r="85" spans="1:19" x14ac:dyDescent="0.2">
      <c r="A85" s="64"/>
    </row>
    <row r="86" spans="1:19" x14ac:dyDescent="0.2">
      <c r="A86" s="64"/>
    </row>
    <row r="87" spans="1:19" x14ac:dyDescent="0.2">
      <c r="A87" s="64"/>
    </row>
    <row r="88" spans="1:19" x14ac:dyDescent="0.2">
      <c r="A88" s="64"/>
    </row>
    <row r="89" spans="1:19" x14ac:dyDescent="0.2">
      <c r="A89" s="66"/>
    </row>
    <row r="90" spans="1:19" s="63" customFormat="1" x14ac:dyDescent="0.2">
      <c r="A90" s="67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63" customFormat="1" x14ac:dyDescent="0.2">
      <c r="A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9" spans="1:19" s="63" customFormat="1" x14ac:dyDescent="0.2">
      <c r="A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63" customFormat="1" ht="16.5" x14ac:dyDescent="0.2">
      <c r="A100" s="68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63" customFormat="1" x14ac:dyDescent="0.2">
      <c r="A101" s="6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63" customFormat="1" x14ac:dyDescent="0.2">
      <c r="A102" s="6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63" customFormat="1" x14ac:dyDescent="0.2">
      <c r="A103" s="6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63" customFormat="1" x14ac:dyDescent="0.2">
      <c r="A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63" customFormat="1" x14ac:dyDescent="0.2">
      <c r="A105" s="67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63" customFormat="1" x14ac:dyDescent="0.2">
      <c r="A106" s="6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63" customFormat="1" x14ac:dyDescent="0.2">
      <c r="A107" s="6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63" customFormat="1" x14ac:dyDescent="0.2">
      <c r="A108" s="6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63" customFormat="1" x14ac:dyDescent="0.2">
      <c r="A109" s="6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63" customFormat="1" x14ac:dyDescent="0.2">
      <c r="A110" s="6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63" customFormat="1" x14ac:dyDescent="0.2">
      <c r="A111" s="67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89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B13:C13"/>
    <mergeCell ref="B14:C14"/>
    <mergeCell ref="B15:C15"/>
    <mergeCell ref="B16:C16"/>
    <mergeCell ref="B17:C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D39:D40"/>
    <mergeCell ref="E39:E40"/>
    <mergeCell ref="B31:C31"/>
    <mergeCell ref="B32:C32"/>
    <mergeCell ref="B33:C33"/>
    <mergeCell ref="B34:C34"/>
    <mergeCell ref="B35:C35"/>
    <mergeCell ref="B36:C36"/>
    <mergeCell ref="B46:C46"/>
    <mergeCell ref="B37:C37"/>
    <mergeCell ref="B38:C38"/>
    <mergeCell ref="A39:A40"/>
    <mergeCell ref="B39:C40"/>
    <mergeCell ref="B41:C41"/>
    <mergeCell ref="B42:C42"/>
    <mergeCell ref="B43:C43"/>
    <mergeCell ref="B44:C44"/>
    <mergeCell ref="B45:C45"/>
    <mergeCell ref="B58:C58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9:C59"/>
    <mergeCell ref="B60:C60"/>
    <mergeCell ref="B61:C61"/>
    <mergeCell ref="E64:F64"/>
    <mergeCell ref="I64:J64"/>
    <mergeCell ref="P78:S78"/>
    <mergeCell ref="R64:S64"/>
    <mergeCell ref="E74:F74"/>
    <mergeCell ref="N74:O74"/>
    <mergeCell ref="E76:F76"/>
    <mergeCell ref="N76:O76"/>
    <mergeCell ref="P76:Q76"/>
    <mergeCell ref="M64:N64"/>
  </mergeCells>
  <printOptions horizontalCentered="1" verticalCentered="1"/>
  <pageMargins left="0" right="0" top="0" bottom="0" header="0" footer="0"/>
  <pageSetup paperSize="9" scale="51" fitToWidth="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9" sqref="R1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</vt:lpstr>
      <vt:lpstr>Aftersale</vt:lpstr>
      <vt:lpstr>Attach!Print_Area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2024-08-15T02:36:18Z</dcterms:created>
  <dcterms:modified xsi:type="dcterms:W3CDTF">2024-08-15T08:11:47Z</dcterms:modified>
</cp:coreProperties>
</file>