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3. CPO-MAC-REM-2024-10-0033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13" i="1" l="1"/>
  <c r="J9" i="1" l="1"/>
  <c r="N9" i="1"/>
  <c r="N10" i="1"/>
  <c r="N13" i="1" s="1"/>
</calcChain>
</file>

<file path=xl/sharedStrings.xml><?xml version="1.0" encoding="utf-8"?>
<sst xmlns="http://schemas.openxmlformats.org/spreadsheetml/2006/main" count="60" uniqueCount="53">
  <si>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</si>
  <si>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</si>
  <si>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</si>
  <si>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</si>
  <si>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</si>
  <si>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</si>
  <si>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</si>
  <si>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</si>
  <si>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</si>
  <si>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</si>
  <si>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</si>
  <si>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</si>
  <si>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</si>
  <si>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</si>
  <si>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</si>
  <si>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</si>
  <si>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</si>
  <si>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</si>
  <si>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</si>
  <si>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</si>
  <si>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</si>
  <si>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</si>
  <si>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</si>
  <si>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</si>
  <si>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</si>
  <si>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</si>
  <si>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</si>
  <si>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</si>
  <si>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</si>
  <si>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</si>
  <si>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</si>
  <si>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</si>
  <si>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</si>
  <si>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</si>
  <si>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</si>
  <si>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</si>
  <si>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</si>
  <si>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</si>
  <si>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</si>
  <si>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</si>
  <si>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</si>
  <si>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Transmission Respirator  Filter</t>
  </si>
  <si>
    <t>HML Br Stock</t>
  </si>
  <si>
    <t>Cancel</t>
  </si>
  <si>
    <t>HO</t>
  </si>
  <si>
    <t>MAC</t>
  </si>
  <si>
    <t>:  -</t>
  </si>
  <si>
    <t>: -</t>
  </si>
  <si>
    <t>CPO-MAC-REM-2024-10-0033</t>
  </si>
  <si>
    <t>: Volvo</t>
  </si>
  <si>
    <t>: Reman</t>
  </si>
  <si>
    <t>Engine Oil 15W40 208L</t>
  </si>
  <si>
    <t>Drum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</si>
</sst>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8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03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43" fontId="18" fillId="0" borderId="0" xfId="0" applyNumberFormat="1" applyFont="1" applyFill="1" applyBorder="1" applyAlignment="1">
      <alignment vertical="top" wrapText="1"/>
    </xf>
    <xf numFmtId="0" fontId="26" fillId="0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 wrapText="1"/>
    </xf>
    <xf numFmtId="9" fontId="27" fillId="0" borderId="1" xfId="2" applyFont="1" applyFill="1" applyBorder="1" applyAlignment="1">
      <alignment horizontal="center" vertical="center" wrapText="1"/>
    </xf>
    <xf numFmtId="43" fontId="26" fillId="0" borderId="1" xfId="0" applyNumberFormat="1" applyFont="1" applyFill="1" applyBorder="1" applyAlignment="1">
      <alignment vertical="center" wrapText="1"/>
    </xf>
    <xf numFmtId="43" fontId="26" fillId="0" borderId="1" xfId="0" applyNumberFormat="1" applyFont="1" applyFill="1" applyBorder="1" applyAlignment="1">
      <alignment vertical="top" wrapText="1"/>
    </xf>
    <xf numFmtId="43" fontId="26" fillId="0" borderId="0" xfId="0" applyNumberFormat="1" applyFont="1" applyFill="1" applyBorder="1" applyAlignment="1">
      <alignment vertical="center" wrapText="1"/>
    </xf>
    <xf numFmtId="0" fontId="26" fillId="0" borderId="0" xfId="0" applyFont="1" applyFill="1" applyBorder="1" applyAlignment="1">
      <alignment vertical="top" wrapText="1"/>
    </xf>
    <xf numFmtId="0" fontId="26" fillId="0" borderId="0" xfId="0" applyFont="1" applyFill="1" applyBorder="1" applyAlignment="1">
      <alignment horizontal="left" vertical="top"/>
    </xf>
    <xf numFmtId="0" fontId="7" fillId="0" borderId="3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4" workbookViewId="0">
      <selection activeCell="H10" sqref="H10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100" t="s">
        <v>40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39</v>
      </c>
      <c r="C3" s="47" t="s">
        <v>9</v>
      </c>
      <c r="D3" s="101" t="s">
        <v>48</v>
      </c>
      <c r="E3" s="101"/>
      <c r="F3" s="46"/>
      <c r="G3" s="46"/>
      <c r="H3" s="50"/>
      <c r="I3" s="50"/>
      <c r="J3" s="44" t="s">
        <v>38</v>
      </c>
      <c r="K3" s="102" t="s">
        <v>46</v>
      </c>
      <c r="L3" s="102"/>
      <c r="M3" s="44"/>
      <c r="O3" s="44"/>
      <c r="P3" s="49"/>
    </row>
    <row r="4" spans="1:17" s="42" customFormat="1" ht="31.5" customHeight="1" x14ac:dyDescent="0.2">
      <c r="B4" s="48" t="s">
        <v>37</v>
      </c>
      <c r="C4" s="47" t="s">
        <v>9</v>
      </c>
      <c r="D4" s="68">
        <v>45587</v>
      </c>
      <c r="E4" s="69"/>
      <c r="F4" s="43"/>
      <c r="G4" s="43"/>
      <c r="H4" s="45"/>
      <c r="I4" s="45"/>
      <c r="J4" s="44" t="s">
        <v>36</v>
      </c>
      <c r="K4" s="102" t="s">
        <v>49</v>
      </c>
      <c r="L4" s="102"/>
      <c r="M4" s="44"/>
      <c r="O4" s="44"/>
      <c r="P4" s="43"/>
    </row>
    <row r="5" spans="1:17" s="42" customFormat="1" ht="31.5" customHeight="1" x14ac:dyDescent="0.2">
      <c r="B5" s="48" t="s">
        <v>35</v>
      </c>
      <c r="C5" s="47" t="s">
        <v>9</v>
      </c>
      <c r="D5" s="70" t="s">
        <v>34</v>
      </c>
      <c r="E5" s="69"/>
      <c r="F5" s="43"/>
      <c r="G5" s="43"/>
      <c r="H5" s="45"/>
      <c r="I5" s="45"/>
      <c r="J5" s="44" t="s">
        <v>33</v>
      </c>
      <c r="K5" s="102" t="s">
        <v>50</v>
      </c>
      <c r="L5" s="102"/>
      <c r="M5" s="44"/>
      <c r="O5" s="44"/>
      <c r="P5" s="43"/>
    </row>
    <row r="6" spans="1:17" s="42" customFormat="1" ht="31.5" customHeight="1" x14ac:dyDescent="0.2">
      <c r="B6" s="48" t="s">
        <v>32</v>
      </c>
      <c r="C6" s="47" t="s">
        <v>9</v>
      </c>
      <c r="D6" s="101" t="s">
        <v>45</v>
      </c>
      <c r="E6" s="101"/>
      <c r="F6" s="43"/>
      <c r="G6" s="43"/>
      <c r="H6" s="78"/>
      <c r="I6" s="45"/>
      <c r="J6" s="44" t="s">
        <v>31</v>
      </c>
      <c r="K6" s="102" t="s">
        <v>47</v>
      </c>
      <c r="L6" s="102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78"/>
      <c r="I7" s="45"/>
      <c r="J7" s="44"/>
      <c r="K7" s="99"/>
      <c r="L7" s="99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91" t="s">
        <v>28</v>
      </c>
      <c r="D8" s="92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5" customFormat="1" ht="37.5" hidden="1" customHeight="1" x14ac:dyDescent="0.2">
      <c r="A9" s="54">
        <v>1</v>
      </c>
      <c r="B9" s="55" t="s">
        <v>18</v>
      </c>
      <c r="C9" s="93" t="s">
        <v>41</v>
      </c>
      <c r="D9" s="94"/>
      <c r="E9" s="56">
        <v>4110001544001</v>
      </c>
      <c r="F9" s="57"/>
      <c r="G9" s="58">
        <v>1</v>
      </c>
      <c r="H9" s="59">
        <v>0</v>
      </c>
      <c r="I9" s="60">
        <v>0.08</v>
      </c>
      <c r="J9" s="61">
        <f>(G9*H9)-((G9*H9)*I9)</f>
        <v>0</v>
      </c>
      <c r="K9" s="54" t="s">
        <v>42</v>
      </c>
      <c r="L9" s="57" t="s">
        <v>43</v>
      </c>
      <c r="M9" s="62">
        <v>155.81585250000003</v>
      </c>
      <c r="N9" s="61">
        <f>M9*G9</f>
        <v>155.81585250000003</v>
      </c>
      <c r="O9" s="63"/>
      <c r="P9" s="64"/>
    </row>
    <row r="10" spans="1:17" s="87" customFormat="1" ht="37.5" customHeight="1" x14ac:dyDescent="0.2">
      <c r="A10" s="79">
        <v>1</v>
      </c>
      <c r="B10" s="80" t="s">
        <v>45</v>
      </c>
      <c r="C10" s="95" t="s">
        <v>51</v>
      </c>
      <c r="D10" s="96"/>
      <c r="E10" s="88">
        <v>15067404</v>
      </c>
      <c r="F10" s="81"/>
      <c r="G10" s="76">
        <v>1</v>
      </c>
      <c r="H10" s="77">
        <v>687.62</v>
      </c>
      <c r="I10" s="82">
        <v>0.05</v>
      </c>
      <c r="J10" s="83">
        <f>(G10*H10)-(H10*I10)</f>
        <v>653.23900000000003</v>
      </c>
      <c r="K10" s="79" t="s">
        <v>44</v>
      </c>
      <c r="L10" s="81" t="s">
        <v>52</v>
      </c>
      <c r="M10" s="84">
        <v>48.882487500000018</v>
      </c>
      <c r="N10" s="83">
        <f>M10*G10</f>
        <v>48.882487500000018</v>
      </c>
      <c r="O10" s="85"/>
      <c r="P10" s="86"/>
    </row>
    <row r="11" spans="1:17" s="65" customFormat="1" ht="37.5" customHeight="1" x14ac:dyDescent="0.2">
      <c r="A11" s="54"/>
      <c r="B11" s="75"/>
      <c r="C11" s="97"/>
      <c r="D11" s="98"/>
      <c r="E11" s="74"/>
      <c r="F11" s="66"/>
      <c r="G11" s="76"/>
      <c r="H11" s="77"/>
      <c r="I11" s="60"/>
      <c r="J11" s="61"/>
      <c r="K11" s="54"/>
      <c r="L11" s="57"/>
      <c r="M11" s="67"/>
      <c r="N11" s="61"/>
      <c r="O11" s="63"/>
      <c r="P11" s="64"/>
    </row>
    <row r="12" spans="1:17" s="65" customFormat="1" ht="37.5" customHeight="1" x14ac:dyDescent="0.2">
      <c r="A12" s="54"/>
      <c r="B12" s="75"/>
      <c r="C12" s="97"/>
      <c r="D12" s="98"/>
      <c r="E12" s="74"/>
      <c r="F12" s="57"/>
      <c r="G12" s="76"/>
      <c r="H12" s="77"/>
      <c r="I12" s="60"/>
      <c r="J12" s="61"/>
      <c r="K12" s="54"/>
      <c r="L12" s="57"/>
      <c r="M12" s="62"/>
      <c r="N12" s="61"/>
      <c r="O12" s="63"/>
      <c r="P12" s="64"/>
    </row>
    <row r="13" spans="1:17" ht="31.5" customHeight="1" x14ac:dyDescent="0.2">
      <c r="C13" s="89" t="s">
        <v>17</v>
      </c>
      <c r="D13" s="89"/>
      <c r="E13" s="89"/>
      <c r="F13" s="89"/>
      <c r="G13" s="89"/>
      <c r="H13" s="89"/>
      <c r="I13" s="89"/>
      <c r="J13" s="34">
        <f>SUM(J9:J12)</f>
        <v>653.23900000000003</v>
      </c>
      <c r="K13" s="32"/>
      <c r="L13" s="32"/>
      <c r="M13" s="31"/>
      <c r="N13" s="33">
        <f>SUM(N9:N12)</f>
        <v>204.69834000000006</v>
      </c>
      <c r="O13" s="32"/>
      <c r="P13" s="31"/>
    </row>
    <row r="14" spans="1:17" ht="18" customHeight="1" x14ac:dyDescent="0.2">
      <c r="C14" s="71"/>
      <c r="D14" s="71"/>
      <c r="E14" s="71"/>
      <c r="F14" s="71"/>
      <c r="G14" s="71"/>
      <c r="H14" s="71"/>
      <c r="I14" s="71"/>
      <c r="J14" s="72"/>
      <c r="K14" s="32"/>
      <c r="L14" s="32"/>
      <c r="M14" s="31"/>
      <c r="N14" s="73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90" t="s">
        <v>14</v>
      </c>
      <c r="L15" s="90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90" t="s">
        <v>1</v>
      </c>
      <c r="L23" s="90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6">
    <mergeCell ref="K7:L7"/>
    <mergeCell ref="B1:L1"/>
    <mergeCell ref="D3:E3"/>
    <mergeCell ref="K3:L3"/>
    <mergeCell ref="K5:L5"/>
    <mergeCell ref="D6:E6"/>
    <mergeCell ref="K6:L6"/>
    <mergeCell ref="K4:L4"/>
    <mergeCell ref="C13:I13"/>
    <mergeCell ref="K15:L15"/>
    <mergeCell ref="K23:L23"/>
    <mergeCell ref="C8:D8"/>
    <mergeCell ref="C9:D9"/>
    <mergeCell ref="C10:D10"/>
    <mergeCell ref="C11:D11"/>
    <mergeCell ref="C12:D12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2024-10-22T03:51:47Z</cp:lastPrinted>
  <dcterms:created xsi:type="dcterms:W3CDTF">2024-08-19T05:14:53Z</dcterms:created>
  <dcterms:modified xsi:type="dcterms:W3CDTF">2024-10-22T03:56:51Z</dcterms:modified>
</cp:coreProperties>
</file>