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YG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I10" i="1" s="1"/>
  <c r="G9" i="1"/>
  <c r="I8" i="1" s="1"/>
  <c r="L8" i="1" s="1"/>
  <c r="D8" i="1"/>
  <c r="G7" i="1"/>
  <c r="I7" i="1" s="1"/>
  <c r="L7" i="1" s="1"/>
  <c r="L6" i="1"/>
  <c r="I6" i="1"/>
  <c r="D6" i="1"/>
  <c r="E6" i="1" s="1"/>
  <c r="L5" i="1"/>
  <c r="L4" i="1"/>
</calcChain>
</file>

<file path=xl/sharedStrings.xml><?xml version="1.0" encoding="utf-8"?>
<sst xmlns="http://schemas.openxmlformats.org/spreadsheetml/2006/main" count="48" uniqueCount="39">
  <si>
    <t>YGN Branch Bank Income Information  (OCT-2023)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</si>
  <si>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</si>
  <si>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</si>
  <si>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</si>
  <si>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</si>
  <si>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</si>
  <si>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</si>
  <si>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</si>
  <si>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</si>
  <si>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</si>
  <si>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</si>
  <si>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</si>
  <si>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</si>
  <si>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</si>
  <si>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</si>
  <si>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YGN BR customer income for(CUSTOMER - SHWE WAR HLAING CO.,LTD FOR CE1-PRT-SI-23050155)Amount MMK-1,500,000/</t>
  </si>
  <si>
    <t>HQT-RV-2023-10-0038</t>
  </si>
  <si>
    <t>2023-10-03</t>
  </si>
  <si>
    <t>Corp direct</t>
  </si>
  <si>
    <t>CUSTOMER  - GLOBAL EARTH AGRO &amp; AQUA INDUSTRY PUBLIC CO.,LTD CE4-PRT-SI-23080062 , MMK -  1,378,300.00/- (CE4 BU) ,  TOTAL MMK - 17,024,150/-</t>
  </si>
  <si>
    <t>CE4</t>
  </si>
  <si>
    <t>HQT-RV-2023-10-0020</t>
  </si>
  <si>
    <t>2023-10-02</t>
  </si>
  <si>
    <t>FOR ROYAL ORBBIT YGN-BSO-PRT-2023-10-0001 AMT MMK- 646,250/-(CEQ)</t>
  </si>
  <si>
    <t>HQT-RV-2023-10-0624</t>
  </si>
  <si>
    <t>2023-10-20</t>
  </si>
  <si>
    <t>YGN-RV-2023-10-0007</t>
  </si>
  <si>
    <t xml:space="preserve"> YGN BR customer income for(For Cus,  Htoo International CCO/CEQ(M)/PRT/2023/10/002250% Adv $5000 * 3350 = 16,750,000/-</t>
  </si>
  <si>
    <t>HQT-RV-2023-10-0744</t>
  </si>
  <si>
    <t>2023-10-24</t>
  </si>
  <si>
    <t>CE1-RV-23100136</t>
  </si>
  <si>
    <t>CUSTOMER GLOBAL EARTH AGRO &amp; AQUA INDUSTRY PUBLIC CO.,LTD , CE4-PRT-SI-23090067 MMK -  1,997,999.40/- (RATE - 3330/-) (CE 4 BU ),Total MMK - 34,073,200/-</t>
  </si>
  <si>
    <t>HQT-RV-2023-10-0888</t>
  </si>
  <si>
    <t>2023-10-27</t>
  </si>
  <si>
    <t>CUSTOMER GLOBAL EARTH AGRO &amp; AQUA INDUSTRY PUBLIC CO.,LTD , CE4-PRT-SI-23100076 MMK - 4,622,624.98/-  (RATE -3330/- ) (CE 4 BU), Total MMK - 34,073,200/-</t>
  </si>
  <si>
    <t xml:space="preserve"> YGN BR customer income for(Cu-HTOO INTERNATIONAL 1) CE1-PRT-SI-23100086 ($ 7079.43) 2)COP-PRT-SI-23100045 ($ 291.26) 3)INV/REM(M)/PRT/2023/10/99127 ($ 721.39)Rate-3320/-TL Amount MKK-26,865,706/-</t>
  </si>
  <si>
    <t>HQT-RV-2023-10-0898</t>
  </si>
  <si>
    <t>`</t>
  </si>
  <si>
    <t>Advance receive for S'part income from customer HTOO INTERNATIONAL INDUSTRY CO., LTD, YGN BR, HQT-RV-2023-10-0744,Direct transfer to corp cash,($5,000@RATE 3350=MMK 16,750,000/-)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</si>
</sst>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left"/>
    </xf>
    <xf numFmtId="2" fontId="0" fillId="2" borderId="2" xfId="0" applyNumberFormat="1" applyFill="1" applyBorder="1"/>
    <xf numFmtId="164" fontId="1" fillId="2" borderId="2" xfId="1" applyNumberFormat="1" applyFont="1" applyFill="1" applyBorder="1"/>
    <xf numFmtId="165" fontId="0" fillId="2" borderId="2" xfId="0" applyNumberFormat="1" applyFill="1" applyBorder="1"/>
    <xf numFmtId="164" fontId="0" fillId="2" borderId="2" xfId="0" applyNumberFormat="1" applyFill="1" applyBorder="1"/>
    <xf numFmtId="165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/>
    <xf numFmtId="0" fontId="0" fillId="3" borderId="2" xfId="0" applyFill="1" applyBorder="1"/>
    <xf numFmtId="0" fontId="0" fillId="3" borderId="2" xfId="0" applyFill="1" applyBorder="1" applyAlignment="1">
      <alignment horizontal="left"/>
    </xf>
    <xf numFmtId="2" fontId="0" fillId="3" borderId="2" xfId="0" applyNumberFormat="1" applyFill="1" applyBorder="1"/>
    <xf numFmtId="164" fontId="1" fillId="3" borderId="2" xfId="1" applyNumberFormat="1" applyFont="1" applyFill="1" applyBorder="1"/>
    <xf numFmtId="165" fontId="0" fillId="3" borderId="2" xfId="0" applyNumberFormat="1" applyFill="1" applyBorder="1"/>
    <xf numFmtId="164" fontId="0" fillId="3" borderId="2" xfId="0" applyNumberFormat="1" applyFill="1" applyBorder="1"/>
    <xf numFmtId="165" fontId="0" fillId="3" borderId="2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0" xfId="0" applyFill="1"/>
    <xf numFmtId="15" fontId="0" fillId="0" borderId="4" xfId="0" applyNumberForma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2" xfId="0" applyFill="1" applyBorder="1"/>
    <xf numFmtId="2" fontId="0" fillId="0" borderId="2" xfId="0" applyNumberFormat="1" applyFill="1" applyBorder="1"/>
    <xf numFmtId="164" fontId="1" fillId="0" borderId="2" xfId="1" applyNumberFormat="1" applyFont="1" applyFill="1" applyBorder="1"/>
    <xf numFmtId="165" fontId="0" fillId="0" borderId="2" xfId="0" applyNumberFormat="1" applyFill="1" applyBorder="1"/>
    <xf numFmtId="164" fontId="0" fillId="0" borderId="2" xfId="0" applyNumberFormat="1" applyFill="1" applyBorder="1"/>
    <xf numFmtId="165" fontId="0" fillId="0" borderId="2" xfId="0" applyNumberFormat="1" applyFill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0" fillId="0" borderId="0" xfId="0" applyFill="1"/>
    <xf numFmtId="15" fontId="3" fillId="0" borderId="4" xfId="0" applyNumberFormat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2" fontId="3" fillId="0" borderId="2" xfId="0" applyNumberFormat="1" applyFont="1" applyFill="1" applyBorder="1"/>
    <xf numFmtId="164" fontId="3" fillId="0" borderId="2" xfId="1" applyNumberFormat="1" applyFont="1" applyFill="1" applyBorder="1"/>
    <xf numFmtId="165" fontId="3" fillId="0" borderId="2" xfId="0" applyNumberFormat="1" applyFont="1" applyFill="1" applyBorder="1"/>
    <xf numFmtId="164" fontId="3" fillId="0" borderId="2" xfId="0" applyNumberFormat="1" applyFont="1" applyFill="1" applyBorder="1"/>
    <xf numFmtId="165" fontId="3" fillId="0" borderId="2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0" xfId="0" applyFont="1" applyFill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6"/>
  <sheetViews>
    <sheetView tabSelected="1" topLeftCell="F1" workbookViewId="0">
      <pane ySplit="3" topLeftCell="A4" activePane="bottomLeft" state="frozen"/>
      <selection activeCell="D10" sqref="D10"/>
      <selection pane="bottomLeft" activeCell="N6" sqref="N6"/>
    </sheetView>
  </sheetViews>
  <sheetFormatPr defaultRowHeight="15" x14ac:dyDescent="0.25"/>
  <cols>
    <col min="1" max="1" width="14.140625" customWidth="1"/>
    <col min="2" max="2" width="34.85546875" style="4" customWidth="1"/>
    <col min="3" max="3" width="37.42578125" customWidth="1"/>
    <col min="4" max="5" width="16.7109375" customWidth="1"/>
    <col min="6" max="6" width="14.7109375" customWidth="1"/>
    <col min="7" max="7" width="14.85546875" style="2" customWidth="1"/>
    <col min="8" max="8" width="23.57031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  <col min="20" max="20" width="11.28515625" bestFit="1" customWidth="1"/>
  </cols>
  <sheetData>
    <row r="1" spans="1:15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5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5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5" s="19" customFormat="1" ht="24.95" customHeight="1" x14ac:dyDescent="0.25">
      <c r="A4" s="11"/>
      <c r="B4" s="12" t="s">
        <v>15</v>
      </c>
      <c r="C4" s="11"/>
      <c r="D4" s="13"/>
      <c r="E4" s="11"/>
      <c r="F4" s="14"/>
      <c r="G4" s="14">
        <v>1500000</v>
      </c>
      <c r="H4" s="11" t="s">
        <v>16</v>
      </c>
      <c r="I4" s="14">
        <v>1500000</v>
      </c>
      <c r="J4" s="15" t="s">
        <v>17</v>
      </c>
      <c r="K4" s="14">
        <v>1500000</v>
      </c>
      <c r="L4" s="16">
        <f>K4-I4</f>
        <v>0</v>
      </c>
      <c r="M4" s="17" t="s">
        <v>18</v>
      </c>
      <c r="N4" s="18"/>
    </row>
    <row r="5" spans="1:15" s="28" customFormat="1" ht="24.95" customHeight="1" x14ac:dyDescent="0.25">
      <c r="A5" s="20"/>
      <c r="B5" s="21" t="s">
        <v>19</v>
      </c>
      <c r="C5" s="20"/>
      <c r="D5" s="22"/>
      <c r="E5" s="20" t="s">
        <v>20</v>
      </c>
      <c r="F5" s="23"/>
      <c r="G5" s="23">
        <v>1378300</v>
      </c>
      <c r="H5" s="20" t="s">
        <v>21</v>
      </c>
      <c r="I5" s="23">
        <v>1378300</v>
      </c>
      <c r="J5" s="24" t="s">
        <v>22</v>
      </c>
      <c r="K5" s="23">
        <v>1378300</v>
      </c>
      <c r="L5" s="25">
        <f>K5-I5</f>
        <v>0</v>
      </c>
      <c r="M5" s="26" t="s">
        <v>18</v>
      </c>
      <c r="N5" s="27"/>
    </row>
    <row r="6" spans="1:15" s="19" customFormat="1" ht="24.95" customHeight="1" x14ac:dyDescent="0.25">
      <c r="A6" s="11"/>
      <c r="B6" s="12" t="s">
        <v>23</v>
      </c>
      <c r="C6" s="11"/>
      <c r="D6" s="13">
        <f>G6/F6</f>
        <v>187.31884057971016</v>
      </c>
      <c r="E6" s="11">
        <f>D6*F6</f>
        <v>646250</v>
      </c>
      <c r="F6" s="19">
        <v>3450</v>
      </c>
      <c r="G6" s="14">
        <v>646250</v>
      </c>
      <c r="H6" s="11" t="s">
        <v>24</v>
      </c>
      <c r="I6" s="14">
        <f>G6</f>
        <v>646250</v>
      </c>
      <c r="J6" s="15" t="s">
        <v>25</v>
      </c>
      <c r="K6" s="14">
        <v>646250</v>
      </c>
      <c r="L6" s="16">
        <f>K6-I6</f>
        <v>0</v>
      </c>
      <c r="M6" s="17">
        <v>45206</v>
      </c>
      <c r="N6" s="18" t="s">
        <v>26</v>
      </c>
    </row>
    <row r="7" spans="1:15" s="28" customFormat="1" ht="24.95" customHeight="1" x14ac:dyDescent="0.25">
      <c r="A7" s="20"/>
      <c r="B7" s="21" t="s">
        <v>27</v>
      </c>
      <c r="C7" s="20"/>
      <c r="D7" s="22">
        <v>5000</v>
      </c>
      <c r="E7" s="20"/>
      <c r="F7" s="23">
        <v>3350</v>
      </c>
      <c r="G7" s="23">
        <f>D7*F7</f>
        <v>16750000</v>
      </c>
      <c r="H7" s="20" t="s">
        <v>28</v>
      </c>
      <c r="I7" s="23">
        <f>G7</f>
        <v>16750000</v>
      </c>
      <c r="J7" s="24" t="s">
        <v>29</v>
      </c>
      <c r="K7" s="23">
        <v>16750000</v>
      </c>
      <c r="L7" s="25">
        <f>K7-I7</f>
        <v>0</v>
      </c>
      <c r="M7" s="26" t="s">
        <v>18</v>
      </c>
      <c r="N7" s="27"/>
      <c r="O7" s="28" t="s">
        <v>30</v>
      </c>
    </row>
    <row r="8" spans="1:15" s="28" customFormat="1" ht="24.95" customHeight="1" x14ac:dyDescent="0.25">
      <c r="A8" s="20"/>
      <c r="B8" s="21" t="s">
        <v>31</v>
      </c>
      <c r="C8" s="20"/>
      <c r="D8" s="22">
        <f>G8/F8</f>
        <v>599.99981981981978</v>
      </c>
      <c r="E8" s="20" t="s">
        <v>20</v>
      </c>
      <c r="F8" s="23">
        <v>3330</v>
      </c>
      <c r="G8" s="23">
        <v>1997999.4</v>
      </c>
      <c r="H8" s="20" t="s">
        <v>32</v>
      </c>
      <c r="I8" s="23">
        <f>G8+G9</f>
        <v>16497425.459999999</v>
      </c>
      <c r="J8" s="24" t="s">
        <v>33</v>
      </c>
      <c r="K8" s="23">
        <v>34073200</v>
      </c>
      <c r="L8" s="25">
        <f>K8-I8</f>
        <v>17575774.539999999</v>
      </c>
      <c r="M8" s="26" t="s">
        <v>18</v>
      </c>
      <c r="N8" s="27"/>
    </row>
    <row r="9" spans="1:15" s="28" customFormat="1" ht="24.95" customHeight="1" x14ac:dyDescent="0.25">
      <c r="A9" s="20"/>
      <c r="B9" s="21" t="s">
        <v>34</v>
      </c>
      <c r="C9" s="20"/>
      <c r="D9" s="22">
        <v>4354.1819999999998</v>
      </c>
      <c r="E9" s="20" t="s">
        <v>20</v>
      </c>
      <c r="F9" s="23">
        <v>3330</v>
      </c>
      <c r="G9" s="23">
        <f>D9*F9</f>
        <v>14499426.059999999</v>
      </c>
      <c r="H9" s="23"/>
      <c r="I9" s="23"/>
      <c r="J9" s="24"/>
      <c r="K9" s="23"/>
      <c r="L9" s="25"/>
      <c r="M9" s="26" t="s">
        <v>18</v>
      </c>
      <c r="N9" s="27"/>
    </row>
    <row r="10" spans="1:15" s="28" customFormat="1" ht="24.95" customHeight="1" x14ac:dyDescent="0.25">
      <c r="A10" s="20"/>
      <c r="B10" s="21" t="s">
        <v>35</v>
      </c>
      <c r="C10" s="20"/>
      <c r="D10" s="22">
        <v>7079.43</v>
      </c>
      <c r="E10" s="20" t="s">
        <v>20</v>
      </c>
      <c r="F10" s="23">
        <v>3320</v>
      </c>
      <c r="G10" s="23">
        <f>D10*F10</f>
        <v>23503707.600000001</v>
      </c>
      <c r="H10" s="20" t="s">
        <v>36</v>
      </c>
      <c r="I10" s="23">
        <f>G10</f>
        <v>23503707.600000001</v>
      </c>
      <c r="J10" s="24" t="s">
        <v>33</v>
      </c>
      <c r="K10" s="23">
        <v>23503707.600000001</v>
      </c>
      <c r="L10" s="25">
        <v>23503707.600000001</v>
      </c>
      <c r="M10" s="26" t="s">
        <v>18</v>
      </c>
      <c r="N10" s="27"/>
    </row>
    <row r="11" spans="1:15" s="38" customFormat="1" ht="24.95" customHeight="1" x14ac:dyDescent="0.25">
      <c r="A11" s="29"/>
      <c r="B11" s="30"/>
      <c r="C11" s="31"/>
      <c r="D11" s="32"/>
      <c r="E11" s="31"/>
      <c r="F11" s="33"/>
      <c r="G11" s="33"/>
      <c r="H11" s="31"/>
      <c r="I11" s="33"/>
      <c r="J11" s="34"/>
      <c r="K11" s="33"/>
      <c r="L11" s="35"/>
      <c r="M11" s="36"/>
      <c r="N11" s="37"/>
    </row>
    <row r="12" spans="1:15" s="48" customFormat="1" ht="24.95" customHeight="1" x14ac:dyDescent="0.25">
      <c r="A12" s="39"/>
      <c r="B12" s="40"/>
      <c r="C12" s="41"/>
      <c r="D12" s="42"/>
      <c r="E12" s="41"/>
      <c r="F12" s="43"/>
      <c r="G12" s="43"/>
      <c r="H12" s="41"/>
      <c r="I12" s="43"/>
      <c r="J12" s="44"/>
      <c r="K12" s="43"/>
      <c r="L12" s="45"/>
      <c r="M12" s="46" t="s">
        <v>37</v>
      </c>
      <c r="N12" s="47"/>
    </row>
    <row r="13" spans="1:15" ht="15.75" thickBot="1" x14ac:dyDescent="0.3">
      <c r="A13" s="49"/>
      <c r="B13" s="50"/>
      <c r="C13" s="51"/>
      <c r="D13" s="51"/>
      <c r="E13" s="51"/>
      <c r="F13" s="51"/>
      <c r="G13" s="52"/>
      <c r="H13" s="51"/>
      <c r="I13" s="52"/>
      <c r="J13" s="51"/>
      <c r="K13" s="52"/>
      <c r="L13" s="51"/>
      <c r="M13" s="53"/>
      <c r="N13" s="54"/>
    </row>
    <row r="16" spans="1:15" x14ac:dyDescent="0.25">
      <c r="C16" t="s">
        <v>38</v>
      </c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YGN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2023-11-08T05:31:19Z</dcterms:created>
  <dcterms:modified xsi:type="dcterms:W3CDTF">2023-11-08T05:32:15Z</dcterms:modified>
</cp:coreProperties>
</file>