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activeTab="1"/>
  </bookViews>
  <sheets>
    <sheet name="100-2023090093" sheetId="1" r:id="rId1"/>
    <sheet name="100-2023090093 (Quo)" sheetId="2" r:id="rId2"/>
    <sheet name="100-2023090093 (Quo)China price" sheetId="4" r:id="rId3"/>
  </sheets>
  <calcPr calcId="152511"/>
  <fileRecoveryPr autoRecover="0"/>
</workbook>
</file>

<file path=xl/calcChain.xml><?xml version="1.0" encoding="utf-8"?>
<calcChain xmlns="http://schemas.openxmlformats.org/spreadsheetml/2006/main">
  <c r="P13" i="2" l="1"/>
  <c r="P14" i="2"/>
  <c r="P12" i="2"/>
  <c r="O13" i="2"/>
  <c r="O14" i="2"/>
  <c r="O15" i="2"/>
  <c r="O16" i="2"/>
  <c r="O17" i="2"/>
  <c r="O18" i="2"/>
  <c r="O19" i="2"/>
  <c r="O20" i="2"/>
  <c r="O21" i="2"/>
  <c r="O12" i="2"/>
  <c r="I21" i="2"/>
  <c r="I16" i="2"/>
  <c r="I15" i="2"/>
  <c r="I12" i="2"/>
  <c r="I14" i="2"/>
  <c r="M21" i="4" l="1"/>
  <c r="M20" i="4"/>
  <c r="M19" i="4"/>
  <c r="M18" i="4"/>
  <c r="M17" i="4"/>
  <c r="M16" i="4"/>
  <c r="M15" i="4"/>
  <c r="M14" i="4"/>
  <c r="M13" i="4"/>
  <c r="M12" i="4"/>
  <c r="M22" i="4" l="1"/>
  <c r="Q13" i="2"/>
  <c r="Q14" i="2"/>
  <c r="Q15" i="2"/>
  <c r="Q16" i="2"/>
  <c r="Q17" i="2"/>
  <c r="Q18" i="2"/>
  <c r="Q19" i="2"/>
  <c r="Q20" i="2"/>
  <c r="Q21" i="2"/>
  <c r="Q12" i="2" l="1"/>
  <c r="Q22" i="2" l="1"/>
</calcChain>
</file>

<file path=xl/sharedStrings.xml><?xml version="1.0" encoding="utf-8"?>
<sst xmlns="http://schemas.openxmlformats.org/spreadsheetml/2006/main" count="271" uniqueCount="73">
  <si>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</si>
  <si>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</si>
  <si>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</si>
  <si>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</si>
  <si>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</si>
  <si>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</si>
  <si>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</si>
  <si>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</si>
  <si>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</si>
  <si>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</si>
  <si>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</si>
  <si>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</si>
  <si>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</si>
  <si>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</si>
  <si>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</si>
  <si>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</si>
  <si>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</si>
  <si>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>Seal Kit</t>
  </si>
  <si>
    <t>Ma Ya Naw</t>
  </si>
  <si>
    <t>DOOSAN</t>
  </si>
  <si>
    <t>Inline Pump (1),Nozze (6)</t>
  </si>
  <si>
    <t>100-2023090093</t>
  </si>
  <si>
    <t>Nozzle</t>
  </si>
  <si>
    <t>DLLA150P1151</t>
  </si>
  <si>
    <t>With Sample</t>
  </si>
  <si>
    <t>Plunger</t>
  </si>
  <si>
    <t>P93</t>
  </si>
  <si>
    <t>Valve</t>
  </si>
  <si>
    <t>Plunger Spring</t>
  </si>
  <si>
    <t>Slip Control</t>
  </si>
  <si>
    <t>Govenor Seal</t>
  </si>
  <si>
    <t>Stopper Seal</t>
  </si>
  <si>
    <t>Mail Oil Seal</t>
  </si>
  <si>
    <t>Governor Boot</t>
  </si>
  <si>
    <t>Unit Price(USD)</t>
  </si>
  <si>
    <t>Total Price(USD)</t>
  </si>
  <si>
    <t>Brand</t>
  </si>
  <si>
    <t>Stock Status</t>
  </si>
  <si>
    <t>bosch</t>
  </si>
  <si>
    <t>turbo</t>
  </si>
  <si>
    <t>f</t>
  </si>
  <si>
    <t>oem</t>
  </si>
  <si>
    <t>volvo</t>
  </si>
  <si>
    <t>Total Amount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</si>
  <si>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</si>
  <si>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</si>
  <si>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</si>
  <si>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</si>
  <si>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</si>
  <si>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</si>
  <si>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Local</t>
  </si>
  <si>
    <t>Japan</t>
  </si>
  <si>
    <t>China</t>
  </si>
  <si>
    <t>Bosch Genuine</t>
  </si>
  <si>
    <t>FEO</t>
  </si>
  <si>
    <t>Brand Name</t>
  </si>
  <si>
    <t>ZEXEL Japan</t>
  </si>
  <si>
    <t>ZEXEL China</t>
  </si>
  <si>
    <t>XDL</t>
  </si>
  <si>
    <t>L-000237(Doosan)</t>
  </si>
  <si>
    <t>L-000238(Doosan)</t>
  </si>
  <si>
    <t>L-000239(Doosan)</t>
  </si>
  <si>
    <t>L-000240(Doosan)</t>
  </si>
  <si>
    <t>L-000241(Doosan)</t>
  </si>
  <si>
    <t>L-000242(Doosan)</t>
  </si>
  <si>
    <t>L-000243(Doosan)</t>
  </si>
  <si>
    <t>L-000244(Doosan)</t>
  </si>
  <si>
    <t>L-000245(Doosan)</t>
  </si>
  <si>
    <t>PC</t>
  </si>
  <si>
    <t>Local REM</t>
  </si>
  <si>
    <t>Delivery Valve</t>
  </si>
  <si>
    <t>Aung Chan Thar</t>
  </si>
  <si>
    <t>Lucky Life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</si>
</sst>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" fontId="3" fillId="0" borderId="0" xfId="0" applyNumberFormat="1" applyFont="1" applyFill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0" fontId="4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1" fillId="4" borderId="1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showGridLines="0" topLeftCell="A7" zoomScaleNormal="100" workbookViewId="0">
      <selection activeCell="E16" sqref="E1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18</v>
      </c>
      <c r="D1" s="2"/>
      <c r="E1" s="57"/>
      <c r="F1" s="57"/>
    </row>
    <row r="2" spans="1:8" ht="15.75" customHeight="1" x14ac:dyDescent="0.25">
      <c r="A2" s="8" t="s">
        <v>14</v>
      </c>
      <c r="B2" s="1"/>
      <c r="C2" s="10" t="s">
        <v>19</v>
      </c>
      <c r="D2" s="2"/>
      <c r="E2" s="57"/>
      <c r="F2" s="58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20</v>
      </c>
      <c r="D6" s="5"/>
      <c r="E6" s="4"/>
    </row>
    <row r="7" spans="1:8" ht="15.75" x14ac:dyDescent="0.25">
      <c r="A7" s="8" t="s">
        <v>13</v>
      </c>
      <c r="B7" s="10"/>
      <c r="C7" s="10" t="s">
        <v>21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22</v>
      </c>
      <c r="C12" s="20" t="s">
        <v>23</v>
      </c>
      <c r="D12" s="19"/>
      <c r="E12" s="11">
        <v>6</v>
      </c>
      <c r="F12" s="18" t="s">
        <v>24</v>
      </c>
      <c r="G12" s="13"/>
      <c r="H12" s="12"/>
    </row>
    <row r="13" spans="1:8" ht="26.25" customHeight="1" x14ac:dyDescent="0.25">
      <c r="A13" s="11">
        <v>2</v>
      </c>
      <c r="B13" s="15" t="s">
        <v>25</v>
      </c>
      <c r="C13" s="20" t="s">
        <v>26</v>
      </c>
      <c r="D13" s="19"/>
      <c r="E13" s="11">
        <v>6</v>
      </c>
      <c r="F13" s="18" t="s">
        <v>24</v>
      </c>
      <c r="G13" s="13"/>
      <c r="H13" s="12"/>
    </row>
    <row r="14" spans="1:8" ht="26.25" customHeight="1" x14ac:dyDescent="0.25">
      <c r="A14" s="11">
        <v>3</v>
      </c>
      <c r="B14" s="15" t="s">
        <v>27</v>
      </c>
      <c r="C14" s="20" t="s">
        <v>15</v>
      </c>
      <c r="D14" s="19"/>
      <c r="E14" s="11">
        <v>6</v>
      </c>
      <c r="F14" s="18" t="s">
        <v>24</v>
      </c>
      <c r="G14" s="13"/>
      <c r="H14" s="12"/>
    </row>
    <row r="15" spans="1:8" ht="26.25" customHeight="1" x14ac:dyDescent="0.25">
      <c r="A15" s="11">
        <v>4</v>
      </c>
      <c r="B15" s="15" t="s">
        <v>28</v>
      </c>
      <c r="C15" s="20" t="s">
        <v>15</v>
      </c>
      <c r="D15" s="19"/>
      <c r="E15" s="11">
        <v>6</v>
      </c>
      <c r="F15" s="18" t="s">
        <v>24</v>
      </c>
      <c r="G15" s="13"/>
      <c r="H15" s="12"/>
    </row>
    <row r="16" spans="1:8" ht="26.25" customHeight="1" x14ac:dyDescent="0.25">
      <c r="A16" s="11">
        <v>5</v>
      </c>
      <c r="B16" s="15" t="s">
        <v>29</v>
      </c>
      <c r="C16" s="20" t="s">
        <v>15</v>
      </c>
      <c r="D16" s="19"/>
      <c r="E16" s="11">
        <v>6</v>
      </c>
      <c r="F16" s="18" t="s">
        <v>24</v>
      </c>
      <c r="G16" s="13"/>
      <c r="H16" s="12"/>
    </row>
    <row r="17" spans="1:8" ht="26.25" customHeight="1" x14ac:dyDescent="0.25">
      <c r="A17" s="11">
        <v>6</v>
      </c>
      <c r="B17" s="15" t="s">
        <v>31</v>
      </c>
      <c r="C17" s="20" t="s">
        <v>15</v>
      </c>
      <c r="D17" s="19"/>
      <c r="E17" s="11">
        <v>2</v>
      </c>
      <c r="F17" s="18" t="s">
        <v>24</v>
      </c>
      <c r="G17" s="13"/>
      <c r="H17" s="12"/>
    </row>
    <row r="18" spans="1:8" ht="26.25" customHeight="1" x14ac:dyDescent="0.25">
      <c r="A18" s="11">
        <v>7</v>
      </c>
      <c r="B18" s="15" t="s">
        <v>30</v>
      </c>
      <c r="C18" s="20" t="s">
        <v>15</v>
      </c>
      <c r="D18" s="19"/>
      <c r="E18" s="11">
        <v>1</v>
      </c>
      <c r="F18" s="18" t="s">
        <v>24</v>
      </c>
      <c r="G18" s="13"/>
      <c r="H18" s="12"/>
    </row>
    <row r="19" spans="1:8" ht="26.25" customHeight="1" x14ac:dyDescent="0.25">
      <c r="A19" s="11">
        <v>8</v>
      </c>
      <c r="B19" s="15" t="s">
        <v>17</v>
      </c>
      <c r="C19" s="20" t="s">
        <v>15</v>
      </c>
      <c r="D19" s="19"/>
      <c r="E19" s="11">
        <v>1</v>
      </c>
      <c r="F19" s="18" t="s">
        <v>24</v>
      </c>
      <c r="G19" s="13"/>
      <c r="H19" s="12"/>
    </row>
    <row r="20" spans="1:8" ht="26.25" customHeight="1" x14ac:dyDescent="0.25">
      <c r="A20" s="11">
        <v>9</v>
      </c>
      <c r="B20" s="15" t="s">
        <v>32</v>
      </c>
      <c r="C20" s="20" t="s">
        <v>15</v>
      </c>
      <c r="D20" s="19"/>
      <c r="E20" s="11">
        <v>1</v>
      </c>
      <c r="F20" s="18" t="s">
        <v>24</v>
      </c>
      <c r="G20" s="13"/>
      <c r="H20" s="12"/>
    </row>
    <row r="21" spans="1:8" ht="26.25" customHeight="1" x14ac:dyDescent="0.25">
      <c r="A21" s="11">
        <v>10</v>
      </c>
      <c r="B21" s="15" t="s">
        <v>33</v>
      </c>
      <c r="C21" s="20" t="s">
        <v>15</v>
      </c>
      <c r="D21" s="19"/>
      <c r="E21" s="11">
        <v>1</v>
      </c>
      <c r="F21" s="18" t="s">
        <v>24</v>
      </c>
      <c r="G21" s="13"/>
      <c r="H21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showGridLines="0" tabSelected="1" zoomScaleNormal="100" workbookViewId="0">
      <selection activeCell="E12" sqref="E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14.85546875" style="6" hidden="1" customWidth="1"/>
    <col min="9" max="9" width="11.5703125" style="6" hidden="1" customWidth="1"/>
    <col min="10" max="13" width="11.85546875" style="36" hidden="1" customWidth="1"/>
    <col min="14" max="17" width="18" style="54" customWidth="1"/>
    <col min="18" max="19" width="18" style="6" customWidth="1"/>
    <col min="20" max="20" width="41.5703125" customWidth="1"/>
    <col min="21" max="21" width="16.28515625" customWidth="1"/>
  </cols>
  <sheetData>
    <row r="1" spans="1:22" ht="17.25" customHeight="1" x14ac:dyDescent="0.25">
      <c r="A1" s="8" t="s">
        <v>3</v>
      </c>
      <c r="B1" s="1"/>
      <c r="C1" s="10" t="s">
        <v>18</v>
      </c>
      <c r="D1" s="2"/>
      <c r="E1" s="37"/>
      <c r="F1" s="37"/>
      <c r="G1" s="37"/>
      <c r="H1" s="37"/>
      <c r="I1" s="37"/>
      <c r="J1" s="37"/>
      <c r="K1" s="37"/>
      <c r="L1" s="37"/>
      <c r="M1" s="37"/>
      <c r="N1" s="47"/>
      <c r="O1" s="47"/>
      <c r="P1" s="47"/>
      <c r="Q1" s="47"/>
      <c r="R1" s="37"/>
      <c r="S1" s="37"/>
      <c r="T1" s="37"/>
    </row>
    <row r="2" spans="1:22" ht="15.75" customHeight="1" x14ac:dyDescent="0.25">
      <c r="A2" s="8" t="s">
        <v>14</v>
      </c>
      <c r="B2" s="1"/>
      <c r="C2" s="10" t="s">
        <v>19</v>
      </c>
      <c r="D2" s="2"/>
      <c r="E2" s="37"/>
      <c r="F2" s="37"/>
      <c r="G2" s="37"/>
      <c r="H2" s="37"/>
      <c r="I2" s="37"/>
      <c r="J2" s="37"/>
      <c r="K2" s="37"/>
      <c r="L2" s="37"/>
      <c r="M2" s="37"/>
      <c r="N2" s="47"/>
      <c r="O2" s="47"/>
      <c r="P2" s="47"/>
      <c r="Q2" s="47"/>
      <c r="R2" s="37"/>
      <c r="S2" s="37"/>
      <c r="T2" s="1"/>
    </row>
    <row r="3" spans="1:22" ht="15.75" customHeight="1" x14ac:dyDescent="0.25">
      <c r="A3" s="8" t="s">
        <v>4</v>
      </c>
      <c r="B3" s="28"/>
      <c r="C3" s="10" t="s">
        <v>15</v>
      </c>
      <c r="D3" s="2"/>
      <c r="E3" s="28"/>
      <c r="F3" s="28"/>
      <c r="G3" s="28"/>
      <c r="H3" s="28"/>
      <c r="I3" s="28"/>
      <c r="J3" s="30"/>
      <c r="K3" s="30"/>
      <c r="L3" s="30"/>
      <c r="M3" s="30"/>
      <c r="N3" s="48"/>
      <c r="O3" s="48"/>
      <c r="P3" s="48"/>
      <c r="Q3" s="48"/>
      <c r="R3" s="28"/>
      <c r="S3" s="28"/>
    </row>
    <row r="4" spans="1:22" ht="15.75" customHeight="1" x14ac:dyDescent="0.25">
      <c r="A4" s="8" t="s">
        <v>5</v>
      </c>
      <c r="B4" s="28"/>
      <c r="C4" s="10" t="s">
        <v>15</v>
      </c>
      <c r="D4" s="2"/>
      <c r="E4" s="4"/>
      <c r="F4" s="4"/>
      <c r="G4" s="4"/>
      <c r="H4" s="4"/>
      <c r="I4" s="4"/>
      <c r="J4" s="31"/>
      <c r="K4" s="31"/>
      <c r="L4" s="31"/>
      <c r="M4" s="31"/>
      <c r="N4" s="49"/>
      <c r="O4" s="49"/>
      <c r="P4" s="49"/>
      <c r="Q4" s="49"/>
      <c r="R4" s="4"/>
      <c r="S4" s="4"/>
    </row>
    <row r="5" spans="1:22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31"/>
      <c r="K5" s="31"/>
      <c r="L5" s="31"/>
      <c r="M5" s="31"/>
      <c r="N5" s="49"/>
      <c r="O5" s="49"/>
      <c r="P5" s="49"/>
      <c r="Q5" s="49"/>
      <c r="R5" s="4"/>
      <c r="S5" s="4"/>
    </row>
    <row r="6" spans="1:22" ht="15.75" x14ac:dyDescent="0.25">
      <c r="A6" s="8" t="s">
        <v>10</v>
      </c>
      <c r="B6" s="10"/>
      <c r="C6" s="10" t="s">
        <v>20</v>
      </c>
      <c r="D6" s="5"/>
      <c r="E6" s="4"/>
      <c r="F6" s="4"/>
      <c r="G6" s="4"/>
      <c r="H6" s="4"/>
      <c r="I6" s="4"/>
      <c r="J6" s="31"/>
      <c r="K6" s="31"/>
      <c r="L6" s="31"/>
      <c r="M6" s="31"/>
      <c r="N6" s="49"/>
      <c r="O6" s="49"/>
      <c r="P6" s="49"/>
      <c r="Q6" s="49"/>
      <c r="R6" s="4"/>
      <c r="S6" s="4"/>
    </row>
    <row r="7" spans="1:22" ht="15.75" x14ac:dyDescent="0.25">
      <c r="A7" s="8" t="s">
        <v>13</v>
      </c>
      <c r="B7" s="10"/>
      <c r="C7" s="10" t="s">
        <v>21</v>
      </c>
      <c r="D7" s="5"/>
      <c r="E7" s="4"/>
      <c r="F7" s="4"/>
      <c r="G7" s="4"/>
      <c r="H7" s="4"/>
      <c r="I7" s="4"/>
      <c r="J7" s="31"/>
      <c r="K7" s="31"/>
      <c r="L7" s="31"/>
      <c r="M7" s="31"/>
      <c r="N7" s="49"/>
      <c r="O7" s="49"/>
      <c r="P7" s="49"/>
      <c r="Q7" s="49"/>
      <c r="R7" s="4"/>
      <c r="S7" s="4"/>
    </row>
    <row r="8" spans="1:22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31"/>
      <c r="K8" s="31"/>
      <c r="L8" s="31"/>
      <c r="M8" s="31"/>
      <c r="N8" s="49"/>
      <c r="O8" s="49"/>
      <c r="P8" s="49"/>
      <c r="Q8" s="49"/>
      <c r="R8" s="4"/>
      <c r="S8" s="4"/>
    </row>
    <row r="9" spans="1:22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31"/>
      <c r="K9" s="31"/>
      <c r="L9" s="31"/>
      <c r="M9" s="31"/>
      <c r="N9" s="49"/>
      <c r="O9" s="49"/>
      <c r="P9" s="49"/>
      <c r="Q9" s="49"/>
      <c r="R9" s="4"/>
      <c r="S9" s="4"/>
    </row>
    <row r="10" spans="1:22" ht="15.75" x14ac:dyDescent="0.25">
      <c r="A10" s="1"/>
      <c r="B10" s="10"/>
      <c r="C10" s="10"/>
      <c r="D10" s="5"/>
      <c r="E10" s="5"/>
      <c r="F10" s="5" t="s">
        <v>40</v>
      </c>
      <c r="G10" s="5" t="s">
        <v>40</v>
      </c>
      <c r="H10" s="5" t="s">
        <v>40</v>
      </c>
      <c r="I10" s="5" t="s">
        <v>40</v>
      </c>
      <c r="J10" s="32"/>
      <c r="K10" s="32"/>
      <c r="L10" s="32"/>
      <c r="M10" s="32"/>
      <c r="N10" s="50"/>
      <c r="O10" s="50"/>
      <c r="P10" s="50"/>
      <c r="Q10" s="50"/>
      <c r="R10" s="5"/>
      <c r="S10" s="5"/>
      <c r="U10" s="12"/>
      <c r="V10" s="12"/>
    </row>
    <row r="11" spans="1:22" ht="26.25" customHeight="1" x14ac:dyDescent="0.25">
      <c r="A11" s="7" t="s">
        <v>0</v>
      </c>
      <c r="B11" s="15" t="s">
        <v>8</v>
      </c>
      <c r="C11" s="19" t="s">
        <v>1</v>
      </c>
      <c r="D11" s="19" t="s">
        <v>7</v>
      </c>
      <c r="E11" s="11" t="s">
        <v>2</v>
      </c>
      <c r="F11" s="21" t="s">
        <v>38</v>
      </c>
      <c r="G11" s="21" t="s">
        <v>39</v>
      </c>
      <c r="H11" s="21" t="s">
        <v>41</v>
      </c>
      <c r="I11" s="21" t="s">
        <v>42</v>
      </c>
      <c r="J11" s="33"/>
      <c r="K11" s="33"/>
      <c r="L11" s="33"/>
      <c r="M11" s="33"/>
      <c r="N11" s="51" t="s">
        <v>34</v>
      </c>
      <c r="O11" s="51"/>
      <c r="P11" s="51"/>
      <c r="Q11" s="51" t="s">
        <v>35</v>
      </c>
      <c r="R11" s="21" t="s">
        <v>36</v>
      </c>
      <c r="S11" s="21" t="s">
        <v>37</v>
      </c>
      <c r="T11" s="16" t="s">
        <v>9</v>
      </c>
      <c r="U11" s="45" t="s">
        <v>55</v>
      </c>
      <c r="V11" s="12"/>
    </row>
    <row r="12" spans="1:22" ht="26.25" customHeight="1" x14ac:dyDescent="0.25">
      <c r="A12" s="11">
        <v>1</v>
      </c>
      <c r="B12" s="15" t="s">
        <v>22</v>
      </c>
      <c r="C12" s="20" t="s">
        <v>23</v>
      </c>
      <c r="D12" s="19">
        <v>6</v>
      </c>
      <c r="E12" s="11">
        <v>1</v>
      </c>
      <c r="F12" s="11"/>
      <c r="G12" s="11"/>
      <c r="H12" s="11" t="s">
        <v>71</v>
      </c>
      <c r="I12" s="56">
        <f>J12/6</f>
        <v>108333.33333333333</v>
      </c>
      <c r="J12" s="34">
        <v>650000</v>
      </c>
      <c r="K12" s="34">
        <v>819000</v>
      </c>
      <c r="L12" s="34" t="s">
        <v>68</v>
      </c>
      <c r="M12" s="34" t="s">
        <v>69</v>
      </c>
      <c r="N12" s="52">
        <v>234</v>
      </c>
      <c r="O12" s="52">
        <f>N12/105%</f>
        <v>222.85714285714286</v>
      </c>
      <c r="P12" s="52">
        <f>O12/6</f>
        <v>37.142857142857146</v>
      </c>
      <c r="Q12" s="52">
        <f>N12*E12</f>
        <v>234</v>
      </c>
      <c r="R12" s="11" t="s">
        <v>51</v>
      </c>
      <c r="S12" s="11" t="s">
        <v>50</v>
      </c>
      <c r="T12" s="18" t="s">
        <v>24</v>
      </c>
      <c r="U12" s="45" t="s">
        <v>53</v>
      </c>
      <c r="V12" s="12"/>
    </row>
    <row r="13" spans="1:22" ht="26.25" customHeight="1" x14ac:dyDescent="0.25">
      <c r="A13" s="11">
        <v>2</v>
      </c>
      <c r="B13" s="15" t="s">
        <v>25</v>
      </c>
      <c r="C13" s="20" t="s">
        <v>59</v>
      </c>
      <c r="D13" s="19">
        <v>6</v>
      </c>
      <c r="E13" s="11">
        <v>1</v>
      </c>
      <c r="F13" s="11"/>
      <c r="G13" s="11"/>
      <c r="H13" s="11" t="s">
        <v>71</v>
      </c>
      <c r="I13" s="11">
        <v>125000</v>
      </c>
      <c r="J13" s="34">
        <v>750000</v>
      </c>
      <c r="K13" s="34">
        <v>945000</v>
      </c>
      <c r="L13" s="34" t="s">
        <v>68</v>
      </c>
      <c r="M13" s="34" t="s">
        <v>69</v>
      </c>
      <c r="N13" s="52">
        <v>270</v>
      </c>
      <c r="O13" s="52">
        <f t="shared" ref="O13:O21" si="0">N13/105%</f>
        <v>257.14285714285711</v>
      </c>
      <c r="P13" s="52">
        <f t="shared" ref="P13:P14" si="1">O13/6</f>
        <v>42.857142857142854</v>
      </c>
      <c r="Q13" s="52">
        <f t="shared" ref="Q13:Q21" si="2">N13*E13</f>
        <v>270</v>
      </c>
      <c r="R13" s="11" t="s">
        <v>51</v>
      </c>
      <c r="S13" s="11" t="s">
        <v>50</v>
      </c>
      <c r="T13" s="18" t="s">
        <v>24</v>
      </c>
      <c r="U13" s="45" t="s">
        <v>56</v>
      </c>
      <c r="V13" s="12"/>
    </row>
    <row r="14" spans="1:22" ht="27" customHeight="1" x14ac:dyDescent="0.25">
      <c r="A14" s="11">
        <v>3</v>
      </c>
      <c r="B14" s="15" t="s">
        <v>70</v>
      </c>
      <c r="C14" s="20" t="s">
        <v>60</v>
      </c>
      <c r="D14" s="11">
        <v>6</v>
      </c>
      <c r="E14" s="11">
        <v>1</v>
      </c>
      <c r="F14" s="11"/>
      <c r="G14" s="11"/>
      <c r="H14" s="11" t="s">
        <v>71</v>
      </c>
      <c r="I14" s="55">
        <f>J14/6</f>
        <v>35000</v>
      </c>
      <c r="J14" s="34">
        <v>210000</v>
      </c>
      <c r="K14" s="34">
        <v>264600</v>
      </c>
      <c r="L14" s="34" t="s">
        <v>68</v>
      </c>
      <c r="M14" s="34" t="s">
        <v>69</v>
      </c>
      <c r="N14" s="52">
        <v>75.599999999999994</v>
      </c>
      <c r="O14" s="52">
        <f t="shared" si="0"/>
        <v>71.999999999999986</v>
      </c>
      <c r="P14" s="52">
        <f t="shared" si="1"/>
        <v>11.999999999999998</v>
      </c>
      <c r="Q14" s="52">
        <f t="shared" si="2"/>
        <v>75.599999999999994</v>
      </c>
      <c r="R14" s="11" t="s">
        <v>51</v>
      </c>
      <c r="S14" s="11" t="s">
        <v>50</v>
      </c>
      <c r="T14" s="18" t="s">
        <v>24</v>
      </c>
      <c r="U14" s="45" t="s">
        <v>56</v>
      </c>
      <c r="V14" s="12"/>
    </row>
    <row r="15" spans="1:22" ht="26.25" customHeight="1" x14ac:dyDescent="0.25">
      <c r="A15" s="11">
        <v>4</v>
      </c>
      <c r="B15" s="15" t="s">
        <v>28</v>
      </c>
      <c r="C15" s="20" t="s">
        <v>61</v>
      </c>
      <c r="D15" s="19"/>
      <c r="E15" s="11">
        <v>6</v>
      </c>
      <c r="F15" s="11"/>
      <c r="G15" s="11"/>
      <c r="H15" s="11" t="s">
        <v>72</v>
      </c>
      <c r="I15" s="55">
        <f>J15</f>
        <v>10000</v>
      </c>
      <c r="J15" s="34">
        <v>10000</v>
      </c>
      <c r="K15" s="34">
        <v>12600</v>
      </c>
      <c r="L15" s="34" t="s">
        <v>68</v>
      </c>
      <c r="M15" s="34" t="s">
        <v>69</v>
      </c>
      <c r="N15" s="52">
        <v>3.6</v>
      </c>
      <c r="O15" s="52">
        <f t="shared" si="0"/>
        <v>3.4285714285714284</v>
      </c>
      <c r="P15" s="52"/>
      <c r="Q15" s="52">
        <f t="shared" si="2"/>
        <v>21.6</v>
      </c>
      <c r="R15" s="11" t="s">
        <v>50</v>
      </c>
      <c r="S15" s="11" t="s">
        <v>50</v>
      </c>
      <c r="T15" s="18" t="s">
        <v>24</v>
      </c>
      <c r="U15" s="45"/>
      <c r="V15" s="12"/>
    </row>
    <row r="16" spans="1:22" ht="26.25" customHeight="1" x14ac:dyDescent="0.25">
      <c r="A16" s="11">
        <v>5</v>
      </c>
      <c r="B16" s="15" t="s">
        <v>29</v>
      </c>
      <c r="C16" s="20" t="s">
        <v>62</v>
      </c>
      <c r="D16" s="19"/>
      <c r="E16" s="11">
        <v>6</v>
      </c>
      <c r="F16" s="11"/>
      <c r="G16" s="11"/>
      <c r="H16" s="11" t="s">
        <v>72</v>
      </c>
      <c r="I16" s="55">
        <f>J16</f>
        <v>30000</v>
      </c>
      <c r="J16" s="34">
        <v>30000</v>
      </c>
      <c r="K16" s="34">
        <v>37800</v>
      </c>
      <c r="L16" s="34" t="s">
        <v>68</v>
      </c>
      <c r="M16" s="34" t="s">
        <v>69</v>
      </c>
      <c r="N16" s="52">
        <v>10.8</v>
      </c>
      <c r="O16" s="52">
        <f t="shared" si="0"/>
        <v>10.285714285714286</v>
      </c>
      <c r="P16" s="52"/>
      <c r="Q16" s="52">
        <f t="shared" si="2"/>
        <v>64.800000000000011</v>
      </c>
      <c r="R16" s="11" t="s">
        <v>50</v>
      </c>
      <c r="S16" s="11" t="s">
        <v>50</v>
      </c>
      <c r="T16" s="18" t="s">
        <v>24</v>
      </c>
      <c r="U16" s="45"/>
      <c r="V16" s="12"/>
    </row>
    <row r="17" spans="1:22" ht="26.25" customHeight="1" x14ac:dyDescent="0.25">
      <c r="A17" s="11">
        <v>6</v>
      </c>
      <c r="B17" s="15" t="s">
        <v>31</v>
      </c>
      <c r="C17" s="20" t="s">
        <v>63</v>
      </c>
      <c r="D17" s="19"/>
      <c r="E17" s="11">
        <v>2</v>
      </c>
      <c r="F17" s="11"/>
      <c r="G17" s="11"/>
      <c r="H17" s="11"/>
      <c r="I17" s="11"/>
      <c r="J17" s="34">
        <v>5000</v>
      </c>
      <c r="K17" s="34">
        <v>6300</v>
      </c>
      <c r="L17" s="34" t="s">
        <v>68</v>
      </c>
      <c r="M17" s="34" t="s">
        <v>69</v>
      </c>
      <c r="N17" s="52">
        <v>1.8</v>
      </c>
      <c r="O17" s="52">
        <f t="shared" si="0"/>
        <v>1.7142857142857142</v>
      </c>
      <c r="P17" s="52"/>
      <c r="Q17" s="52">
        <f t="shared" si="2"/>
        <v>3.6</v>
      </c>
      <c r="R17" s="11" t="s">
        <v>50</v>
      </c>
      <c r="S17" s="11" t="s">
        <v>50</v>
      </c>
      <c r="T17" s="18" t="s">
        <v>24</v>
      </c>
      <c r="U17" s="45"/>
      <c r="V17" s="12"/>
    </row>
    <row r="18" spans="1:22" ht="26.25" customHeight="1" x14ac:dyDescent="0.25">
      <c r="A18" s="11">
        <v>7</v>
      </c>
      <c r="B18" s="15" t="s">
        <v>30</v>
      </c>
      <c r="C18" s="20" t="s">
        <v>64</v>
      </c>
      <c r="D18" s="19"/>
      <c r="E18" s="11">
        <v>1</v>
      </c>
      <c r="F18" s="11"/>
      <c r="G18" s="11"/>
      <c r="H18" s="11"/>
      <c r="I18" s="11"/>
      <c r="J18" s="34">
        <v>2500</v>
      </c>
      <c r="K18" s="34">
        <v>3150</v>
      </c>
      <c r="L18" s="34" t="s">
        <v>68</v>
      </c>
      <c r="M18" s="34" t="s">
        <v>69</v>
      </c>
      <c r="N18" s="52">
        <v>0.9</v>
      </c>
      <c r="O18" s="52">
        <f t="shared" si="0"/>
        <v>0.8571428571428571</v>
      </c>
      <c r="P18" s="52"/>
      <c r="Q18" s="52">
        <f t="shared" si="2"/>
        <v>0.9</v>
      </c>
      <c r="R18" s="11" t="s">
        <v>50</v>
      </c>
      <c r="S18" s="11" t="s">
        <v>50</v>
      </c>
      <c r="T18" s="18" t="s">
        <v>24</v>
      </c>
      <c r="U18" s="45"/>
      <c r="V18" s="12"/>
    </row>
    <row r="19" spans="1:22" ht="26.25" customHeight="1" x14ac:dyDescent="0.25">
      <c r="A19" s="11">
        <v>8</v>
      </c>
      <c r="B19" s="15" t="s">
        <v>17</v>
      </c>
      <c r="C19" s="20" t="s">
        <v>65</v>
      </c>
      <c r="D19" s="19"/>
      <c r="E19" s="11">
        <v>1</v>
      </c>
      <c r="F19" s="11"/>
      <c r="G19" s="11"/>
      <c r="H19" s="11"/>
      <c r="I19" s="11"/>
      <c r="J19" s="34">
        <v>18000</v>
      </c>
      <c r="K19" s="34">
        <v>22680</v>
      </c>
      <c r="L19" s="34" t="s">
        <v>68</v>
      </c>
      <c r="M19" s="34" t="s">
        <v>69</v>
      </c>
      <c r="N19" s="52">
        <v>6.48</v>
      </c>
      <c r="O19" s="52">
        <f t="shared" si="0"/>
        <v>6.1714285714285717</v>
      </c>
      <c r="P19" s="52"/>
      <c r="Q19" s="52">
        <f t="shared" si="2"/>
        <v>6.48</v>
      </c>
      <c r="R19" s="11" t="s">
        <v>50</v>
      </c>
      <c r="S19" s="11" t="s">
        <v>50</v>
      </c>
      <c r="T19" s="18" t="s">
        <v>24</v>
      </c>
      <c r="U19" s="45"/>
      <c r="V19" s="12"/>
    </row>
    <row r="20" spans="1:22" ht="26.25" customHeight="1" x14ac:dyDescent="0.25">
      <c r="A20" s="11">
        <v>9</v>
      </c>
      <c r="B20" s="15" t="s">
        <v>32</v>
      </c>
      <c r="C20" s="20" t="s">
        <v>66</v>
      </c>
      <c r="D20" s="19"/>
      <c r="E20" s="11">
        <v>1</v>
      </c>
      <c r="F20" s="11"/>
      <c r="G20" s="11"/>
      <c r="H20" s="11"/>
      <c r="I20" s="11"/>
      <c r="J20" s="34">
        <v>8500</v>
      </c>
      <c r="K20" s="34">
        <v>10710</v>
      </c>
      <c r="L20" s="34" t="s">
        <v>68</v>
      </c>
      <c r="M20" s="34" t="s">
        <v>69</v>
      </c>
      <c r="N20" s="52">
        <v>3.06</v>
      </c>
      <c r="O20" s="52">
        <f t="shared" si="0"/>
        <v>2.9142857142857141</v>
      </c>
      <c r="P20" s="52"/>
      <c r="Q20" s="52">
        <f t="shared" si="2"/>
        <v>3.06</v>
      </c>
      <c r="R20" s="11" t="s">
        <v>50</v>
      </c>
      <c r="S20" s="11" t="s">
        <v>50</v>
      </c>
      <c r="T20" s="18" t="s">
        <v>24</v>
      </c>
      <c r="U20" s="45"/>
      <c r="V20" s="12"/>
    </row>
    <row r="21" spans="1:22" ht="26.25" customHeight="1" x14ac:dyDescent="0.25">
      <c r="A21" s="11">
        <v>10</v>
      </c>
      <c r="B21" s="15" t="s">
        <v>33</v>
      </c>
      <c r="C21" s="20" t="s">
        <v>67</v>
      </c>
      <c r="D21" s="19"/>
      <c r="E21" s="11">
        <v>1</v>
      </c>
      <c r="F21" s="11"/>
      <c r="G21" s="11"/>
      <c r="H21" s="11" t="s">
        <v>72</v>
      </c>
      <c r="I21" s="55">
        <f>J21</f>
        <v>55000</v>
      </c>
      <c r="J21" s="34">
        <v>55000</v>
      </c>
      <c r="K21" s="34">
        <v>69300</v>
      </c>
      <c r="L21" s="34" t="s">
        <v>68</v>
      </c>
      <c r="M21" s="34" t="s">
        <v>69</v>
      </c>
      <c r="N21" s="52">
        <v>19.8</v>
      </c>
      <c r="O21" s="52">
        <f t="shared" si="0"/>
        <v>18.857142857142858</v>
      </c>
      <c r="P21" s="52"/>
      <c r="Q21" s="52">
        <f t="shared" si="2"/>
        <v>19.8</v>
      </c>
      <c r="R21" s="11" t="s">
        <v>50</v>
      </c>
      <c r="S21" s="11" t="s">
        <v>50</v>
      </c>
      <c r="T21" s="18" t="s">
        <v>24</v>
      </c>
      <c r="U21" s="45"/>
      <c r="V21" s="12"/>
    </row>
    <row r="22" spans="1:22" s="22" customFormat="1" ht="29.25" customHeight="1" x14ac:dyDescent="0.25">
      <c r="J22" s="35"/>
      <c r="K22" s="35"/>
      <c r="L22" s="35"/>
      <c r="M22" s="35"/>
      <c r="N22" s="52" t="s">
        <v>43</v>
      </c>
      <c r="O22" s="52"/>
      <c r="P22" s="52"/>
      <c r="Q22" s="52">
        <f>SUM(Q12:Q21)</f>
        <v>699.83999999999992</v>
      </c>
    </row>
    <row r="26" spans="1:22" x14ac:dyDescent="0.25">
      <c r="B26" s="23" t="s">
        <v>44</v>
      </c>
      <c r="C26" s="24">
        <v>45176</v>
      </c>
    </row>
    <row r="27" spans="1:22" x14ac:dyDescent="0.25">
      <c r="B27" s="23" t="s">
        <v>45</v>
      </c>
      <c r="C27" s="24">
        <v>45177</v>
      </c>
    </row>
    <row r="28" spans="1:22" x14ac:dyDescent="0.25">
      <c r="B28" s="23" t="s">
        <v>46</v>
      </c>
      <c r="C28" s="25"/>
    </row>
    <row r="29" spans="1:22" ht="15.75" x14ac:dyDescent="0.25">
      <c r="B29" s="26" t="s">
        <v>47</v>
      </c>
      <c r="C29" s="26" t="s">
        <v>48</v>
      </c>
      <c r="D29" s="26"/>
    </row>
    <row r="30" spans="1:22" ht="15.75" x14ac:dyDescent="0.25">
      <c r="B30" s="26"/>
      <c r="C30" s="26" t="s">
        <v>49</v>
      </c>
      <c r="D30" s="26"/>
    </row>
    <row r="31" spans="1:22" ht="15.75" x14ac:dyDescent="0.25">
      <c r="B31" s="27"/>
      <c r="C31" s="26"/>
      <c r="D31" s="26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topLeftCell="A13" zoomScaleNormal="100" workbookViewId="0">
      <selection activeCell="C16" sqref="C1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9" width="9.140625" style="6" hidden="1" customWidth="1"/>
    <col min="10" max="11" width="11.85546875" style="36" hidden="1" customWidth="1"/>
    <col min="12" max="13" width="18" style="54" customWidth="1"/>
    <col min="14" max="15" width="18" style="6" customWidth="1"/>
    <col min="16" max="16" width="41.5703125" customWidth="1"/>
    <col min="17" max="17" width="16.28515625" customWidth="1"/>
  </cols>
  <sheetData>
    <row r="1" spans="1:18" ht="17.25" customHeight="1" x14ac:dyDescent="0.25">
      <c r="A1" s="8" t="s">
        <v>3</v>
      </c>
      <c r="B1" s="1"/>
      <c r="C1" s="10" t="s">
        <v>18</v>
      </c>
      <c r="D1" s="2"/>
      <c r="E1" s="37"/>
      <c r="F1" s="37"/>
      <c r="G1" s="37"/>
      <c r="H1" s="37"/>
      <c r="I1" s="37"/>
      <c r="J1" s="37"/>
      <c r="K1" s="37"/>
      <c r="L1" s="47"/>
      <c r="M1" s="47"/>
      <c r="N1" s="37"/>
      <c r="O1" s="37"/>
      <c r="P1" s="37"/>
    </row>
    <row r="2" spans="1:18" ht="15.75" customHeight="1" x14ac:dyDescent="0.25">
      <c r="A2" s="8" t="s">
        <v>14</v>
      </c>
      <c r="B2" s="1"/>
      <c r="C2" s="10" t="s">
        <v>19</v>
      </c>
      <c r="D2" s="2"/>
      <c r="E2" s="37"/>
      <c r="F2" s="37"/>
      <c r="G2" s="37"/>
      <c r="H2" s="37"/>
      <c r="I2" s="37"/>
      <c r="J2" s="37"/>
      <c r="K2" s="37"/>
      <c r="L2" s="47"/>
      <c r="M2" s="47"/>
      <c r="N2" s="37"/>
      <c r="O2" s="37"/>
      <c r="P2" s="1"/>
    </row>
    <row r="3" spans="1:18" ht="15.75" customHeight="1" x14ac:dyDescent="0.25">
      <c r="A3" s="8" t="s">
        <v>4</v>
      </c>
      <c r="B3" s="29"/>
      <c r="C3" s="10" t="s">
        <v>15</v>
      </c>
      <c r="D3" s="2"/>
      <c r="E3" s="29"/>
      <c r="F3" s="29"/>
      <c r="G3" s="29"/>
      <c r="H3" s="29"/>
      <c r="I3" s="29"/>
      <c r="J3" s="30"/>
      <c r="K3" s="30"/>
      <c r="L3" s="48"/>
      <c r="M3" s="48"/>
      <c r="N3" s="29"/>
      <c r="O3" s="29"/>
    </row>
    <row r="4" spans="1:18" ht="15.75" customHeight="1" x14ac:dyDescent="0.25">
      <c r="A4" s="8" t="s">
        <v>5</v>
      </c>
      <c r="B4" s="29"/>
      <c r="C4" s="10" t="s">
        <v>15</v>
      </c>
      <c r="D4" s="2"/>
      <c r="E4" s="4"/>
      <c r="F4" s="4"/>
      <c r="G4" s="4"/>
      <c r="H4" s="4"/>
      <c r="I4" s="4"/>
      <c r="J4" s="31"/>
      <c r="K4" s="31"/>
      <c r="L4" s="49"/>
      <c r="M4" s="49"/>
      <c r="N4" s="4"/>
      <c r="O4" s="4"/>
    </row>
    <row r="5" spans="1:18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31"/>
      <c r="K5" s="31"/>
      <c r="L5" s="49"/>
      <c r="M5" s="49"/>
      <c r="N5" s="4"/>
      <c r="O5" s="4"/>
    </row>
    <row r="6" spans="1:18" ht="15.75" x14ac:dyDescent="0.25">
      <c r="A6" s="8" t="s">
        <v>10</v>
      </c>
      <c r="B6" s="10"/>
      <c r="C6" s="10" t="s">
        <v>20</v>
      </c>
      <c r="D6" s="5"/>
      <c r="E6" s="4"/>
      <c r="F6" s="4"/>
      <c r="G6" s="4"/>
      <c r="H6" s="4"/>
      <c r="I6" s="4"/>
      <c r="J6" s="31"/>
      <c r="K6" s="31"/>
      <c r="L6" s="49"/>
      <c r="M6" s="49"/>
      <c r="N6" s="4"/>
      <c r="O6" s="4"/>
    </row>
    <row r="7" spans="1:18" ht="15.75" x14ac:dyDescent="0.25">
      <c r="A7" s="8" t="s">
        <v>13</v>
      </c>
      <c r="B7" s="10"/>
      <c r="C7" s="10" t="s">
        <v>21</v>
      </c>
      <c r="D7" s="5"/>
      <c r="E7" s="4"/>
      <c r="F7" s="4"/>
      <c r="G7" s="4"/>
      <c r="H7" s="4"/>
      <c r="I7" s="4"/>
      <c r="J7" s="31"/>
      <c r="K7" s="31"/>
      <c r="L7" s="49"/>
      <c r="M7" s="49"/>
      <c r="N7" s="4"/>
      <c r="O7" s="4"/>
    </row>
    <row r="8" spans="1:18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31"/>
      <c r="K8" s="31"/>
      <c r="L8" s="49"/>
      <c r="M8" s="49"/>
      <c r="N8" s="4"/>
      <c r="O8" s="4"/>
    </row>
    <row r="9" spans="1:18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31"/>
      <c r="K9" s="31"/>
      <c r="L9" s="49"/>
      <c r="M9" s="49"/>
      <c r="N9" s="4"/>
      <c r="O9" s="4"/>
    </row>
    <row r="10" spans="1:18" ht="15.75" x14ac:dyDescent="0.25">
      <c r="A10" s="1"/>
      <c r="B10" s="10"/>
      <c r="C10" s="10"/>
      <c r="D10" s="5"/>
      <c r="E10" s="5"/>
      <c r="F10" s="5" t="s">
        <v>40</v>
      </c>
      <c r="G10" s="5" t="s">
        <v>40</v>
      </c>
      <c r="H10" s="5" t="s">
        <v>40</v>
      </c>
      <c r="I10" s="5" t="s">
        <v>40</v>
      </c>
      <c r="J10" s="32"/>
      <c r="K10" s="32"/>
      <c r="L10" s="50"/>
      <c r="M10" s="50"/>
      <c r="N10" s="5"/>
      <c r="O10" s="5"/>
      <c r="Q10" s="12"/>
      <c r="R10" s="12"/>
    </row>
    <row r="11" spans="1:18" ht="26.25" customHeight="1" x14ac:dyDescent="0.25">
      <c r="A11" s="7" t="s">
        <v>0</v>
      </c>
      <c r="B11" s="15" t="s">
        <v>8</v>
      </c>
      <c r="C11" s="19" t="s">
        <v>1</v>
      </c>
      <c r="D11" s="19" t="s">
        <v>7</v>
      </c>
      <c r="E11" s="11" t="s">
        <v>2</v>
      </c>
      <c r="F11" s="21" t="s">
        <v>38</v>
      </c>
      <c r="G11" s="21" t="s">
        <v>39</v>
      </c>
      <c r="H11" s="21" t="s">
        <v>41</v>
      </c>
      <c r="I11" s="21" t="s">
        <v>42</v>
      </c>
      <c r="J11" s="33"/>
      <c r="K11" s="33"/>
      <c r="L11" s="51" t="s">
        <v>34</v>
      </c>
      <c r="M11" s="51" t="s">
        <v>35</v>
      </c>
      <c r="N11" s="21" t="s">
        <v>36</v>
      </c>
      <c r="O11" s="21" t="s">
        <v>37</v>
      </c>
      <c r="P11" s="16" t="s">
        <v>9</v>
      </c>
      <c r="Q11" s="45" t="s">
        <v>55</v>
      </c>
      <c r="R11" s="12"/>
    </row>
    <row r="12" spans="1:18" s="44" customFormat="1" ht="26.25" customHeight="1" x14ac:dyDescent="0.25">
      <c r="A12" s="38"/>
      <c r="B12" s="39" t="s">
        <v>22</v>
      </c>
      <c r="C12" s="40" t="s">
        <v>23</v>
      </c>
      <c r="D12" s="41">
        <v>6</v>
      </c>
      <c r="E12" s="38">
        <v>1</v>
      </c>
      <c r="F12" s="38"/>
      <c r="G12" s="38"/>
      <c r="H12" s="38"/>
      <c r="I12" s="38"/>
      <c r="J12" s="42">
        <v>150000</v>
      </c>
      <c r="K12" s="42">
        <v>189000</v>
      </c>
      <c r="L12" s="53">
        <v>54</v>
      </c>
      <c r="M12" s="53">
        <f t="shared" ref="M12:M21" si="0">L12*E12</f>
        <v>54</v>
      </c>
      <c r="N12" s="38" t="s">
        <v>52</v>
      </c>
      <c r="O12" s="38" t="s">
        <v>50</v>
      </c>
      <c r="P12" s="38"/>
      <c r="Q12" s="46" t="s">
        <v>54</v>
      </c>
      <c r="R12" s="43"/>
    </row>
    <row r="13" spans="1:18" s="44" customFormat="1" ht="26.25" customHeight="1" x14ac:dyDescent="0.25">
      <c r="A13" s="38"/>
      <c r="B13" s="39" t="s">
        <v>25</v>
      </c>
      <c r="C13" s="40" t="s">
        <v>26</v>
      </c>
      <c r="D13" s="41">
        <v>6</v>
      </c>
      <c r="E13" s="38">
        <v>1</v>
      </c>
      <c r="F13" s="38"/>
      <c r="G13" s="38"/>
      <c r="H13" s="38"/>
      <c r="I13" s="38"/>
      <c r="J13" s="42">
        <v>160000</v>
      </c>
      <c r="K13" s="42">
        <v>201600</v>
      </c>
      <c r="L13" s="53">
        <v>57.6</v>
      </c>
      <c r="M13" s="53">
        <f t="shared" si="0"/>
        <v>57.6</v>
      </c>
      <c r="N13" s="38" t="s">
        <v>52</v>
      </c>
      <c r="O13" s="38" t="s">
        <v>50</v>
      </c>
      <c r="P13" s="38"/>
      <c r="Q13" s="46" t="s">
        <v>57</v>
      </c>
      <c r="R13" s="43"/>
    </row>
    <row r="14" spans="1:18" s="44" customFormat="1" ht="26.25" customHeight="1" x14ac:dyDescent="0.25">
      <c r="A14" s="38"/>
      <c r="B14" s="39" t="s">
        <v>27</v>
      </c>
      <c r="C14" s="40" t="s">
        <v>15</v>
      </c>
      <c r="D14" s="38">
        <v>6</v>
      </c>
      <c r="E14" s="38">
        <v>1</v>
      </c>
      <c r="F14" s="38"/>
      <c r="G14" s="38"/>
      <c r="H14" s="38"/>
      <c r="I14" s="38"/>
      <c r="J14" s="42">
        <v>60000</v>
      </c>
      <c r="K14" s="42">
        <v>75600</v>
      </c>
      <c r="L14" s="53">
        <v>21.6</v>
      </c>
      <c r="M14" s="53">
        <f t="shared" si="0"/>
        <v>21.6</v>
      </c>
      <c r="N14" s="38" t="s">
        <v>52</v>
      </c>
      <c r="O14" s="38" t="s">
        <v>50</v>
      </c>
      <c r="P14" s="38"/>
      <c r="Q14" s="46" t="s">
        <v>58</v>
      </c>
      <c r="R14" s="43"/>
    </row>
    <row r="15" spans="1:18" ht="26.25" customHeight="1" x14ac:dyDescent="0.25">
      <c r="A15" s="11">
        <v>4</v>
      </c>
      <c r="B15" s="15" t="s">
        <v>28</v>
      </c>
      <c r="C15" s="20" t="s">
        <v>15</v>
      </c>
      <c r="D15" s="19"/>
      <c r="E15" s="11">
        <v>6</v>
      </c>
      <c r="F15" s="11"/>
      <c r="G15" s="11"/>
      <c r="H15" s="11"/>
      <c r="I15" s="11"/>
      <c r="J15" s="34">
        <v>10000</v>
      </c>
      <c r="K15" s="34">
        <v>12600</v>
      </c>
      <c r="L15" s="52">
        <v>3.6</v>
      </c>
      <c r="M15" s="52">
        <f t="shared" si="0"/>
        <v>21.6</v>
      </c>
      <c r="N15" s="11" t="s">
        <v>50</v>
      </c>
      <c r="O15" s="11" t="s">
        <v>50</v>
      </c>
      <c r="P15" s="18" t="s">
        <v>24</v>
      </c>
      <c r="Q15" s="45"/>
      <c r="R15" s="12"/>
    </row>
    <row r="16" spans="1:18" ht="26.25" customHeight="1" x14ac:dyDescent="0.25">
      <c r="A16" s="11">
        <v>5</v>
      </c>
      <c r="B16" s="15" t="s">
        <v>29</v>
      </c>
      <c r="C16" s="20" t="s">
        <v>15</v>
      </c>
      <c r="D16" s="19"/>
      <c r="E16" s="11">
        <v>6</v>
      </c>
      <c r="F16" s="11"/>
      <c r="G16" s="11"/>
      <c r="H16" s="11"/>
      <c r="I16" s="11"/>
      <c r="J16" s="34">
        <v>30000</v>
      </c>
      <c r="K16" s="34">
        <v>37800</v>
      </c>
      <c r="L16" s="52">
        <v>10.8</v>
      </c>
      <c r="M16" s="52">
        <f t="shared" si="0"/>
        <v>64.800000000000011</v>
      </c>
      <c r="N16" s="11" t="s">
        <v>50</v>
      </c>
      <c r="O16" s="11" t="s">
        <v>50</v>
      </c>
      <c r="P16" s="18" t="s">
        <v>24</v>
      </c>
      <c r="Q16" s="45"/>
      <c r="R16" s="12"/>
    </row>
    <row r="17" spans="1:18" ht="26.25" customHeight="1" x14ac:dyDescent="0.25">
      <c r="A17" s="11">
        <v>6</v>
      </c>
      <c r="B17" s="15" t="s">
        <v>31</v>
      </c>
      <c r="C17" s="20" t="s">
        <v>15</v>
      </c>
      <c r="D17" s="19"/>
      <c r="E17" s="11">
        <v>2</v>
      </c>
      <c r="F17" s="11"/>
      <c r="G17" s="11"/>
      <c r="H17" s="11"/>
      <c r="I17" s="11"/>
      <c r="J17" s="34">
        <v>5000</v>
      </c>
      <c r="K17" s="34">
        <v>6300</v>
      </c>
      <c r="L17" s="52">
        <v>1.8</v>
      </c>
      <c r="M17" s="52">
        <f t="shared" si="0"/>
        <v>3.6</v>
      </c>
      <c r="N17" s="11" t="s">
        <v>50</v>
      </c>
      <c r="O17" s="11" t="s">
        <v>50</v>
      </c>
      <c r="P17" s="18" t="s">
        <v>24</v>
      </c>
      <c r="Q17" s="45"/>
      <c r="R17" s="12"/>
    </row>
    <row r="18" spans="1:18" ht="26.25" customHeight="1" x14ac:dyDescent="0.25">
      <c r="A18" s="11">
        <v>7</v>
      </c>
      <c r="B18" s="15" t="s">
        <v>30</v>
      </c>
      <c r="C18" s="20" t="s">
        <v>15</v>
      </c>
      <c r="D18" s="19"/>
      <c r="E18" s="11">
        <v>1</v>
      </c>
      <c r="F18" s="11"/>
      <c r="G18" s="11"/>
      <c r="H18" s="11"/>
      <c r="I18" s="11"/>
      <c r="J18" s="34">
        <v>2500</v>
      </c>
      <c r="K18" s="34">
        <v>3150</v>
      </c>
      <c r="L18" s="52">
        <v>0.9</v>
      </c>
      <c r="M18" s="52">
        <f t="shared" si="0"/>
        <v>0.9</v>
      </c>
      <c r="N18" s="11" t="s">
        <v>50</v>
      </c>
      <c r="O18" s="11" t="s">
        <v>50</v>
      </c>
      <c r="P18" s="18" t="s">
        <v>24</v>
      </c>
      <c r="Q18" s="45"/>
      <c r="R18" s="12"/>
    </row>
    <row r="19" spans="1:18" ht="26.25" customHeight="1" x14ac:dyDescent="0.25">
      <c r="A19" s="11">
        <v>8</v>
      </c>
      <c r="B19" s="15" t="s">
        <v>17</v>
      </c>
      <c r="C19" s="20" t="s">
        <v>15</v>
      </c>
      <c r="D19" s="19"/>
      <c r="E19" s="11">
        <v>1</v>
      </c>
      <c r="F19" s="11"/>
      <c r="G19" s="11"/>
      <c r="H19" s="11"/>
      <c r="I19" s="11"/>
      <c r="J19" s="34">
        <v>18000</v>
      </c>
      <c r="K19" s="34">
        <v>22680</v>
      </c>
      <c r="L19" s="52">
        <v>6.48</v>
      </c>
      <c r="M19" s="52">
        <f t="shared" si="0"/>
        <v>6.48</v>
      </c>
      <c r="N19" s="11" t="s">
        <v>50</v>
      </c>
      <c r="O19" s="11" t="s">
        <v>50</v>
      </c>
      <c r="P19" s="18" t="s">
        <v>24</v>
      </c>
      <c r="Q19" s="45"/>
      <c r="R19" s="12"/>
    </row>
    <row r="20" spans="1:18" ht="26.25" customHeight="1" x14ac:dyDescent="0.25">
      <c r="A20" s="11">
        <v>9</v>
      </c>
      <c r="B20" s="15" t="s">
        <v>32</v>
      </c>
      <c r="C20" s="20" t="s">
        <v>15</v>
      </c>
      <c r="D20" s="19"/>
      <c r="E20" s="11">
        <v>1</v>
      </c>
      <c r="F20" s="11"/>
      <c r="G20" s="11"/>
      <c r="H20" s="11"/>
      <c r="I20" s="11"/>
      <c r="J20" s="34">
        <v>8500</v>
      </c>
      <c r="K20" s="34">
        <v>10710</v>
      </c>
      <c r="L20" s="52">
        <v>3.06</v>
      </c>
      <c r="M20" s="52">
        <f t="shared" si="0"/>
        <v>3.06</v>
      </c>
      <c r="N20" s="11" t="s">
        <v>50</v>
      </c>
      <c r="O20" s="11" t="s">
        <v>50</v>
      </c>
      <c r="P20" s="18" t="s">
        <v>24</v>
      </c>
      <c r="Q20" s="45"/>
      <c r="R20" s="12"/>
    </row>
    <row r="21" spans="1:18" ht="26.25" customHeight="1" x14ac:dyDescent="0.25">
      <c r="A21" s="11">
        <v>10</v>
      </c>
      <c r="B21" s="15" t="s">
        <v>33</v>
      </c>
      <c r="C21" s="20" t="s">
        <v>15</v>
      </c>
      <c r="D21" s="19"/>
      <c r="E21" s="11">
        <v>1</v>
      </c>
      <c r="F21" s="11"/>
      <c r="G21" s="11"/>
      <c r="H21" s="11"/>
      <c r="I21" s="11"/>
      <c r="J21" s="34">
        <v>55000</v>
      </c>
      <c r="K21" s="34">
        <v>69300</v>
      </c>
      <c r="L21" s="52">
        <v>19.8</v>
      </c>
      <c r="M21" s="52">
        <f t="shared" si="0"/>
        <v>19.8</v>
      </c>
      <c r="N21" s="11" t="s">
        <v>50</v>
      </c>
      <c r="O21" s="11" t="s">
        <v>50</v>
      </c>
      <c r="P21" s="18" t="s">
        <v>24</v>
      </c>
      <c r="Q21" s="45"/>
      <c r="R21" s="12"/>
    </row>
    <row r="22" spans="1:18" s="22" customFormat="1" ht="29.25" customHeight="1" x14ac:dyDescent="0.25">
      <c r="J22" s="35"/>
      <c r="K22" s="35"/>
      <c r="L22" s="52" t="s">
        <v>43</v>
      </c>
      <c r="M22" s="52">
        <f>SUM(M12:M21)</f>
        <v>253.44</v>
      </c>
    </row>
    <row r="26" spans="1:18" x14ac:dyDescent="0.25">
      <c r="B26" s="23" t="s">
        <v>44</v>
      </c>
      <c r="C26" s="24">
        <v>45176</v>
      </c>
    </row>
    <row r="27" spans="1:18" x14ac:dyDescent="0.25">
      <c r="B27" s="23" t="s">
        <v>45</v>
      </c>
      <c r="C27" s="24">
        <v>45177</v>
      </c>
    </row>
    <row r="28" spans="1:18" x14ac:dyDescent="0.25">
      <c r="B28" s="23" t="s">
        <v>46</v>
      </c>
      <c r="C28" s="25"/>
    </row>
    <row r="29" spans="1:18" ht="15.75" x14ac:dyDescent="0.25">
      <c r="B29" s="26" t="s">
        <v>47</v>
      </c>
      <c r="C29" s="26" t="s">
        <v>48</v>
      </c>
      <c r="D29" s="26"/>
    </row>
    <row r="30" spans="1:18" ht="15.75" x14ac:dyDescent="0.25">
      <c r="B30" s="26"/>
      <c r="C30" s="26" t="s">
        <v>49</v>
      </c>
      <c r="D30" s="26"/>
    </row>
    <row r="31" spans="1:18" ht="15.75" x14ac:dyDescent="0.25">
      <c r="B31" s="27"/>
      <c r="C31" s="26"/>
      <c r="D31" s="26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100-2023090093</vt:lpstr>
      <vt:lpstr>100-2023090093 (Quo)</vt:lpstr>
      <vt:lpstr>100-2023090093 (Quo)China price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2023-09-29T04:26:41Z</dcterms:modified>
</cp:coreProperties>
</file>