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2020~2023\4.. FPO\FPO\1.Supplier company\Houfeng\1.FPO-REM-2023-12-001(Houfeng)\Revised PO approval from aftersale\"/>
    </mc:Choice>
  </mc:AlternateContent>
  <bookViews>
    <workbookView xWindow="0" yWindow="0" windowWidth="20490" windowHeight="7755" firstSheet="1" activeTab="1"/>
  </bookViews>
  <sheets>
    <sheet name="Sheet1" sheetId="12" state="hidden" r:id="rId1"/>
    <sheet name="PO" sheetId="36" r:id="rId2"/>
  </sheets>
  <externalReferences>
    <externalReference r:id="rId3"/>
  </externalReferences>
  <definedNames>
    <definedName name="_xlnm._FilterDatabase" localSheetId="1" hidden="1">PO!$A$19:$J$49</definedName>
    <definedName name="_xlnm.Print_Area" localSheetId="1">PO!$A$1:$J$68</definedName>
    <definedName name="_xlnm.Print_Titles" localSheetId="1">PO!$19:$19</definedName>
  </definedNames>
  <calcPr calcId="152511"/>
</workbook>
</file>

<file path=xl/calcChain.xml><?xml version="1.0" encoding="utf-8"?>
<calcChain xmlns="http://schemas.openxmlformats.org/spreadsheetml/2006/main">
  <c r="N21" i="36" l="1"/>
  <c r="N22" i="36"/>
  <c r="N23" i="36"/>
  <c r="N24" i="36"/>
  <c r="N25" i="36"/>
  <c r="N26" i="36"/>
  <c r="N27" i="36"/>
  <c r="N28" i="36"/>
  <c r="N29" i="36"/>
  <c r="N30" i="36"/>
  <c r="N31" i="36"/>
  <c r="N32" i="36"/>
  <c r="N33" i="36"/>
  <c r="N34" i="36"/>
  <c r="N35" i="36"/>
  <c r="N36" i="36"/>
  <c r="N37" i="36"/>
  <c r="N38" i="36"/>
  <c r="N39" i="36"/>
  <c r="N40" i="36"/>
  <c r="N41" i="36"/>
  <c r="N42" i="36"/>
  <c r="N43" i="36"/>
  <c r="N44" i="36"/>
  <c r="N45" i="36"/>
  <c r="N46" i="36"/>
  <c r="N47" i="36"/>
  <c r="N48" i="36"/>
  <c r="N20" i="36"/>
  <c r="I21" i="36" l="1"/>
  <c r="I22" i="36"/>
  <c r="I23" i="36"/>
  <c r="I24" i="36"/>
  <c r="I25" i="36"/>
  <c r="I26" i="36"/>
  <c r="I27" i="36"/>
  <c r="I28" i="36"/>
  <c r="I29" i="36"/>
  <c r="I30" i="36"/>
  <c r="I31" i="36"/>
  <c r="I32" i="36"/>
  <c r="I33" i="36"/>
  <c r="I34" i="36"/>
  <c r="I35" i="36"/>
  <c r="I36" i="36"/>
  <c r="I38" i="36"/>
  <c r="I39" i="36"/>
  <c r="I40" i="36"/>
  <c r="I41" i="36"/>
  <c r="I43" i="36"/>
  <c r="I44" i="36"/>
  <c r="I45" i="36"/>
  <c r="I46" i="36"/>
  <c r="I47" i="36"/>
  <c r="I48" i="36"/>
  <c r="H37" i="36" l="1"/>
  <c r="I37" i="36" s="1"/>
  <c r="H42" i="36"/>
  <c r="I42" i="36" s="1"/>
  <c r="H20" i="36"/>
  <c r="I20" i="36" s="1"/>
  <c r="I49" i="36" l="1"/>
</calcChain>
</file>

<file path=xl/sharedStrings.xml><?xml version="1.0" encoding="utf-8"?>
<sst xmlns="http://schemas.openxmlformats.org/spreadsheetml/2006/main" count="246" uniqueCount="130">
  <si>
    <t>PURCHASE ORDER</t>
  </si>
  <si>
    <t>Priority :</t>
  </si>
  <si>
    <t>VENDOR</t>
  </si>
  <si>
    <t>SHIP TO</t>
  </si>
  <si>
    <t>QTY</t>
  </si>
  <si>
    <t>TOTAL</t>
  </si>
  <si>
    <t>If you have any questions about this purchase order, please contact</t>
  </si>
  <si>
    <t>Currency</t>
  </si>
  <si>
    <t>Prepared By</t>
  </si>
  <si>
    <t>PO No.</t>
  </si>
  <si>
    <t xml:space="preserve">Order Type </t>
  </si>
  <si>
    <t>PO Date</t>
  </si>
  <si>
    <t>Description</t>
  </si>
  <si>
    <t>Attn:</t>
  </si>
  <si>
    <t xml:space="preserve">Attn: </t>
  </si>
  <si>
    <t>No.</t>
  </si>
  <si>
    <t>No. (1), Mya Sein Yaung Project,</t>
  </si>
  <si>
    <t>Yangon-Pathein Road,</t>
  </si>
  <si>
    <t>Hlaing Thar Yar Township, Yangon, Myanmar.</t>
  </si>
  <si>
    <t>Chrysanthemum Wealth (UMG Myanmar)</t>
  </si>
  <si>
    <t>Mobile</t>
  </si>
  <si>
    <t>Email :</t>
  </si>
  <si>
    <t>Bill To</t>
  </si>
  <si>
    <t>Unit</t>
  </si>
  <si>
    <t>Part No.</t>
  </si>
  <si>
    <t>Other Part No.</t>
  </si>
  <si>
    <t>Machine Model</t>
  </si>
  <si>
    <t>Aung Hein Win (AGM)</t>
  </si>
  <si>
    <t xml:space="preserve"> +959 977835617</t>
  </si>
  <si>
    <t>aunghein.win@umgroups.com</t>
  </si>
  <si>
    <t>Brand</t>
  </si>
  <si>
    <t>Ref. of PO</t>
  </si>
  <si>
    <t>Kaung Si Thu</t>
  </si>
  <si>
    <t>Landed</t>
  </si>
  <si>
    <t>Prepared by</t>
  </si>
  <si>
    <t>Approved by</t>
  </si>
  <si>
    <r>
      <t xml:space="preserve">Sign    </t>
    </r>
    <r>
      <rPr>
        <b/>
        <sz val="12"/>
        <color theme="1"/>
        <rFont val="Times New Roman"/>
        <family val="1"/>
      </rPr>
      <t xml:space="preserve">  :</t>
    </r>
  </si>
  <si>
    <r>
      <t xml:space="preserve">Sign    </t>
    </r>
    <r>
      <rPr>
        <b/>
        <sz val="12"/>
        <color theme="1"/>
        <rFont val="Times New Roman"/>
        <family val="1"/>
      </rPr>
      <t xml:space="preserve"> :</t>
    </r>
  </si>
  <si>
    <t>(PRT DH)</t>
  </si>
  <si>
    <t>(AGM/GM)</t>
  </si>
  <si>
    <t>(ASS)</t>
  </si>
  <si>
    <t>02-BRM-PRT-FRM-020-00</t>
  </si>
  <si>
    <t>(aunghein.win@umgroups.com, eisapal.lwin1@umgroups.com, kaungsi.thu1@umgroups.com)</t>
  </si>
  <si>
    <r>
      <t xml:space="preserve">Name  </t>
    </r>
    <r>
      <rPr>
        <b/>
        <sz val="12"/>
        <color theme="1"/>
        <rFont val="Times New Roman"/>
        <family val="1"/>
      </rPr>
      <t>:Sai Lao Kham/Ma Khin Sandi Aye</t>
    </r>
  </si>
  <si>
    <r>
      <t xml:space="preserve">Name  </t>
    </r>
    <r>
      <rPr>
        <b/>
        <sz val="12"/>
        <color theme="1"/>
        <rFont val="Times New Roman"/>
        <family val="1"/>
      </rPr>
      <t xml:space="preserve"> :Kaung Si Thu</t>
    </r>
  </si>
  <si>
    <r>
      <t xml:space="preserve">Name </t>
    </r>
    <r>
      <rPr>
        <b/>
        <sz val="12"/>
        <color theme="1"/>
        <rFont val="Times New Roman"/>
        <family val="1"/>
      </rPr>
      <t xml:space="preserve">  :Ei Sapal Lwin</t>
    </r>
  </si>
  <si>
    <r>
      <t xml:space="preserve">Name </t>
    </r>
    <r>
      <rPr>
        <b/>
        <sz val="12"/>
        <color theme="1"/>
        <rFont val="Times New Roman"/>
        <family val="1"/>
      </rPr>
      <t xml:space="preserve"> : Aung Hein Win</t>
    </r>
  </si>
  <si>
    <t>(Procurement SH)</t>
  </si>
  <si>
    <t xml:space="preserve">Royal Victory Service </t>
  </si>
  <si>
    <t>James Zhang</t>
  </si>
  <si>
    <t>SHIJIAZHUANG HOUFENG TRADING  CO.,LTD</t>
  </si>
  <si>
    <t>23B05-1 Future Sci-Tech City No.165 Yuxiang Street Luancheng</t>
  </si>
  <si>
    <t>District Shijiazhuang Hebei, China</t>
  </si>
  <si>
    <t>Tel  : +8613331380119</t>
  </si>
  <si>
    <t>Mobil : +8613331380119</t>
  </si>
  <si>
    <t>Email : houfeng001@houfeng.net.cn</t>
  </si>
  <si>
    <t xml:space="preserve">Address  </t>
  </si>
  <si>
    <t>: No.(1),Mya Sein Yaung Project,Bo Aung Kyaw Street,</t>
  </si>
  <si>
    <t xml:space="preserve">   Hlaing Thar Yar Township, Yangon.</t>
  </si>
  <si>
    <t xml:space="preserve">Phone   </t>
  </si>
  <si>
    <t xml:space="preserve">:  01-645410,01-645420  </t>
  </si>
  <si>
    <t xml:space="preserve">Fax    </t>
  </si>
  <si>
    <t>:</t>
  </si>
  <si>
    <t>Cylinder Liner Kit</t>
  </si>
  <si>
    <t>04253771</t>
  </si>
  <si>
    <t>Front Cover</t>
  </si>
  <si>
    <t>04507272</t>
  </si>
  <si>
    <t>Connecting Rod</t>
  </si>
  <si>
    <t>04200465</t>
  </si>
  <si>
    <t>Piston Kit</t>
  </si>
  <si>
    <t>04501348</t>
  </si>
  <si>
    <t>Inlet Valve</t>
  </si>
  <si>
    <t>04255254</t>
  </si>
  <si>
    <t>Exhaust Valve</t>
  </si>
  <si>
    <t>04255255</t>
  </si>
  <si>
    <t>Spin-on Fuel Filter</t>
  </si>
  <si>
    <t>Overflow Line</t>
  </si>
  <si>
    <t>02931504</t>
  </si>
  <si>
    <t>Plug</t>
  </si>
  <si>
    <t>04200486</t>
  </si>
  <si>
    <t>O-seal</t>
  </si>
  <si>
    <t>Flat Gasket</t>
  </si>
  <si>
    <t>04198968</t>
  </si>
  <si>
    <t>Narrow V belt</t>
  </si>
  <si>
    <t>01180849</t>
  </si>
  <si>
    <t>Thermostat</t>
  </si>
  <si>
    <t>04204796</t>
  </si>
  <si>
    <t>Set Narrow V- Belt</t>
  </si>
  <si>
    <t>01179749</t>
  </si>
  <si>
    <t>Ball Bearing</t>
  </si>
  <si>
    <t>01172655</t>
  </si>
  <si>
    <t>Hexagon Bolt</t>
  </si>
  <si>
    <t>01180272</t>
  </si>
  <si>
    <t>Hexagon Nut</t>
  </si>
  <si>
    <t>03470246</t>
  </si>
  <si>
    <t>Turbocharger</t>
  </si>
  <si>
    <t>04253831</t>
  </si>
  <si>
    <t>01179648</t>
  </si>
  <si>
    <t>Starter</t>
  </si>
  <si>
    <t>01180999</t>
  </si>
  <si>
    <t>Temper Transmitter</t>
  </si>
  <si>
    <t>01182702</t>
  </si>
  <si>
    <t>Crankcase</t>
  </si>
  <si>
    <t>04282825</t>
  </si>
  <si>
    <t>Oil Pan</t>
  </si>
  <si>
    <t>04256245</t>
  </si>
  <si>
    <t xml:space="preserve">Big End Bearing </t>
  </si>
  <si>
    <t>02931473</t>
  </si>
  <si>
    <t>Dipstick</t>
  </si>
  <si>
    <t>01181380</t>
  </si>
  <si>
    <t>Camshaft</t>
  </si>
  <si>
    <t>04293669</t>
  </si>
  <si>
    <t>Core Hole Plug</t>
  </si>
  <si>
    <t>01179634</t>
  </si>
  <si>
    <t>Fuel Pre Filter</t>
  </si>
  <si>
    <t>02113146</t>
  </si>
  <si>
    <t>01180811</t>
  </si>
  <si>
    <t>Gasket Set</t>
  </si>
  <si>
    <t>02937627</t>
  </si>
  <si>
    <t>21600207/23171016</t>
  </si>
  <si>
    <t>PC</t>
  </si>
  <si>
    <t>'BF6M1013</t>
  </si>
  <si>
    <t>OEM Deutz</t>
  </si>
  <si>
    <t>: USD</t>
  </si>
  <si>
    <t>CPO-REM-2023-12-0008</t>
  </si>
  <si>
    <t>Total Price (USD)</t>
  </si>
  <si>
    <t>Unit Price 
(USD)</t>
  </si>
  <si>
    <r>
      <t xml:space="preserve">  Sign     </t>
    </r>
    <r>
      <rPr>
        <b/>
        <sz val="12"/>
        <color theme="1"/>
        <rFont val="Times New Roman"/>
        <family val="1"/>
      </rPr>
      <t>:</t>
    </r>
  </si>
  <si>
    <t>N</t>
  </si>
  <si>
    <t xml:space="preserve">FPO-REM-2023-12-001 (Houfeng)Revised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</si>
</sst>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1"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[$€-2]\ * #,##0.00_);_([$€-2]\ * \(#,##0.00\);_([$€-2]\ * &quot;-&quot;??_);_(@_)"/>
    <numFmt numFmtId="165" formatCode="0.0;[Red]0.0"/>
    <numFmt numFmtId="166" formatCode="_-* #,##0_-;\-* #,##0_-;_-* &quot;-&quot;_-;_-@_-"/>
    <numFmt numFmtId="167" formatCode="_-&quot;₩&quot;* #,##0.00_-;\-&quot;₩&quot;* #,##0.00_-;_-&quot;₩&quot;* &quot;-&quot;??_-;_-@_-"/>
    <numFmt numFmtId="168" formatCode="[$-409]dd\-mmm\-yy;@"/>
    <numFmt numFmtId="169" formatCode="[$-409]d\-mmm\-yy;@"/>
    <numFmt numFmtId="170" formatCode="[$-409]d\-mmm\-yyyy;@"/>
    <numFmt numFmtId="171" formatCode="_(* #,##0.0_);_(* \(#,##0.0\);_(* &quot;-&quot;??_);_(@_)"/>
  </numFmts>
  <fonts count="3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6"/>
      <color theme="1"/>
      <name val="Times New Roman"/>
      <family val="1"/>
    </font>
    <font>
      <sz val="11"/>
      <color theme="1"/>
      <name val="Times New Roman"/>
      <family val="1"/>
    </font>
    <font>
      <sz val="10"/>
      <color theme="1"/>
      <name val="Times New Roman"/>
      <family val="1"/>
    </font>
    <font>
      <b/>
      <sz val="26"/>
      <color theme="1"/>
      <name val="Times New Roman"/>
      <family val="1"/>
    </font>
    <font>
      <b/>
      <sz val="11"/>
      <color theme="1"/>
      <name val="Times New Roman"/>
      <family val="1"/>
    </font>
    <font>
      <b/>
      <sz val="12"/>
      <color theme="1"/>
      <name val="Times New Roman"/>
      <family val="1"/>
    </font>
    <font>
      <u/>
      <sz val="11"/>
      <color theme="10"/>
      <name val="Calibri"/>
      <family val="2"/>
      <scheme val="minor"/>
    </font>
    <font>
      <u/>
      <sz val="11"/>
      <color theme="10"/>
      <name val="Times New Roman"/>
      <family val="1"/>
    </font>
    <font>
      <sz val="11"/>
      <color indexed="8"/>
      <name val="Calibri"/>
      <family val="2"/>
    </font>
    <font>
      <sz val="10"/>
      <name val="Arial"/>
      <family val="2"/>
    </font>
    <font>
      <b/>
      <u/>
      <sz val="11"/>
      <color theme="1"/>
      <name val="Times New Roman"/>
      <family val="1"/>
    </font>
    <font>
      <sz val="10"/>
      <color theme="1"/>
      <name val="Calibri"/>
      <family val="2"/>
      <scheme val="minor"/>
    </font>
    <font>
      <sz val="10"/>
      <name val="Times New Roman"/>
      <family val="1"/>
    </font>
    <font>
      <sz val="11"/>
      <color theme="1"/>
      <name val="Calibri"/>
      <family val="2"/>
      <charset val="1"/>
      <scheme val="minor"/>
    </font>
    <font>
      <sz val="11"/>
      <color theme="1"/>
      <name val="Times New Roman"/>
      <family val="2"/>
    </font>
    <font>
      <sz val="11"/>
      <color theme="1"/>
      <name val="Calibri"/>
      <family val="2"/>
    </font>
    <font>
      <sz val="11"/>
      <color indexed="17"/>
      <name val="Calibri"/>
      <family val="2"/>
    </font>
    <font>
      <sz val="11"/>
      <name val="ＭＳ Ｐゴシック"/>
      <family val="3"/>
      <charset val="128"/>
    </font>
    <font>
      <sz val="10"/>
      <color indexed="8"/>
      <name val="Arial"/>
      <family val="2"/>
    </font>
    <font>
      <sz val="11"/>
      <name val="돋움"/>
      <family val="3"/>
      <charset val="129"/>
    </font>
    <font>
      <sz val="12"/>
      <name val="宋体"/>
      <charset val="134"/>
    </font>
    <font>
      <sz val="12"/>
      <name val="宋体"/>
      <family val="3"/>
      <charset val="134"/>
    </font>
    <font>
      <sz val="11"/>
      <color indexed="8"/>
      <name val="宋体"/>
      <family val="3"/>
      <charset val="134"/>
    </font>
    <font>
      <sz val="11"/>
      <color indexed="8"/>
      <name val="宋体"/>
      <charset val="134"/>
    </font>
    <font>
      <sz val="11"/>
      <name val="굴림체"/>
      <family val="3"/>
      <charset val="129"/>
    </font>
    <font>
      <sz val="14"/>
      <color theme="1"/>
      <name val="Calibri"/>
      <family val="2"/>
      <scheme val="minor"/>
    </font>
    <font>
      <sz val="10"/>
      <name val="Verdana"/>
      <family val="2"/>
    </font>
    <font>
      <sz val="14"/>
      <name val="Cordia New"/>
      <family val="2"/>
    </font>
    <font>
      <sz val="8.25"/>
      <color indexed="8"/>
      <name val="Arial"/>
      <family val="2"/>
    </font>
    <font>
      <b/>
      <sz val="8.25"/>
      <color indexed="8"/>
      <name val="Arial"/>
      <family val="2"/>
    </font>
    <font>
      <sz val="11"/>
      <color indexed="8"/>
      <name val="??"/>
      <charset val="134"/>
    </font>
    <font>
      <sz val="9"/>
      <color theme="1"/>
      <name val="Times New Roman"/>
      <family val="1"/>
    </font>
    <font>
      <sz val="12"/>
      <color theme="1"/>
      <name val="Times New Roman"/>
      <family val="1"/>
    </font>
    <font>
      <sz val="12"/>
      <color theme="1"/>
      <name val="Calibri"/>
      <family val="2"/>
      <scheme val="minor"/>
    </font>
    <font>
      <u/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rgb="FFC6EFCE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241">
    <xf numFmtId="0" fontId="0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8" fillId="0" borderId="0" applyNumberFormat="0" applyFill="0" applyBorder="0" applyAlignment="0" applyProtection="0"/>
    <xf numFmtId="43" fontId="1" fillId="0" borderId="0" applyFont="0" applyFill="0" applyBorder="0" applyAlignment="0" applyProtection="0"/>
    <xf numFmtId="0" fontId="10" fillId="0" borderId="0"/>
    <xf numFmtId="0" fontId="11" fillId="0" borderId="0"/>
    <xf numFmtId="0" fontId="15" fillId="0" borderId="0"/>
    <xf numFmtId="0" fontId="1" fillId="0" borderId="0"/>
    <xf numFmtId="0" fontId="16" fillId="0" borderId="0"/>
    <xf numFmtId="165" fontId="11" fillId="0" borderId="0"/>
    <xf numFmtId="0" fontId="17" fillId="0" borderId="0"/>
    <xf numFmtId="0" fontId="17" fillId="0" borderId="0"/>
    <xf numFmtId="0" fontId="1" fillId="0" borderId="0"/>
    <xf numFmtId="0" fontId="17" fillId="0" borderId="0"/>
    <xf numFmtId="0" fontId="1" fillId="0" borderId="0"/>
    <xf numFmtId="0" fontId="17" fillId="0" borderId="0"/>
    <xf numFmtId="0" fontId="1" fillId="0" borderId="0"/>
    <xf numFmtId="0" fontId="17" fillId="0" borderId="0"/>
    <xf numFmtId="0" fontId="1" fillId="0" borderId="0"/>
    <xf numFmtId="0" fontId="17" fillId="0" borderId="0"/>
    <xf numFmtId="0" fontId="1" fillId="0" borderId="0"/>
    <xf numFmtId="0" fontId="17" fillId="0" borderId="0"/>
    <xf numFmtId="0" fontId="17" fillId="0" borderId="0"/>
    <xf numFmtId="0" fontId="1" fillId="0" borderId="0"/>
    <xf numFmtId="0" fontId="17" fillId="0" borderId="0"/>
    <xf numFmtId="0" fontId="1" fillId="0" borderId="0"/>
    <xf numFmtId="0" fontId="1" fillId="0" borderId="0"/>
    <xf numFmtId="0" fontId="17" fillId="0" borderId="0"/>
    <xf numFmtId="0" fontId="17" fillId="0" borderId="0"/>
    <xf numFmtId="0" fontId="1" fillId="0" borderId="0"/>
    <xf numFmtId="0" fontId="1" fillId="0" borderId="0"/>
    <xf numFmtId="0" fontId="17" fillId="0" borderId="0"/>
    <xf numFmtId="0" fontId="17" fillId="0" borderId="0"/>
    <xf numFmtId="0" fontId="1" fillId="0" borderId="0"/>
    <xf numFmtId="0" fontId="1" fillId="0" borderId="0"/>
    <xf numFmtId="0" fontId="1" fillId="0" borderId="0"/>
    <xf numFmtId="0" fontId="17" fillId="0" borderId="0"/>
    <xf numFmtId="0" fontId="1" fillId="0" borderId="0"/>
    <xf numFmtId="0" fontId="18" fillId="3" borderId="0" applyNumberFormat="0" applyBorder="0" applyAlignment="0" applyProtection="0"/>
    <xf numFmtId="0" fontId="11" fillId="0" borderId="0"/>
    <xf numFmtId="0" fontId="19" fillId="0" borderId="0">
      <alignment vertical="center"/>
    </xf>
    <xf numFmtId="0" fontId="1" fillId="0" borderId="0"/>
    <xf numFmtId="0" fontId="20" fillId="0" borderId="0"/>
    <xf numFmtId="0" fontId="19" fillId="0" borderId="0">
      <alignment vertical="center"/>
    </xf>
    <xf numFmtId="0" fontId="11" fillId="0" borderId="0"/>
    <xf numFmtId="0" fontId="1" fillId="0" borderId="0"/>
    <xf numFmtId="0" fontId="20" fillId="0" borderId="0"/>
    <xf numFmtId="0" fontId="20" fillId="0" borderId="0"/>
    <xf numFmtId="0" fontId="1" fillId="0" borderId="0"/>
    <xf numFmtId="0" fontId="1" fillId="0" borderId="0"/>
    <xf numFmtId="0" fontId="15" fillId="0" borderId="0"/>
    <xf numFmtId="0" fontId="1" fillId="0" borderId="0"/>
    <xf numFmtId="44" fontId="15" fillId="0" borderId="0" applyFont="0" applyFill="0" applyBorder="0" applyAlignment="0" applyProtection="0"/>
    <xf numFmtId="44" fontId="1" fillId="0" borderId="0" applyFont="0" applyFill="0" applyBorder="0" applyAlignment="0" applyProtection="0"/>
    <xf numFmtId="9" fontId="15" fillId="0" borderId="0" applyFont="0" applyFill="0" applyBorder="0" applyAlignment="0" applyProtection="0"/>
    <xf numFmtId="0" fontId="1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9" fillId="0" borderId="0">
      <alignment vertical="center"/>
    </xf>
    <xf numFmtId="0" fontId="20" fillId="0" borderId="0"/>
    <xf numFmtId="0" fontId="19" fillId="0" borderId="0">
      <alignment vertical="center"/>
    </xf>
    <xf numFmtId="0" fontId="19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11" fillId="0" borderId="0"/>
    <xf numFmtId="0" fontId="11" fillId="0" borderId="0"/>
    <xf numFmtId="0" fontId="1" fillId="0" borderId="0"/>
    <xf numFmtId="0" fontId="20" fillId="0" borderId="0">
      <alignment vertical="top"/>
    </xf>
    <xf numFmtId="44" fontId="11" fillId="0" borderId="0" applyFont="0" applyFill="0" applyBorder="0" applyAlignment="0" applyProtection="0"/>
    <xf numFmtId="43" fontId="16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21" fillId="0" borderId="0">
      <alignment vertical="center"/>
    </xf>
    <xf numFmtId="0" fontId="11" fillId="0" borderId="0"/>
    <xf numFmtId="0" fontId="16" fillId="0" borderId="0"/>
    <xf numFmtId="0" fontId="1" fillId="0" borderId="0"/>
    <xf numFmtId="0" fontId="20" fillId="0" borderId="0">
      <alignment vertical="top"/>
    </xf>
    <xf numFmtId="43" fontId="11" fillId="0" borderId="0" applyFont="0" applyFill="0" applyBorder="0" applyAlignment="0" applyProtection="0"/>
    <xf numFmtId="0" fontId="20" fillId="0" borderId="0">
      <alignment vertical="top"/>
    </xf>
    <xf numFmtId="0" fontId="22" fillId="0" borderId="0"/>
    <xf numFmtId="0" fontId="1" fillId="0" borderId="0">
      <alignment vertical="center"/>
    </xf>
    <xf numFmtId="43" fontId="20" fillId="0" borderId="0" applyFont="0" applyFill="0" applyBorder="0" applyAlignment="0" applyProtection="0">
      <alignment vertical="top"/>
    </xf>
    <xf numFmtId="0" fontId="23" fillId="0" borderId="0" applyProtection="0"/>
    <xf numFmtId="0" fontId="24" fillId="0" borderId="0" applyProtection="0">
      <alignment vertical="center"/>
    </xf>
    <xf numFmtId="43" fontId="10" fillId="0" borderId="0" applyFont="0" applyFill="0" applyBorder="0" applyAlignment="0" applyProtection="0"/>
    <xf numFmtId="0" fontId="1" fillId="0" borderId="0"/>
    <xf numFmtId="0" fontId="1" fillId="0" borderId="0"/>
    <xf numFmtId="0" fontId="20" fillId="0" borderId="0">
      <alignment vertical="top"/>
    </xf>
    <xf numFmtId="0" fontId="25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26" fillId="0" borderId="0"/>
    <xf numFmtId="166" fontId="26" fillId="0" borderId="0" applyFont="0" applyFill="0" applyBorder="0" applyAlignment="0" applyProtection="0"/>
    <xf numFmtId="167" fontId="26" fillId="0" borderId="0" applyFont="0" applyFill="0" applyBorder="0" applyAlignment="0" applyProtection="0"/>
    <xf numFmtId="0" fontId="1" fillId="0" borderId="0"/>
    <xf numFmtId="0" fontId="1" fillId="0" borderId="0"/>
    <xf numFmtId="0" fontId="16" fillId="0" borderId="0"/>
    <xf numFmtId="41" fontId="28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168" fontId="1" fillId="0" borderId="0"/>
    <xf numFmtId="168" fontId="1" fillId="0" borderId="0"/>
    <xf numFmtId="0" fontId="1" fillId="0" borderId="0"/>
    <xf numFmtId="0" fontId="11" fillId="0" borderId="0"/>
    <xf numFmtId="0" fontId="11" fillId="0" borderId="0"/>
    <xf numFmtId="0" fontId="11" fillId="0" borderId="0"/>
    <xf numFmtId="0" fontId="13" fillId="0" borderId="0"/>
    <xf numFmtId="170" fontId="1" fillId="0" borderId="0"/>
    <xf numFmtId="0" fontId="11" fillId="0" borderId="0"/>
    <xf numFmtId="170" fontId="1" fillId="0" borderId="0"/>
    <xf numFmtId="171" fontId="1" fillId="0" borderId="0"/>
    <xf numFmtId="171" fontId="1" fillId="0" borderId="0"/>
    <xf numFmtId="168" fontId="11" fillId="0" borderId="0"/>
    <xf numFmtId="168" fontId="11" fillId="0" borderId="0"/>
    <xf numFmtId="168" fontId="11" fillId="0" borderId="0"/>
    <xf numFmtId="168" fontId="11" fillId="0" borderId="0"/>
    <xf numFmtId="168" fontId="11" fillId="0" borderId="0"/>
    <xf numFmtId="168" fontId="11" fillId="0" borderId="0"/>
    <xf numFmtId="168" fontId="11" fillId="0" borderId="0"/>
    <xf numFmtId="168" fontId="11" fillId="0" borderId="0"/>
    <xf numFmtId="168" fontId="11" fillId="0" borderId="0"/>
    <xf numFmtId="168" fontId="11" fillId="0" borderId="0"/>
    <xf numFmtId="0" fontId="11" fillId="0" borderId="0"/>
    <xf numFmtId="0" fontId="11" fillId="0" borderId="0"/>
    <xf numFmtId="0" fontId="11" fillId="0" borderId="0"/>
    <xf numFmtId="170" fontId="11" fillId="0" borderId="0"/>
    <xf numFmtId="0" fontId="1" fillId="0" borderId="0"/>
    <xf numFmtId="168" fontId="1" fillId="0" borderId="0"/>
    <xf numFmtId="0" fontId="11" fillId="0" borderId="0"/>
    <xf numFmtId="169" fontId="11" fillId="0" borderId="0"/>
    <xf numFmtId="0" fontId="28" fillId="0" borderId="0"/>
    <xf numFmtId="168" fontId="11" fillId="0" borderId="0"/>
    <xf numFmtId="168" fontId="11" fillId="0" borderId="0"/>
    <xf numFmtId="171" fontId="1" fillId="0" borderId="0"/>
    <xf numFmtId="0" fontId="11" fillId="0" borderId="0"/>
    <xf numFmtId="171" fontId="1" fillId="0" borderId="0"/>
    <xf numFmtId="0" fontId="20" fillId="0" borderId="0">
      <alignment vertical="top"/>
    </xf>
    <xf numFmtId="170" fontId="1" fillId="0" borderId="0"/>
    <xf numFmtId="170" fontId="1" fillId="0" borderId="0"/>
    <xf numFmtId="170" fontId="1" fillId="0" borderId="0"/>
    <xf numFmtId="170" fontId="1" fillId="0" borderId="0"/>
    <xf numFmtId="0" fontId="11" fillId="0" borderId="0"/>
    <xf numFmtId="0" fontId="11" fillId="0" borderId="0"/>
    <xf numFmtId="168" fontId="11" fillId="0" borderId="0"/>
    <xf numFmtId="170" fontId="1" fillId="0" borderId="0"/>
    <xf numFmtId="170" fontId="1" fillId="0" borderId="0"/>
    <xf numFmtId="0" fontId="11" fillId="0" borderId="0"/>
    <xf numFmtId="168" fontId="11" fillId="0" borderId="0"/>
    <xf numFmtId="0" fontId="27" fillId="0" borderId="0"/>
    <xf numFmtId="168" fontId="11" fillId="0" borderId="0"/>
    <xf numFmtId="0" fontId="29" fillId="0" borderId="0"/>
    <xf numFmtId="0" fontId="11" fillId="0" borderId="0"/>
    <xf numFmtId="168" fontId="11" fillId="0" borderId="0"/>
    <xf numFmtId="168" fontId="11" fillId="0" borderId="0"/>
    <xf numFmtId="168" fontId="11" fillId="0" borderId="0"/>
    <xf numFmtId="168" fontId="1" fillId="0" borderId="0"/>
    <xf numFmtId="168" fontId="1" fillId="0" borderId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Protection="0">
      <alignment horizontal="left"/>
    </xf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43" fontId="11" fillId="0" borderId="0" applyFont="0" applyFill="0" applyBorder="0" applyAlignment="0" applyProtection="0"/>
    <xf numFmtId="0" fontId="1" fillId="0" borderId="0"/>
    <xf numFmtId="0" fontId="17" fillId="0" borderId="0"/>
    <xf numFmtId="0" fontId="1" fillId="0" borderId="0"/>
    <xf numFmtId="0" fontId="10" fillId="0" borderId="0"/>
    <xf numFmtId="0" fontId="17" fillId="0" borderId="0"/>
    <xf numFmtId="0" fontId="17" fillId="0" borderId="0"/>
    <xf numFmtId="0" fontId="1" fillId="0" borderId="0"/>
    <xf numFmtId="0" fontId="17" fillId="0" borderId="0"/>
    <xf numFmtId="0" fontId="1" fillId="0" borderId="0"/>
    <xf numFmtId="0" fontId="17" fillId="0" borderId="0"/>
    <xf numFmtId="0" fontId="1" fillId="0" borderId="0"/>
    <xf numFmtId="0" fontId="17" fillId="0" borderId="0"/>
    <xf numFmtId="0" fontId="17" fillId="0" borderId="0"/>
    <xf numFmtId="0" fontId="1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32" fillId="0" borderId="0">
      <alignment vertical="center"/>
    </xf>
    <xf numFmtId="0" fontId="20" fillId="0" borderId="0">
      <alignment vertical="top"/>
    </xf>
    <xf numFmtId="0" fontId="20" fillId="0" borderId="0">
      <alignment vertical="top"/>
    </xf>
    <xf numFmtId="0" fontId="1" fillId="0" borderId="0"/>
    <xf numFmtId="0" fontId="25" fillId="0" borderId="0">
      <alignment vertical="center"/>
    </xf>
    <xf numFmtId="0" fontId="1" fillId="0" borderId="0"/>
    <xf numFmtId="0" fontId="1" fillId="0" borderId="0"/>
    <xf numFmtId="0" fontId="19" fillId="0" borderId="0">
      <alignment vertical="center"/>
    </xf>
    <xf numFmtId="0" fontId="21" fillId="0" borderId="0">
      <alignment vertical="center"/>
    </xf>
    <xf numFmtId="44" fontId="1" fillId="0" borderId="0" applyFont="0" applyFill="0" applyBorder="0" applyAlignment="0" applyProtection="0"/>
  </cellStyleXfs>
  <cellXfs count="154">
    <xf numFmtId="0" fontId="0" fillId="0" borderId="0" xfId="0"/>
    <xf numFmtId="0" fontId="7" fillId="0" borderId="0" xfId="0" applyFont="1" applyBorder="1" applyAlignment="1">
      <alignment horizontal="left" vertical="center"/>
    </xf>
    <xf numFmtId="43" fontId="6" fillId="0" borderId="0" xfId="6" applyFont="1" applyFill="1" applyBorder="1" applyAlignment="1">
      <alignment horizontal="right" vertical="center"/>
    </xf>
    <xf numFmtId="0" fontId="5" fillId="0" borderId="0" xfId="0" applyFont="1" applyAlignment="1">
      <alignment vertical="center"/>
    </xf>
    <xf numFmtId="43" fontId="5" fillId="0" borderId="0" xfId="6" applyFont="1" applyAlignment="1">
      <alignment vertical="center"/>
    </xf>
    <xf numFmtId="43" fontId="7" fillId="0" borderId="0" xfId="6" applyFont="1" applyBorder="1" applyAlignment="1">
      <alignment horizontal="left" vertical="center"/>
    </xf>
    <xf numFmtId="0" fontId="3" fillId="0" borderId="0" xfId="4" applyNumberFormat="1" applyFont="1" applyAlignment="1">
      <alignment vertical="center"/>
    </xf>
    <xf numFmtId="0" fontId="3" fillId="0" borderId="0" xfId="0" applyNumberFormat="1" applyFont="1" applyAlignment="1">
      <alignment vertical="center"/>
    </xf>
    <xf numFmtId="0" fontId="3" fillId="0" borderId="0" xfId="0" applyFont="1" applyAlignment="1">
      <alignment vertical="center"/>
    </xf>
    <xf numFmtId="43" fontId="3" fillId="0" borderId="0" xfId="6" applyFont="1" applyAlignment="1">
      <alignment vertical="center"/>
    </xf>
    <xf numFmtId="43" fontId="3" fillId="0" borderId="0" xfId="6" applyFont="1" applyAlignment="1">
      <alignment horizontal="right" vertical="center"/>
    </xf>
    <xf numFmtId="0" fontId="12" fillId="2" borderId="0" xfId="0" applyFont="1" applyFill="1" applyBorder="1" applyAlignment="1">
      <alignment vertical="center"/>
    </xf>
    <xf numFmtId="43" fontId="6" fillId="2" borderId="0" xfId="6" applyFont="1" applyFill="1" applyBorder="1" applyAlignment="1">
      <alignment vertical="center"/>
    </xf>
    <xf numFmtId="43" fontId="6" fillId="2" borderId="0" xfId="6" applyFont="1" applyFill="1" applyBorder="1" applyAlignment="1">
      <alignment horizontal="right" vertical="center"/>
    </xf>
    <xf numFmtId="1" fontId="3" fillId="2" borderId="0" xfId="0" applyNumberFormat="1" applyFont="1" applyFill="1" applyBorder="1" applyAlignment="1">
      <alignment horizontal="center" vertical="center"/>
    </xf>
    <xf numFmtId="0" fontId="3" fillId="0" borderId="0" xfId="0" applyFont="1" applyBorder="1" applyAlignment="1">
      <alignment vertical="center"/>
    </xf>
    <xf numFmtId="43" fontId="4" fillId="0" borderId="0" xfId="6" applyFont="1" applyBorder="1" applyAlignment="1">
      <alignment vertical="center"/>
    </xf>
    <xf numFmtId="0" fontId="4" fillId="0" borderId="0" xfId="0" applyFont="1" applyBorder="1" applyAlignment="1">
      <alignment vertical="center"/>
    </xf>
    <xf numFmtId="0" fontId="9" fillId="0" borderId="0" xfId="5" applyFont="1" applyBorder="1" applyAlignment="1">
      <alignment vertical="center"/>
    </xf>
    <xf numFmtId="43" fontId="3" fillId="0" borderId="0" xfId="6" applyFont="1" applyBorder="1" applyAlignment="1">
      <alignment vertical="center"/>
    </xf>
    <xf numFmtId="0" fontId="3" fillId="0" borderId="0" xfId="0" applyNumberFormat="1" applyFont="1" applyBorder="1" applyAlignment="1">
      <alignment vertical="center"/>
    </xf>
    <xf numFmtId="0" fontId="3" fillId="0" borderId="0" xfId="0" applyFont="1" applyBorder="1" applyAlignment="1" applyProtection="1">
      <alignment vertical="center"/>
      <protection locked="0"/>
    </xf>
    <xf numFmtId="43" fontId="6" fillId="0" borderId="0" xfId="6" applyFont="1" applyBorder="1" applyAlignment="1">
      <alignment horizontal="right" vertical="center"/>
    </xf>
    <xf numFmtId="1" fontId="6" fillId="0" borderId="0" xfId="0" applyNumberFormat="1" applyFont="1" applyBorder="1" applyAlignment="1">
      <alignment horizontal="left" vertical="center"/>
    </xf>
    <xf numFmtId="0" fontId="4" fillId="0" borderId="0" xfId="0" applyFont="1" applyAlignment="1">
      <alignment vertical="center"/>
    </xf>
    <xf numFmtId="1" fontId="3" fillId="0" borderId="0" xfId="0" applyNumberFormat="1" applyFont="1" applyAlignment="1">
      <alignment horizontal="center" vertical="center"/>
    </xf>
    <xf numFmtId="0" fontId="3" fillId="0" borderId="0" xfId="0" applyFont="1" applyAlignment="1" applyProtection="1">
      <alignment horizontal="center" vertical="center"/>
      <protection locked="0"/>
    </xf>
    <xf numFmtId="43" fontId="3" fillId="0" borderId="0" xfId="6" applyFont="1" applyAlignment="1" applyProtection="1">
      <alignment horizontal="center" vertical="center"/>
      <protection locked="0"/>
    </xf>
    <xf numFmtId="43" fontId="4" fillId="0" borderId="0" xfId="6" applyFont="1" applyAlignment="1">
      <alignment vertical="center"/>
    </xf>
    <xf numFmtId="1" fontId="3" fillId="0" borderId="0" xfId="0" applyNumberFormat="1" applyFont="1" applyAlignment="1" applyProtection="1">
      <alignment horizontal="center" vertical="center"/>
      <protection locked="0"/>
    </xf>
    <xf numFmtId="0" fontId="4" fillId="0" borderId="0" xfId="0" applyFont="1" applyAlignment="1" applyProtection="1">
      <alignment vertical="center"/>
      <protection locked="0"/>
    </xf>
    <xf numFmtId="0" fontId="4" fillId="0" borderId="0" xfId="4" applyNumberFormat="1" applyFont="1" applyAlignment="1">
      <alignment vertical="center"/>
    </xf>
    <xf numFmtId="0" fontId="4" fillId="0" borderId="0" xfId="0" applyNumberFormat="1" applyFont="1" applyAlignment="1">
      <alignment vertical="center"/>
    </xf>
    <xf numFmtId="43" fontId="4" fillId="0" borderId="0" xfId="6" applyFont="1" applyAlignment="1">
      <alignment horizontal="right" vertical="center"/>
    </xf>
    <xf numFmtId="1" fontId="4" fillId="0" borderId="4" xfId="0" applyNumberFormat="1" applyFont="1" applyBorder="1" applyAlignment="1">
      <alignment horizontal="center" vertical="center"/>
    </xf>
    <xf numFmtId="43" fontId="4" fillId="0" borderId="0" xfId="6" applyFont="1" applyBorder="1" applyAlignment="1">
      <alignment horizontal="right" vertical="center"/>
    </xf>
    <xf numFmtId="1" fontId="4" fillId="0" borderId="0" xfId="0" applyNumberFormat="1" applyFont="1" applyBorder="1" applyAlignment="1">
      <alignment horizontal="center" vertical="center"/>
    </xf>
    <xf numFmtId="0" fontId="4" fillId="0" borderId="0" xfId="0" applyNumberFormat="1" applyFont="1" applyBorder="1" applyAlignment="1" applyProtection="1">
      <alignment vertical="center"/>
      <protection locked="0"/>
    </xf>
    <xf numFmtId="0" fontId="14" fillId="0" borderId="0" xfId="5" applyFont="1" applyBorder="1" applyAlignment="1">
      <alignment vertical="center"/>
    </xf>
    <xf numFmtId="0" fontId="6" fillId="2" borderId="5" xfId="4" applyNumberFormat="1" applyFont="1" applyFill="1" applyBorder="1" applyAlignment="1">
      <alignment horizontal="center" vertical="center" wrapText="1"/>
    </xf>
    <xf numFmtId="10" fontId="6" fillId="2" borderId="5" xfId="0" applyNumberFormat="1" applyFont="1" applyFill="1" applyBorder="1" applyAlignment="1">
      <alignment horizontal="center" vertical="center" wrapText="1"/>
    </xf>
    <xf numFmtId="0" fontId="6" fillId="2" borderId="5" xfId="0" applyNumberFormat="1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43" fontId="6" fillId="2" borderId="5" xfId="6" applyFont="1" applyFill="1" applyBorder="1" applyAlignment="1">
      <alignment horizontal="center" vertical="center" wrapText="1"/>
    </xf>
    <xf numFmtId="1" fontId="6" fillId="2" borderId="5" xfId="0" applyNumberFormat="1" applyFont="1" applyFill="1" applyBorder="1" applyAlignment="1">
      <alignment horizontal="center" vertical="center" wrapText="1"/>
    </xf>
    <xf numFmtId="0" fontId="3" fillId="0" borderId="0" xfId="0" applyFont="1" applyAlignment="1" applyProtection="1">
      <alignment horizontal="left" vertical="center"/>
      <protection locked="0"/>
    </xf>
    <xf numFmtId="0" fontId="4" fillId="0" borderId="0" xfId="0" applyFont="1" applyAlignment="1">
      <alignment horizontal="center" vertical="center"/>
    </xf>
    <xf numFmtId="43" fontId="9" fillId="0" borderId="0" xfId="5" applyNumberFormat="1" applyFont="1" applyFill="1" applyBorder="1" applyAlignment="1">
      <alignment horizontal="left" vertical="center"/>
    </xf>
    <xf numFmtId="2" fontId="3" fillId="0" borderId="0" xfId="0" applyNumberFormat="1" applyFont="1" applyBorder="1" applyAlignment="1">
      <alignment vertical="center"/>
    </xf>
    <xf numFmtId="0" fontId="3" fillId="0" borderId="0" xfId="0" applyFont="1" applyBorder="1" applyAlignment="1">
      <alignment horizontal="left" vertical="center"/>
    </xf>
    <xf numFmtId="0" fontId="33" fillId="0" borderId="0" xfId="0" applyFont="1" applyAlignment="1">
      <alignment vertical="center"/>
    </xf>
    <xf numFmtId="43" fontId="33" fillId="0" borderId="0" xfId="0" applyNumberFormat="1" applyFont="1" applyAlignment="1">
      <alignment vertical="center"/>
    </xf>
    <xf numFmtId="43" fontId="8" fillId="0" borderId="0" xfId="5" applyNumberFormat="1" applyFill="1" applyBorder="1" applyAlignment="1">
      <alignment horizontal="left" vertical="center"/>
    </xf>
    <xf numFmtId="0" fontId="6" fillId="0" borderId="0" xfId="0" applyFont="1" applyBorder="1" applyAlignment="1">
      <alignment horizontal="center" vertical="center"/>
    </xf>
    <xf numFmtId="164" fontId="6" fillId="0" borderId="0" xfId="6" applyNumberFormat="1" applyFont="1" applyFill="1" applyBorder="1" applyAlignment="1">
      <alignment horizontal="right" vertical="center"/>
    </xf>
    <xf numFmtId="0" fontId="4" fillId="0" borderId="0" xfId="0" applyFont="1" applyAlignment="1">
      <alignment horizontal="center" vertical="center"/>
    </xf>
    <xf numFmtId="0" fontId="34" fillId="0" borderId="0" xfId="4" applyNumberFormat="1" applyFont="1" applyBorder="1" applyAlignment="1" applyProtection="1">
      <alignment vertical="center"/>
      <protection locked="0"/>
    </xf>
    <xf numFmtId="0" fontId="34" fillId="0" borderId="0" xfId="4" applyNumberFormat="1" applyFont="1" applyAlignment="1" applyProtection="1">
      <alignment vertical="center"/>
      <protection locked="0"/>
    </xf>
    <xf numFmtId="0" fontId="0" fillId="0" borderId="0" xfId="0" applyAlignment="1">
      <alignment wrapText="1"/>
    </xf>
    <xf numFmtId="0" fontId="0" fillId="0" borderId="0" xfId="0" applyAlignment="1">
      <alignment horizontal="center"/>
    </xf>
    <xf numFmtId="0" fontId="34" fillId="0" borderId="0" xfId="0" applyNumberFormat="1" applyFont="1" applyAlignment="1" applyProtection="1">
      <alignment vertical="center"/>
      <protection locked="0"/>
    </xf>
    <xf numFmtId="0" fontId="34" fillId="0" borderId="0" xfId="0" applyNumberFormat="1" applyFont="1" applyAlignment="1" applyProtection="1">
      <alignment vertical="center" wrapText="1"/>
      <protection locked="0"/>
    </xf>
    <xf numFmtId="0" fontId="7" fillId="0" borderId="0" xfId="0" applyFont="1" applyFill="1" applyBorder="1" applyAlignment="1" applyProtection="1">
      <alignment horizontal="center" vertical="center"/>
      <protection locked="0"/>
    </xf>
    <xf numFmtId="0" fontId="7" fillId="0" borderId="0" xfId="0" applyFont="1" applyFill="1" applyBorder="1" applyAlignment="1" applyProtection="1">
      <alignment horizontal="left" vertical="center"/>
      <protection locked="0"/>
    </xf>
    <xf numFmtId="43" fontId="7" fillId="0" borderId="0" xfId="6" applyFont="1" applyFill="1" applyBorder="1" applyAlignment="1" applyProtection="1">
      <alignment horizontal="left" vertical="center"/>
      <protection locked="0"/>
    </xf>
    <xf numFmtId="0" fontId="34" fillId="0" borderId="0" xfId="0" applyFont="1" applyFill="1" applyAlignment="1" applyProtection="1">
      <alignment vertical="center"/>
      <protection locked="0"/>
    </xf>
    <xf numFmtId="0" fontId="7" fillId="0" borderId="0" xfId="4" applyNumberFormat="1" applyFont="1" applyBorder="1" applyAlignment="1" applyProtection="1">
      <alignment horizontal="center" vertical="center"/>
      <protection locked="0"/>
    </xf>
    <xf numFmtId="0" fontId="7" fillId="0" borderId="0" xfId="4" applyNumberFormat="1" applyFont="1" applyAlignment="1" applyProtection="1">
      <alignment horizontal="right" vertical="center"/>
    </xf>
    <xf numFmtId="0" fontId="7" fillId="0" borderId="0" xfId="0" applyNumberFormat="1" applyFont="1" applyAlignment="1" applyProtection="1">
      <alignment vertical="center"/>
    </xf>
    <xf numFmtId="0" fontId="7" fillId="0" borderId="0" xfId="0" applyFont="1" applyFill="1" applyBorder="1" applyAlignment="1" applyProtection="1">
      <alignment horizontal="left" vertical="center"/>
    </xf>
    <xf numFmtId="0" fontId="34" fillId="0" borderId="0" xfId="4" applyNumberFormat="1" applyFont="1" applyAlignment="1" applyProtection="1">
      <alignment horizontal="center" vertical="center"/>
      <protection locked="0"/>
    </xf>
    <xf numFmtId="0" fontId="34" fillId="0" borderId="0" xfId="0" applyNumberFormat="1" applyFont="1" applyAlignment="1" applyProtection="1">
      <alignment horizontal="center" vertical="center"/>
      <protection locked="0"/>
    </xf>
    <xf numFmtId="0" fontId="34" fillId="0" borderId="0" xfId="0" applyNumberFormat="1" applyFont="1" applyAlignment="1" applyProtection="1">
      <alignment horizontal="center" vertical="center" wrapText="1"/>
      <protection locked="0"/>
    </xf>
    <xf numFmtId="0" fontId="34" fillId="0" borderId="0" xfId="0" applyFont="1" applyFill="1" applyBorder="1" applyAlignment="1" applyProtection="1">
      <alignment horizontal="center" vertical="center"/>
      <protection locked="0"/>
    </xf>
    <xf numFmtId="0" fontId="34" fillId="0" borderId="0" xfId="0" applyFont="1" applyFill="1" applyBorder="1" applyAlignment="1" applyProtection="1">
      <alignment horizontal="left" vertical="center"/>
      <protection locked="0"/>
    </xf>
    <xf numFmtId="43" fontId="34" fillId="0" borderId="0" xfId="6" applyFont="1" applyFill="1" applyBorder="1" applyAlignment="1" applyProtection="1">
      <alignment horizontal="left" vertical="center"/>
      <protection locked="0"/>
    </xf>
    <xf numFmtId="0" fontId="34" fillId="0" borderId="0" xfId="0" applyFont="1" applyFill="1" applyAlignment="1" applyProtection="1">
      <alignment horizontal="center" vertical="center"/>
      <protection locked="0"/>
    </xf>
    <xf numFmtId="0" fontId="34" fillId="0" borderId="0" xfId="4" applyNumberFormat="1" applyFont="1" applyAlignment="1" applyProtection="1">
      <alignment horizontal="right" vertical="center"/>
    </xf>
    <xf numFmtId="0" fontId="34" fillId="0" borderId="0" xfId="4" applyNumberFormat="1" applyFont="1" applyAlignment="1" applyProtection="1">
      <alignment horizontal="right" vertical="center" wrapText="1"/>
    </xf>
    <xf numFmtId="0" fontId="34" fillId="0" borderId="0" xfId="4" applyNumberFormat="1" applyFont="1" applyAlignment="1" applyProtection="1">
      <alignment horizontal="left" vertical="center"/>
    </xf>
    <xf numFmtId="0" fontId="34" fillId="0" borderId="0" xfId="4" applyNumberFormat="1" applyFont="1" applyAlignment="1" applyProtection="1">
      <alignment horizontal="center" vertical="center"/>
    </xf>
    <xf numFmtId="0" fontId="34" fillId="0" borderId="0" xfId="4" applyNumberFormat="1" applyFont="1" applyAlignment="1" applyProtection="1">
      <alignment horizontal="right" vertical="center"/>
      <protection locked="0"/>
    </xf>
    <xf numFmtId="0" fontId="34" fillId="0" borderId="0" xfId="4" applyNumberFormat="1" applyFont="1" applyAlignment="1" applyProtection="1">
      <alignment horizontal="left" vertical="center"/>
      <protection locked="0"/>
    </xf>
    <xf numFmtId="0" fontId="7" fillId="0" borderId="0" xfId="0" applyNumberFormat="1" applyFont="1" applyAlignment="1" applyProtection="1">
      <alignment horizontal="center" vertical="center" wrapText="1"/>
      <protection locked="0"/>
    </xf>
    <xf numFmtId="0" fontId="34" fillId="0" borderId="0" xfId="0" applyFont="1" applyAlignment="1" applyProtection="1">
      <alignment vertical="center"/>
      <protection locked="0"/>
    </xf>
    <xf numFmtId="0" fontId="34" fillId="0" borderId="0" xfId="0" applyFont="1" applyAlignment="1" applyProtection="1">
      <alignment vertical="center" wrapText="1"/>
      <protection locked="0"/>
    </xf>
    <xf numFmtId="0" fontId="34" fillId="0" borderId="0" xfId="0" applyFont="1" applyAlignment="1" applyProtection="1">
      <alignment horizontal="center" vertical="center"/>
      <protection locked="0"/>
    </xf>
    <xf numFmtId="0" fontId="34" fillId="0" borderId="0" xfId="0" applyFont="1" applyAlignment="1" applyProtection="1">
      <alignment horizontal="left" vertical="center"/>
      <protection locked="0"/>
    </xf>
    <xf numFmtId="0" fontId="7" fillId="0" borderId="0" xfId="0" applyFont="1" applyFill="1" applyBorder="1" applyAlignment="1" applyProtection="1">
      <alignment vertical="center"/>
    </xf>
    <xf numFmtId="0" fontId="7" fillId="0" borderId="0" xfId="0" applyFont="1" applyFill="1" applyAlignment="1" applyProtection="1">
      <alignment vertical="center"/>
    </xf>
    <xf numFmtId="0" fontId="7" fillId="0" borderId="0" xfId="0" applyFont="1" applyFill="1" applyAlignment="1" applyProtection="1">
      <alignment horizontal="left" vertical="center"/>
      <protection locked="0"/>
    </xf>
    <xf numFmtId="0" fontId="6" fillId="0" borderId="0" xfId="4" applyNumberFormat="1" applyFont="1" applyFill="1" applyBorder="1" applyAlignment="1">
      <alignment horizontal="center" vertical="center" wrapText="1"/>
    </xf>
    <xf numFmtId="43" fontId="6" fillId="0" borderId="5" xfId="6" applyFont="1" applyFill="1" applyBorder="1" applyAlignment="1">
      <alignment horizontal="center" vertical="center" wrapText="1"/>
    </xf>
    <xf numFmtId="0" fontId="2" fillId="0" borderId="0" xfId="0" applyFont="1" applyAlignment="1" applyProtection="1">
      <alignment horizontal="center" vertical="center" wrapText="1"/>
      <protection locked="0"/>
    </xf>
    <xf numFmtId="0" fontId="4" fillId="0" borderId="0" xfId="0" applyFont="1" applyAlignment="1" applyProtection="1">
      <alignment vertical="center" wrapText="1"/>
      <protection locked="0"/>
    </xf>
    <xf numFmtId="0" fontId="4" fillId="0" borderId="0" xfId="0" applyFont="1" applyAlignment="1">
      <alignment vertical="center" wrapText="1"/>
    </xf>
    <xf numFmtId="0" fontId="12" fillId="2" borderId="0" xfId="0" applyFont="1" applyFill="1" applyBorder="1" applyAlignment="1">
      <alignment horizontal="left" vertical="center" wrapText="1"/>
    </xf>
    <xf numFmtId="0" fontId="4" fillId="0" borderId="0" xfId="0" applyFont="1" applyBorder="1" applyAlignment="1">
      <alignment vertical="center" wrapText="1"/>
    </xf>
    <xf numFmtId="0" fontId="3" fillId="0" borderId="0" xfId="0" applyFont="1" applyBorder="1" applyAlignment="1" applyProtection="1">
      <alignment vertical="center" wrapText="1"/>
      <protection locked="0"/>
    </xf>
    <xf numFmtId="0" fontId="33" fillId="0" borderId="0" xfId="0" applyFont="1" applyAlignment="1">
      <alignment vertical="center" wrapText="1"/>
    </xf>
    <xf numFmtId="0" fontId="3" fillId="0" borderId="0" xfId="0" applyFont="1" applyAlignment="1">
      <alignment vertical="center" wrapText="1"/>
    </xf>
    <xf numFmtId="0" fontId="3" fillId="0" borderId="0" xfId="0" applyFont="1" applyAlignment="1" applyProtection="1">
      <alignment horizontal="center" vertical="center" wrapText="1"/>
      <protection locked="0"/>
    </xf>
    <xf numFmtId="0" fontId="35" fillId="0" borderId="5" xfId="0" applyFont="1" applyBorder="1" applyAlignment="1">
      <alignment vertical="center"/>
    </xf>
    <xf numFmtId="0" fontId="34" fillId="0" borderId="0" xfId="4" applyNumberFormat="1" applyFont="1" applyAlignment="1" applyProtection="1">
      <alignment vertical="center"/>
    </xf>
    <xf numFmtId="0" fontId="34" fillId="0" borderId="0" xfId="4" applyNumberFormat="1" applyFont="1" applyAlignment="1" applyProtection="1">
      <alignment horizontal="center" vertical="center" wrapText="1"/>
    </xf>
    <xf numFmtId="164" fontId="33" fillId="0" borderId="0" xfId="0" applyNumberFormat="1" applyFont="1" applyAlignment="1">
      <alignment vertical="center"/>
    </xf>
    <xf numFmtId="43" fontId="4" fillId="0" borderId="0" xfId="6" applyFont="1" applyAlignment="1">
      <alignment horizontal="center" vertical="center"/>
    </xf>
    <xf numFmtId="0" fontId="36" fillId="0" borderId="0" xfId="4" applyNumberFormat="1" applyFont="1" applyAlignment="1" applyProtection="1">
      <alignment vertical="center"/>
    </xf>
    <xf numFmtId="0" fontId="36" fillId="0" borderId="0" xfId="4" applyNumberFormat="1" applyFont="1" applyAlignment="1" applyProtection="1">
      <alignment vertical="center"/>
      <protection locked="0"/>
    </xf>
    <xf numFmtId="0" fontId="35" fillId="0" borderId="0" xfId="0" applyNumberFormat="1" applyFont="1" applyAlignment="1" applyProtection="1">
      <alignment vertical="center" wrapText="1"/>
      <protection locked="0"/>
    </xf>
    <xf numFmtId="0" fontId="35" fillId="0" borderId="0" xfId="0" applyFont="1" applyAlignment="1" applyProtection="1">
      <alignment horizontal="center" vertical="center"/>
      <protection locked="0"/>
    </xf>
    <xf numFmtId="0" fontId="35" fillId="0" borderId="0" xfId="4" applyNumberFormat="1" applyFont="1" applyAlignment="1" applyProtection="1">
      <alignment vertical="center"/>
    </xf>
    <xf numFmtId="0" fontId="37" fillId="0" borderId="0" xfId="0" applyFont="1" applyAlignment="1" applyProtection="1">
      <alignment horizontal="left" vertical="center"/>
      <protection locked="0"/>
    </xf>
    <xf numFmtId="0" fontId="37" fillId="0" borderId="0" xfId="0" applyNumberFormat="1" applyFont="1" applyAlignment="1" applyProtection="1">
      <alignment vertical="center" wrapText="1"/>
      <protection locked="0"/>
    </xf>
    <xf numFmtId="0" fontId="35" fillId="0" borderId="0" xfId="4" applyNumberFormat="1" applyFont="1" applyAlignment="1" applyProtection="1">
      <alignment vertical="center"/>
      <protection locked="0"/>
    </xf>
    <xf numFmtId="0" fontId="37" fillId="0" borderId="0" xfId="4" applyNumberFormat="1" applyFont="1" applyAlignment="1" applyProtection="1">
      <alignment vertical="center"/>
      <protection locked="0"/>
    </xf>
    <xf numFmtId="0" fontId="35" fillId="0" borderId="0" xfId="0" applyFont="1" applyAlignment="1" applyProtection="1">
      <alignment vertical="center"/>
    </xf>
    <xf numFmtId="0" fontId="35" fillId="0" borderId="0" xfId="0" applyFont="1" applyAlignment="1" applyProtection="1">
      <alignment horizontal="left" vertical="center"/>
    </xf>
    <xf numFmtId="0" fontId="35" fillId="0" borderId="0" xfId="0" applyFont="1" applyAlignment="1" applyProtection="1">
      <alignment vertical="center" wrapText="1"/>
      <protection locked="0"/>
    </xf>
    <xf numFmtId="0" fontId="35" fillId="0" borderId="0" xfId="0" applyFont="1" applyAlignment="1" applyProtection="1">
      <alignment horizontal="center" vertical="center" wrapText="1"/>
      <protection locked="0"/>
    </xf>
    <xf numFmtId="0" fontId="0" fillId="0" borderId="5" xfId="0" applyFont="1" applyFill="1" applyBorder="1" applyAlignment="1">
      <alignment horizontal="center" vertical="center"/>
    </xf>
    <xf numFmtId="0" fontId="0" fillId="0" borderId="5" xfId="0" applyFont="1" applyFill="1" applyBorder="1" applyAlignment="1">
      <alignment horizontal="center" vertical="center" wrapText="1"/>
    </xf>
    <xf numFmtId="0" fontId="0" fillId="0" borderId="5" xfId="0" applyNumberFormat="1" applyFont="1" applyFill="1" applyBorder="1" applyAlignment="1">
      <alignment horizontal="center" vertical="center" wrapText="1"/>
    </xf>
    <xf numFmtId="0" fontId="4" fillId="0" borderId="5" xfId="0" applyFont="1" applyBorder="1" applyAlignment="1">
      <alignment vertical="center"/>
    </xf>
    <xf numFmtId="0" fontId="3" fillId="0" borderId="5" xfId="4" applyNumberFormat="1" applyFont="1" applyFill="1" applyBorder="1" applyAlignment="1">
      <alignment horizontal="center" vertical="center" wrapText="1"/>
    </xf>
    <xf numFmtId="0" fontId="34" fillId="0" borderId="0" xfId="4" applyNumberFormat="1" applyFont="1" applyAlignment="1" applyProtection="1">
      <alignment horizontal="left" vertical="center"/>
    </xf>
    <xf numFmtId="0" fontId="34" fillId="0" borderId="0" xfId="4" applyNumberFormat="1" applyFont="1" applyBorder="1" applyAlignment="1" applyProtection="1">
      <alignment horizontal="left" vertical="center"/>
    </xf>
    <xf numFmtId="0" fontId="34" fillId="0" borderId="5" xfId="0" applyFont="1" applyBorder="1" applyAlignment="1">
      <alignment vertical="center"/>
    </xf>
    <xf numFmtId="0" fontId="38" fillId="0" borderId="0" xfId="0" applyFont="1" applyFill="1" applyBorder="1" applyAlignment="1">
      <alignment horizontal="left" vertical="center"/>
    </xf>
    <xf numFmtId="0" fontId="0" fillId="0" borderId="6" xfId="0" applyNumberFormat="1" applyFont="1" applyFill="1" applyBorder="1" applyAlignment="1">
      <alignment horizontal="center" vertical="center" wrapText="1"/>
    </xf>
    <xf numFmtId="0" fontId="0" fillId="0" borderId="6" xfId="0" applyFont="1" applyFill="1" applyBorder="1" applyAlignment="1">
      <alignment horizontal="center" vertical="center" wrapText="1"/>
    </xf>
    <xf numFmtId="0" fontId="4" fillId="0" borderId="6" xfId="0" applyFont="1" applyBorder="1" applyAlignment="1">
      <alignment vertical="center"/>
    </xf>
    <xf numFmtId="44" fontId="6" fillId="0" borderId="5" xfId="240" applyFont="1" applyFill="1" applyBorder="1" applyAlignment="1">
      <alignment horizontal="right" vertical="center"/>
    </xf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horizontal="right" vertical="center"/>
    </xf>
    <xf numFmtId="0" fontId="12" fillId="2" borderId="0" xfId="0" applyFont="1" applyFill="1" applyBorder="1" applyAlignment="1">
      <alignment horizontal="left" vertical="center"/>
    </xf>
    <xf numFmtId="0" fontId="6" fillId="0" borderId="5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7" fillId="0" borderId="0" xfId="4" applyNumberFormat="1" applyFont="1" applyAlignment="1" applyProtection="1">
      <alignment horizontal="left" vertical="center"/>
    </xf>
    <xf numFmtId="0" fontId="7" fillId="0" borderId="0" xfId="0" applyFont="1" applyFill="1" applyBorder="1" applyAlignment="1" applyProtection="1">
      <alignment horizontal="left" vertical="center"/>
    </xf>
    <xf numFmtId="0" fontId="2" fillId="0" borderId="0" xfId="0" applyFont="1" applyAlignment="1" applyProtection="1">
      <alignment horizontal="center" vertical="center"/>
      <protection locked="0"/>
    </xf>
    <xf numFmtId="0" fontId="6" fillId="0" borderId="3" xfId="0" applyFont="1" applyFill="1" applyBorder="1" applyAlignment="1">
      <alignment horizontal="left" vertical="center"/>
    </xf>
    <xf numFmtId="0" fontId="6" fillId="0" borderId="5" xfId="0" applyFont="1" applyFill="1" applyBorder="1" applyAlignment="1">
      <alignment horizontal="left" vertical="center"/>
    </xf>
    <xf numFmtId="0" fontId="6" fillId="0" borderId="1" xfId="0" applyFont="1" applyBorder="1" applyAlignment="1">
      <alignment horizontal="left" vertical="center"/>
    </xf>
    <xf numFmtId="0" fontId="6" fillId="0" borderId="2" xfId="0" applyFont="1" applyBorder="1" applyAlignment="1">
      <alignment horizontal="left" vertical="center"/>
    </xf>
    <xf numFmtId="15" fontId="6" fillId="0" borderId="1" xfId="0" applyNumberFormat="1" applyFont="1" applyBorder="1" applyAlignment="1">
      <alignment horizontal="left" vertical="center"/>
    </xf>
    <xf numFmtId="0" fontId="6" fillId="0" borderId="3" xfId="0" applyFont="1" applyBorder="1" applyAlignment="1">
      <alignment horizontal="left" vertical="center"/>
    </xf>
    <xf numFmtId="0" fontId="6" fillId="0" borderId="5" xfId="0" applyFont="1" applyBorder="1" applyAlignment="1">
      <alignment horizontal="left" vertical="center"/>
    </xf>
    <xf numFmtId="0" fontId="34" fillId="0" borderId="0" xfId="4" applyNumberFormat="1" applyFont="1" applyAlignment="1" applyProtection="1">
      <alignment horizontal="left" vertical="center"/>
    </xf>
    <xf numFmtId="0" fontId="34" fillId="0" borderId="0" xfId="4" applyNumberFormat="1" applyFont="1" applyAlignment="1" applyProtection="1">
      <alignment horizontal="left" vertical="center" wrapText="1"/>
    </xf>
    <xf numFmtId="0" fontId="34" fillId="0" borderId="0" xfId="4" applyNumberFormat="1" applyFont="1" applyAlignment="1" applyProtection="1">
      <alignment horizontal="center" vertical="center"/>
    </xf>
    <xf numFmtId="2" fontId="3" fillId="0" borderId="0" xfId="0" applyNumberFormat="1" applyFont="1" applyAlignment="1">
      <alignment vertical="center"/>
    </xf>
  </cellXfs>
  <cellStyles count="241">
    <cellStyle name="?? 6" xfId="231"/>
    <cellStyle name="0,0_x000d__x000a_NA_x000d__x000a_" xfId="119"/>
    <cellStyle name="Comma" xfId="6" builtinId="3"/>
    <cellStyle name="Comma [0] 2" xfId="133"/>
    <cellStyle name="Comma [0] 2 2" xfId="138"/>
    <cellStyle name="Comma 2" xfId="124"/>
    <cellStyle name="Comma 2 2" xfId="117"/>
    <cellStyle name="Comma 3" xfId="121"/>
    <cellStyle name="Comma 3 2" xfId="210"/>
    <cellStyle name="Comma 3 3" xfId="139"/>
    <cellStyle name="Comma 4" xfId="140"/>
    <cellStyle name="Comma 7" xfId="108"/>
    <cellStyle name="Currency" xfId="240" builtinId="4"/>
    <cellStyle name="Currency 2" xfId="107"/>
    <cellStyle name="Currency 2 2" xfId="134"/>
    <cellStyle name="Currency 2 5" xfId="56"/>
    <cellStyle name="Currency 3" xfId="141"/>
    <cellStyle name="Currency 4" xfId="55"/>
    <cellStyle name="Excel Built-in Normal" xfId="103"/>
    <cellStyle name="Good 2" xfId="41"/>
    <cellStyle name="Hyperlink" xfId="5" builtinId="8"/>
    <cellStyle name="Normal" xfId="0" builtinId="0"/>
    <cellStyle name="Normal 10" xfId="27"/>
    <cellStyle name="Normal 10 2" xfId="64"/>
    <cellStyle name="Normal 10 2 2" xfId="143"/>
    <cellStyle name="Normal 10 3" xfId="225"/>
    <cellStyle name="Normal 10 4" xfId="142"/>
    <cellStyle name="Normal 11" xfId="30"/>
    <cellStyle name="Normal 11 2" xfId="65"/>
    <cellStyle name="Normal 11 2 2" xfId="146"/>
    <cellStyle name="Normal 11 2 3" xfId="145"/>
    <cellStyle name="Normal 11 3" xfId="147"/>
    <cellStyle name="Normal 11 4" xfId="226"/>
    <cellStyle name="Normal 11 5" xfId="144"/>
    <cellStyle name="Normal 12" xfId="31"/>
    <cellStyle name="Normal 12 2" xfId="149"/>
    <cellStyle name="Normal 12 3" xfId="227"/>
    <cellStyle name="Normal 12 4" xfId="148"/>
    <cellStyle name="Normal 13" xfId="34"/>
    <cellStyle name="Normal 13 2" xfId="66"/>
    <cellStyle name="Normal 13 2 2" xfId="151"/>
    <cellStyle name="Normal 13 3" xfId="54"/>
    <cellStyle name="Normal 13 3 2" xfId="228"/>
    <cellStyle name="Normal 13 4" xfId="150"/>
    <cellStyle name="Normal 14" xfId="35"/>
    <cellStyle name="Normal 14 2" xfId="153"/>
    <cellStyle name="Normal 14 3" xfId="229"/>
    <cellStyle name="Normal 14 4" xfId="152"/>
    <cellStyle name="Normal 15" xfId="67"/>
    <cellStyle name="Normal 15 2" xfId="58"/>
    <cellStyle name="Normal 15 2 2" xfId="155"/>
    <cellStyle name="Normal 15 3" xfId="211"/>
    <cellStyle name="Normal 15 4" xfId="154"/>
    <cellStyle name="Normal 16" xfId="7"/>
    <cellStyle name="Normal 16 2" xfId="68"/>
    <cellStyle name="Normal 16 2 2" xfId="157"/>
    <cellStyle name="Normal 16 3" xfId="99"/>
    <cellStyle name="Normal 16 3 2" xfId="214"/>
    <cellStyle name="Normal 16 4" xfId="101"/>
    <cellStyle name="Normal 16 5" xfId="100"/>
    <cellStyle name="Normal 16 6" xfId="156"/>
    <cellStyle name="Normal 17" xfId="39"/>
    <cellStyle name="Normal 17 2" xfId="69"/>
    <cellStyle name="Normal 17 2 2" xfId="159"/>
    <cellStyle name="Normal 17 3" xfId="230"/>
    <cellStyle name="Normal 17 4" xfId="158"/>
    <cellStyle name="Normal 18" xfId="70"/>
    <cellStyle name="Normal 18 2" xfId="161"/>
    <cellStyle name="Normal 18 3" xfId="160"/>
    <cellStyle name="Normal 19" xfId="162"/>
    <cellStyle name="Normal 19 2" xfId="163"/>
    <cellStyle name="Normal 2" xfId="1"/>
    <cellStyle name="Normal 2 10" xfId="32"/>
    <cellStyle name="Normal 2 11" xfId="33"/>
    <cellStyle name="Normal 2 12" xfId="36"/>
    <cellStyle name="Normal 2 13" xfId="37"/>
    <cellStyle name="Normal 2 14" xfId="38"/>
    <cellStyle name="Normal 2 15" xfId="40"/>
    <cellStyle name="Normal 2 16" xfId="13"/>
    <cellStyle name="Normal 2 17" xfId="43"/>
    <cellStyle name="Normal 2 17 2" xfId="232"/>
    <cellStyle name="Normal 2 17 2 2" xfId="238"/>
    <cellStyle name="Normal 2 17 3" xfId="236"/>
    <cellStyle name="Normal 2 18" xfId="136"/>
    <cellStyle name="Normal 2 2" xfId="15"/>
    <cellStyle name="Normal 2 2 2" xfId="59"/>
    <cellStyle name="Normal 2 2 2 2" xfId="115"/>
    <cellStyle name="Normal 2 2 2 2 2" xfId="166"/>
    <cellStyle name="Normal 2 2 3" xfId="96"/>
    <cellStyle name="Normal 2 2 3 2" xfId="118"/>
    <cellStyle name="Normal 2 2 3 2 2" xfId="167"/>
    <cellStyle name="Normal 2 2 4" xfId="102"/>
    <cellStyle name="Normal 2 2 4 2" xfId="213"/>
    <cellStyle name="Normal 2 2 5" xfId="49"/>
    <cellStyle name="Normal 2 2 6" xfId="46"/>
    <cellStyle name="Normal 2 2 6 2" xfId="165"/>
    <cellStyle name="Normal 2 2 7" xfId="104"/>
    <cellStyle name="Normal 2 2 8" xfId="105"/>
    <cellStyle name="Normal 2 2 9" xfId="45"/>
    <cellStyle name="Normal 2 3" xfId="17"/>
    <cellStyle name="Normal 2 3 2" xfId="109"/>
    <cellStyle name="Normal 2 3 2 2" xfId="169"/>
    <cellStyle name="Normal 2 3 3" xfId="95"/>
    <cellStyle name="Normal 2 3 3 2" xfId="168"/>
    <cellStyle name="Normal 2 4" xfId="19"/>
    <cellStyle name="Normal 2 4 2" xfId="98"/>
    <cellStyle name="Normal 2 4 2 2" xfId="132"/>
    <cellStyle name="Normal 2 4 2 3" xfId="217"/>
    <cellStyle name="Normal 2 4 2 7 4" xfId="12"/>
    <cellStyle name="Normal 2 4 3" xfId="170"/>
    <cellStyle name="Normal 2 5" xfId="8"/>
    <cellStyle name="Normal 2 5 2" xfId="97"/>
    <cellStyle name="Normal 2 5 2 2" xfId="113"/>
    <cellStyle name="Normal 2 5 2 3" xfId="219"/>
    <cellStyle name="Normal 2 5 3" xfId="42"/>
    <cellStyle name="Normal 2 5 3 2" xfId="171"/>
    <cellStyle name="Normal 2 5 4" xfId="21"/>
    <cellStyle name="Normal 2 6" xfId="23"/>
    <cellStyle name="Normal 2 6 2" xfId="47"/>
    <cellStyle name="Normal 2 6 2 2" xfId="221"/>
    <cellStyle name="Normal 2 6 3" xfId="172"/>
    <cellStyle name="Normal 2 7" xfId="26"/>
    <cellStyle name="Normal 2 7 2" xfId="224"/>
    <cellStyle name="Normal 2 7 3" xfId="233"/>
    <cellStyle name="Normal 2 7 4" xfId="164"/>
    <cellStyle name="Normal 2 8" xfId="28"/>
    <cellStyle name="Normal 2 9" xfId="29"/>
    <cellStyle name="Normal 20" xfId="71"/>
    <cellStyle name="Normal 20 2" xfId="174"/>
    <cellStyle name="Normal 20 3" xfId="173"/>
    <cellStyle name="Normal 21" xfId="72"/>
    <cellStyle name="Normal 21 10" xfId="176"/>
    <cellStyle name="Normal 21 2" xfId="177"/>
    <cellStyle name="Normal 21 3" xfId="175"/>
    <cellStyle name="Normal 22" xfId="178"/>
    <cellStyle name="Normal 22 2" xfId="179"/>
    <cellStyle name="Normal 23" xfId="73"/>
    <cellStyle name="Normal 23 2" xfId="180"/>
    <cellStyle name="Normal 24" xfId="74"/>
    <cellStyle name="Normal 24 2" xfId="181"/>
    <cellStyle name="Normal 25" xfId="75"/>
    <cellStyle name="Normal 25 2" xfId="182"/>
    <cellStyle name="Normal 26" xfId="77"/>
    <cellStyle name="Normal 27" xfId="76"/>
    <cellStyle name="Normal 28" xfId="78"/>
    <cellStyle name="Normal 29" xfId="79"/>
    <cellStyle name="Normal 3" xfId="11"/>
    <cellStyle name="Normal 3 2" xfId="16"/>
    <cellStyle name="Normal 3 2 2" xfId="50"/>
    <cellStyle name="Normal 3 2 2 2" xfId="185"/>
    <cellStyle name="Normal 3 2 3" xfId="114"/>
    <cellStyle name="Normal 3 2 3 2" xfId="184"/>
    <cellStyle name="Normal 3 3" xfId="106"/>
    <cellStyle name="Normal 3 3 2" xfId="120"/>
    <cellStyle name="Normal 3 3 3" xfId="186"/>
    <cellStyle name="Normal 3 4" xfId="44"/>
    <cellStyle name="Normal 3 4 2" xfId="187"/>
    <cellStyle name="Normal 3 5" xfId="183"/>
    <cellStyle name="Normal 3 6" xfId="215"/>
    <cellStyle name="Normal 3 7" xfId="137"/>
    <cellStyle name="Normal 30" xfId="80"/>
    <cellStyle name="Normal 31" xfId="81"/>
    <cellStyle name="Normal 33" xfId="82"/>
    <cellStyle name="Normal 34" xfId="83"/>
    <cellStyle name="Normal 35" xfId="84"/>
    <cellStyle name="Normal 36" xfId="85"/>
    <cellStyle name="Normal 36 2" xfId="125"/>
    <cellStyle name="Normal 38" xfId="86"/>
    <cellStyle name="Normal 4" xfId="18"/>
    <cellStyle name="Normal 4 2" xfId="60"/>
    <cellStyle name="Normal 4 2 2" xfId="129"/>
    <cellStyle name="Normal 4 2 3" xfId="189"/>
    <cellStyle name="Normal 4 3" xfId="126"/>
    <cellStyle name="Normal 4 3 2" xfId="216"/>
    <cellStyle name="Normal 4 4" xfId="188"/>
    <cellStyle name="Normal 40" xfId="87"/>
    <cellStyle name="Normal 41" xfId="88"/>
    <cellStyle name="Normal 42" xfId="89"/>
    <cellStyle name="Normal 43" xfId="90"/>
    <cellStyle name="Normal 44" xfId="91"/>
    <cellStyle name="Normal 45" xfId="110"/>
    <cellStyle name="Normal 45 2" xfId="111"/>
    <cellStyle name="Normal 47" xfId="92"/>
    <cellStyle name="Normal 48" xfId="135"/>
    <cellStyle name="Normal 5" xfId="10"/>
    <cellStyle name="Normal 5 2" xfId="14"/>
    <cellStyle name="Normal 5 2 2" xfId="48"/>
    <cellStyle name="Normal 5 2 3" xfId="127"/>
    <cellStyle name="Normal 5 2 3 2" xfId="191"/>
    <cellStyle name="Normal 5 3" xfId="190"/>
    <cellStyle name="Normal 5 4" xfId="212"/>
    <cellStyle name="Normal 50" xfId="94"/>
    <cellStyle name="Normal 51" xfId="93"/>
    <cellStyle name="Normal 6" xfId="2"/>
    <cellStyle name="Normal 6 2" xfId="61"/>
    <cellStyle name="Normal 6 2 2" xfId="116"/>
    <cellStyle name="Normal 6 2 3" xfId="193"/>
    <cellStyle name="Normal 6 2 3 2" xfId="237"/>
    <cellStyle name="Normal 6 3" xfId="218"/>
    <cellStyle name="Normal 6 4" xfId="234"/>
    <cellStyle name="Normal 6 5" xfId="192"/>
    <cellStyle name="Normal 6 6" xfId="20"/>
    <cellStyle name="Normal 7" xfId="3"/>
    <cellStyle name="Normal 7 2" xfId="62"/>
    <cellStyle name="Normal 7 2 2" xfId="131"/>
    <cellStyle name="Normal 7 3" xfId="53"/>
    <cellStyle name="Normal 7 3 2" xfId="220"/>
    <cellStyle name="Normal 7 4" xfId="22"/>
    <cellStyle name="Normal 7 4 2" xfId="194"/>
    <cellStyle name="Normal 7 5" xfId="9"/>
    <cellStyle name="Normal 8" xfId="24"/>
    <cellStyle name="Normal 8 2" xfId="63"/>
    <cellStyle name="Normal 8 2 2" xfId="51"/>
    <cellStyle name="Normal 8 2 3" xfId="196"/>
    <cellStyle name="Normal 8 3" xfId="222"/>
    <cellStyle name="Normal 8 4" xfId="195"/>
    <cellStyle name="Normal 9" xfId="25"/>
    <cellStyle name="Normal 9 2" xfId="198"/>
    <cellStyle name="Normal 9 3" xfId="223"/>
    <cellStyle name="Normal 9 4" xfId="52"/>
    <cellStyle name="Normal 9 5" xfId="197"/>
    <cellStyle name="Percent" xfId="4" builtinId="5"/>
    <cellStyle name="Percent 2" xfId="199"/>
    <cellStyle name="Percent 2 2" xfId="200"/>
    <cellStyle name="Percent 3" xfId="201"/>
    <cellStyle name="Percent 6" xfId="57"/>
    <cellStyle name="ReportData 2" xfId="202"/>
    <cellStyle name="RowLabel" xfId="203"/>
    <cellStyle name="Standard 2" xfId="130"/>
    <cellStyle name="Total 2" xfId="204"/>
    <cellStyle name="Total 2 100" xfId="205"/>
    <cellStyle name="Total 2 14" xfId="206"/>
    <cellStyle name="Total 2 33" xfId="207"/>
    <cellStyle name="Total 2 51" xfId="208"/>
    <cellStyle name="Total 2 65" xfId="209"/>
    <cellStyle name="표준 2" xfId="112"/>
    <cellStyle name="표준 4" xfId="239"/>
    <cellStyle name="常规 2" xfId="122"/>
    <cellStyle name="常规 3" xfId="123"/>
    <cellStyle name="常规 6" xfId="235"/>
    <cellStyle name="常规_Sheet1" xfId="128"/>
  </cellStyles>
  <dxfs count="0"/>
  <tableStyles count="0" defaultTableStyle="TableStyleMedium2" defaultPivotStyle="PivotStyleLight16"/>
  <colors>
    <mruColors>
      <color rgb="FF0C0C0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0</xdr:colOff>
      <xdr:row>12</xdr:row>
      <xdr:rowOff>0</xdr:rowOff>
    </xdr:from>
    <xdr:to>
      <xdr:col>8</xdr:col>
      <xdr:colOff>309352</xdr:colOff>
      <xdr:row>20</xdr:row>
      <xdr:rowOff>158751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657600" y="2286000"/>
          <a:ext cx="1528552" cy="1682751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33617</xdr:colOff>
      <xdr:row>0</xdr:row>
      <xdr:rowOff>100852</xdr:rowOff>
    </xdr:from>
    <xdr:to>
      <xdr:col>1</xdr:col>
      <xdr:colOff>851647</xdr:colOff>
      <xdr:row>0</xdr:row>
      <xdr:rowOff>1053352</xdr:rowOff>
    </xdr:to>
    <xdr:pic>
      <xdr:nvPicPr>
        <xdr:cNvPr id="6" name="Picture 5" descr="D:\Re-Man PROJECT\Reman Logo\Chrysanthemum wealth logo.jpg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3617" y="100852"/>
          <a:ext cx="1176618" cy="952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2020~2023/4..%20FPO/FPO/1.Supplier%20company/6.Glory/FPO-REM-2023-11-006(%20Glory)/to%20supplier/quotation%20from%20Houfeng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q"/>
      <sheetName val="Quo"/>
    </sheetNames>
    <sheetDataSet>
      <sheetData sheetId="0">
        <row r="16">
          <cell r="C16" t="str">
            <v>04207521(REM)</v>
          </cell>
          <cell r="G16">
            <v>2.2000000000000002</v>
          </cell>
        </row>
        <row r="17">
          <cell r="C17" t="str">
            <v>04253771</v>
          </cell>
          <cell r="G17">
            <v>22.5</v>
          </cell>
        </row>
        <row r="18">
          <cell r="C18">
            <v>4200021</v>
          </cell>
          <cell r="G18">
            <v>3.5</v>
          </cell>
        </row>
        <row r="19">
          <cell r="C19">
            <v>4200022</v>
          </cell>
          <cell r="G19">
            <v>4.3</v>
          </cell>
        </row>
        <row r="20">
          <cell r="C20">
            <v>4507272</v>
          </cell>
          <cell r="G20">
            <v>120</v>
          </cell>
        </row>
        <row r="21">
          <cell r="C21">
            <v>4200465</v>
          </cell>
          <cell r="G21">
            <v>17</v>
          </cell>
        </row>
        <row r="22">
          <cell r="C22">
            <v>4501348</v>
          </cell>
          <cell r="G22">
            <v>35.200000000000003</v>
          </cell>
        </row>
        <row r="23">
          <cell r="C23">
            <v>1153857</v>
          </cell>
          <cell r="G23">
            <v>0.7</v>
          </cell>
        </row>
        <row r="24">
          <cell r="C24">
            <v>4201238</v>
          </cell>
          <cell r="G24">
            <v>2.2000000000000002</v>
          </cell>
        </row>
        <row r="25">
          <cell r="C25">
            <v>4252442</v>
          </cell>
          <cell r="G25">
            <v>1.7</v>
          </cell>
        </row>
        <row r="26">
          <cell r="C26">
            <v>4255254</v>
          </cell>
          <cell r="G26">
            <v>4.5999999999999996</v>
          </cell>
        </row>
        <row r="27">
          <cell r="C27" t="str">
            <v>04255255</v>
          </cell>
          <cell r="G27">
            <v>4.9000000000000004</v>
          </cell>
        </row>
        <row r="28">
          <cell r="C28" t="str">
            <v>04252443</v>
          </cell>
          <cell r="G28">
            <v>1.7</v>
          </cell>
        </row>
        <row r="29">
          <cell r="C29">
            <v>20405747</v>
          </cell>
          <cell r="G29">
            <v>4.9000000000000004</v>
          </cell>
        </row>
        <row r="30">
          <cell r="C30">
            <v>1178213</v>
          </cell>
          <cell r="G30">
            <v>0</v>
          </cell>
        </row>
        <row r="31">
          <cell r="C31">
            <v>20405569</v>
          </cell>
          <cell r="G31">
            <v>0</v>
          </cell>
        </row>
        <row r="32">
          <cell r="C32">
            <v>1180597</v>
          </cell>
          <cell r="G32">
            <v>5.4</v>
          </cell>
        </row>
        <row r="33">
          <cell r="C33">
            <v>2931504</v>
          </cell>
          <cell r="G33">
            <v>35.200000000000003</v>
          </cell>
        </row>
        <row r="34">
          <cell r="C34">
            <v>4251666</v>
          </cell>
          <cell r="G34">
            <v>2.2000000000000002</v>
          </cell>
        </row>
        <row r="35">
          <cell r="C35">
            <v>22278501</v>
          </cell>
          <cell r="G35">
            <v>3.5</v>
          </cell>
        </row>
        <row r="36">
          <cell r="C36">
            <v>1180295</v>
          </cell>
          <cell r="G36">
            <v>0</v>
          </cell>
        </row>
        <row r="37">
          <cell r="C37">
            <v>4200486</v>
          </cell>
          <cell r="G37">
            <v>3.5</v>
          </cell>
        </row>
        <row r="38">
          <cell r="C38">
            <v>1180277</v>
          </cell>
          <cell r="G38">
            <v>1.2</v>
          </cell>
        </row>
        <row r="39">
          <cell r="C39">
            <v>1180060</v>
          </cell>
          <cell r="G39">
            <v>0</v>
          </cell>
        </row>
        <row r="40">
          <cell r="C40">
            <v>4198968</v>
          </cell>
          <cell r="G40">
            <v>3.5</v>
          </cell>
        </row>
        <row r="41">
          <cell r="C41">
            <v>1180849</v>
          </cell>
          <cell r="G41">
            <v>7.8</v>
          </cell>
        </row>
        <row r="42">
          <cell r="C42">
            <v>4204796</v>
          </cell>
          <cell r="G42">
            <v>13.4</v>
          </cell>
        </row>
        <row r="43">
          <cell r="C43">
            <v>1181548</v>
          </cell>
          <cell r="G43">
            <v>0</v>
          </cell>
        </row>
        <row r="44">
          <cell r="C44">
            <v>4200582</v>
          </cell>
          <cell r="G44">
            <v>0</v>
          </cell>
        </row>
        <row r="45">
          <cell r="C45">
            <v>1180309</v>
          </cell>
          <cell r="G45">
            <v>0</v>
          </cell>
        </row>
        <row r="46">
          <cell r="C46">
            <v>1179749</v>
          </cell>
          <cell r="G46">
            <v>7.8</v>
          </cell>
        </row>
        <row r="47">
          <cell r="C47">
            <v>1172655</v>
          </cell>
          <cell r="G47">
            <v>33</v>
          </cell>
        </row>
        <row r="48">
          <cell r="C48">
            <v>4202185</v>
          </cell>
          <cell r="G48">
            <v>0</v>
          </cell>
        </row>
        <row r="49">
          <cell r="C49">
            <v>1180272</v>
          </cell>
          <cell r="G49">
            <v>2.8</v>
          </cell>
        </row>
        <row r="50">
          <cell r="C50">
            <v>2143324</v>
          </cell>
          <cell r="G50">
            <v>1.7</v>
          </cell>
        </row>
        <row r="51">
          <cell r="C51">
            <v>4285665</v>
          </cell>
          <cell r="G51">
            <v>1</v>
          </cell>
        </row>
        <row r="52">
          <cell r="C52">
            <v>20505959</v>
          </cell>
          <cell r="G52">
            <v>1</v>
          </cell>
        </row>
        <row r="53">
          <cell r="C53">
            <v>3470246</v>
          </cell>
          <cell r="G53">
            <v>1.7</v>
          </cell>
        </row>
        <row r="54">
          <cell r="C54">
            <v>1144673</v>
          </cell>
          <cell r="G54">
            <v>1</v>
          </cell>
        </row>
        <row r="55">
          <cell r="C55">
            <v>1143285</v>
          </cell>
          <cell r="G55">
            <v>1</v>
          </cell>
        </row>
        <row r="56">
          <cell r="C56">
            <v>4253831</v>
          </cell>
          <cell r="G56">
            <v>176</v>
          </cell>
        </row>
        <row r="57">
          <cell r="C57" t="str">
            <v>01179648</v>
          </cell>
          <cell r="G57">
            <v>8.5</v>
          </cell>
        </row>
        <row r="58">
          <cell r="C58">
            <v>1180999</v>
          </cell>
          <cell r="G58">
            <v>114</v>
          </cell>
        </row>
        <row r="59">
          <cell r="C59">
            <v>1182702</v>
          </cell>
          <cell r="G59">
            <v>12</v>
          </cell>
        </row>
        <row r="60">
          <cell r="C60">
            <v>1160962</v>
          </cell>
          <cell r="G60">
            <v>0</v>
          </cell>
        </row>
        <row r="61">
          <cell r="C61">
            <v>4282825</v>
          </cell>
          <cell r="G61">
            <v>1437</v>
          </cell>
        </row>
        <row r="62">
          <cell r="C62">
            <v>4256245</v>
          </cell>
          <cell r="G62">
            <v>134</v>
          </cell>
        </row>
        <row r="63">
          <cell r="C63">
            <v>2931880</v>
          </cell>
          <cell r="G63">
            <v>7</v>
          </cell>
        </row>
        <row r="64">
          <cell r="C64" t="str">
            <v>02931881</v>
          </cell>
          <cell r="G64">
            <v>4.5999999999999996</v>
          </cell>
        </row>
        <row r="65">
          <cell r="C65">
            <v>4200024</v>
          </cell>
          <cell r="G65">
            <v>2.5</v>
          </cell>
        </row>
        <row r="66">
          <cell r="C66" t="str">
            <v>02931473</v>
          </cell>
          <cell r="G66">
            <v>6.8</v>
          </cell>
        </row>
        <row r="67">
          <cell r="C67">
            <v>1181380</v>
          </cell>
          <cell r="G67">
            <v>27.5</v>
          </cell>
        </row>
        <row r="68">
          <cell r="C68">
            <v>4293669</v>
          </cell>
          <cell r="G68">
            <v>239.5</v>
          </cell>
        </row>
        <row r="69">
          <cell r="C69">
            <v>1179634</v>
          </cell>
          <cell r="G69">
            <v>1.5</v>
          </cell>
        </row>
        <row r="70">
          <cell r="C70">
            <v>2113146</v>
          </cell>
          <cell r="G70">
            <v>6.5</v>
          </cell>
        </row>
        <row r="71">
          <cell r="C71" t="str">
            <v>01183574</v>
          </cell>
          <cell r="G71">
            <v>7.8</v>
          </cell>
        </row>
        <row r="72">
          <cell r="C72">
            <v>1178421</v>
          </cell>
          <cell r="G72">
            <v>0</v>
          </cell>
        </row>
        <row r="73">
          <cell r="C73">
            <v>1016105</v>
          </cell>
          <cell r="G73">
            <v>0</v>
          </cell>
        </row>
        <row r="74">
          <cell r="C74">
            <v>4202180</v>
          </cell>
          <cell r="G74">
            <v>0</v>
          </cell>
        </row>
        <row r="75">
          <cell r="C75">
            <v>1180811</v>
          </cell>
          <cell r="G75">
            <v>1</v>
          </cell>
        </row>
        <row r="76">
          <cell r="C76">
            <v>2937627</v>
          </cell>
          <cell r="G76">
            <v>64</v>
          </cell>
        </row>
        <row r="77">
          <cell r="C77">
            <v>1181436</v>
          </cell>
          <cell r="G77">
            <v>1</v>
          </cell>
        </row>
      </sheetData>
      <sheetData sheetId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mailto:aunghein.win@umgroups.com" TargetMode="External"/><Relationship Id="rId1" Type="http://schemas.openxmlformats.org/officeDocument/2006/relationships/hyperlink" Target="mailto:lim.p@deutz.com" TargetMode="External"/><Relationship Id="rId4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G13" sqref="G13"/>
    </sheetView>
  </sheetViews>
  <sheetFormatPr defaultRowHeight="1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N87"/>
  <sheetViews>
    <sheetView tabSelected="1" topLeftCell="A44" zoomScale="85" zoomScaleNormal="85" workbookViewId="0">
      <selection activeCell="M51" sqref="M51"/>
    </sheetView>
  </sheetViews>
  <sheetFormatPr defaultColWidth="9.125" defaultRowHeight="15"/>
  <cols>
    <col min="1" max="1" width="4.75" style="6" customWidth="1"/>
    <col min="2" max="2" width="18.125" style="6" customWidth="1"/>
    <col min="3" max="3" width="24.875" style="7" customWidth="1"/>
    <col min="4" max="4" width="11.625" style="8" customWidth="1"/>
    <col min="5" max="5" width="17.25" style="100" customWidth="1"/>
    <col min="6" max="6" width="8.375" style="8" customWidth="1"/>
    <col min="7" max="7" width="8.625" style="8" customWidth="1"/>
    <col min="8" max="8" width="11.125" style="9" customWidth="1"/>
    <col min="9" max="9" width="13" style="10" customWidth="1"/>
    <col min="10" max="10" width="25.875" style="25" customWidth="1"/>
    <col min="11" max="11" width="9.125" style="8" customWidth="1"/>
    <col min="12" max="12" width="11.375" style="8" customWidth="1"/>
    <col min="13" max="13" width="9.125" style="8" customWidth="1"/>
    <col min="14" max="14" width="12.75" style="8" bestFit="1" customWidth="1"/>
    <col min="15" max="15" width="17.625" style="8" customWidth="1"/>
    <col min="16" max="16" width="22.125" style="8" bestFit="1" customWidth="1"/>
    <col min="17" max="16384" width="9.125" style="8"/>
  </cols>
  <sheetData>
    <row r="1" spans="1:10" ht="84.75" customHeight="1">
      <c r="A1" s="142"/>
      <c r="B1" s="142"/>
      <c r="C1" s="142"/>
      <c r="D1" s="142"/>
      <c r="E1" s="93"/>
      <c r="F1" s="3" t="s">
        <v>0</v>
      </c>
      <c r="G1" s="3"/>
      <c r="H1" s="4"/>
      <c r="I1" s="4"/>
      <c r="J1" s="3"/>
    </row>
    <row r="2" spans="1:10" s="24" customFormat="1" ht="18.75" customHeight="1">
      <c r="A2" s="107" t="s">
        <v>22</v>
      </c>
      <c r="B2" s="108"/>
      <c r="C2" s="109"/>
      <c r="D2" s="110"/>
      <c r="E2" s="94"/>
      <c r="F2" s="143" t="s">
        <v>9</v>
      </c>
      <c r="G2" s="144"/>
      <c r="H2" s="143"/>
      <c r="I2" s="145" t="s">
        <v>129</v>
      </c>
      <c r="J2" s="146"/>
    </row>
    <row r="3" spans="1:10" s="24" customFormat="1" ht="18.75" customHeight="1">
      <c r="A3" s="111" t="s">
        <v>56</v>
      </c>
      <c r="B3" s="112" t="s">
        <v>57</v>
      </c>
      <c r="C3" s="113"/>
      <c r="D3" s="110"/>
      <c r="E3" s="94"/>
      <c r="F3" s="143" t="s">
        <v>11</v>
      </c>
      <c r="G3" s="144"/>
      <c r="H3" s="143"/>
      <c r="I3" s="147">
        <v>45280</v>
      </c>
      <c r="J3" s="146"/>
    </row>
    <row r="4" spans="1:10" s="24" customFormat="1" ht="18.75" customHeight="1">
      <c r="A4" s="114"/>
      <c r="B4" s="115" t="s">
        <v>58</v>
      </c>
      <c r="C4" s="113"/>
      <c r="D4" s="110"/>
      <c r="E4" s="95"/>
      <c r="F4" s="144" t="s">
        <v>31</v>
      </c>
      <c r="G4" s="144"/>
      <c r="H4" s="144"/>
      <c r="I4" s="128" t="s">
        <v>124</v>
      </c>
      <c r="J4" s="127"/>
    </row>
    <row r="5" spans="1:10" s="24" customFormat="1" ht="18.75" customHeight="1">
      <c r="A5" s="116" t="s">
        <v>59</v>
      </c>
      <c r="B5" s="115" t="s">
        <v>60</v>
      </c>
      <c r="C5" s="113"/>
      <c r="D5" s="110"/>
      <c r="E5" s="94"/>
      <c r="F5" s="143" t="s">
        <v>10</v>
      </c>
      <c r="G5" s="144"/>
      <c r="H5" s="143"/>
      <c r="I5" s="145" t="s">
        <v>33</v>
      </c>
      <c r="J5" s="146"/>
    </row>
    <row r="6" spans="1:10" s="24" customFormat="1" ht="18.75" customHeight="1">
      <c r="A6" s="117" t="s">
        <v>61</v>
      </c>
      <c r="B6" s="115" t="s">
        <v>62</v>
      </c>
      <c r="C6" s="118"/>
      <c r="D6" s="119"/>
      <c r="E6" s="94"/>
      <c r="F6" s="148" t="s">
        <v>8</v>
      </c>
      <c r="G6" s="149"/>
      <c r="H6" s="148"/>
      <c r="I6" s="145" t="s">
        <v>32</v>
      </c>
      <c r="J6" s="146"/>
    </row>
    <row r="7" spans="1:10" s="24" customFormat="1" ht="18.75" customHeight="1">
      <c r="A7" s="30"/>
      <c r="B7" s="30"/>
      <c r="C7" s="30"/>
      <c r="D7" s="30"/>
      <c r="E7" s="94"/>
      <c r="F7" s="143" t="s">
        <v>1</v>
      </c>
      <c r="G7" s="144"/>
      <c r="H7" s="143"/>
      <c r="I7" s="145" t="s">
        <v>48</v>
      </c>
      <c r="J7" s="146"/>
    </row>
    <row r="8" spans="1:10" s="24" customFormat="1" ht="14.25" customHeight="1">
      <c r="A8" s="31"/>
      <c r="B8" s="31"/>
      <c r="C8" s="32"/>
      <c r="D8" s="30"/>
      <c r="E8" s="94"/>
      <c r="H8" s="28"/>
      <c r="I8" s="33"/>
      <c r="J8" s="34"/>
    </row>
    <row r="9" spans="1:10" ht="18.75" customHeight="1">
      <c r="A9" s="135" t="s">
        <v>2</v>
      </c>
      <c r="B9" s="135"/>
      <c r="C9" s="135"/>
      <c r="D9" s="135"/>
      <c r="E9" s="96"/>
      <c r="F9" s="11" t="s">
        <v>3</v>
      </c>
      <c r="G9" s="11"/>
      <c r="H9" s="12"/>
      <c r="I9" s="13"/>
      <c r="J9" s="14"/>
    </row>
    <row r="10" spans="1:10" ht="18.75" customHeight="1">
      <c r="A10" s="45" t="s">
        <v>14</v>
      </c>
      <c r="B10" s="45" t="s">
        <v>49</v>
      </c>
      <c r="D10" s="17"/>
      <c r="E10" s="97"/>
      <c r="F10" s="45" t="s">
        <v>13</v>
      </c>
      <c r="G10" s="45" t="s">
        <v>27</v>
      </c>
      <c r="I10" s="35"/>
      <c r="J10" s="36"/>
    </row>
    <row r="11" spans="1:10" ht="18.75" customHeight="1">
      <c r="A11" s="45" t="s">
        <v>50</v>
      </c>
      <c r="B11" s="45"/>
      <c r="C11" s="45"/>
      <c r="D11" s="17"/>
      <c r="E11" s="97"/>
      <c r="F11" s="45" t="s">
        <v>19</v>
      </c>
      <c r="G11" s="45"/>
      <c r="H11" s="45"/>
      <c r="I11" s="35"/>
      <c r="J11" s="36"/>
    </row>
    <row r="12" spans="1:10" ht="18.75" customHeight="1">
      <c r="A12" s="45" t="s">
        <v>51</v>
      </c>
      <c r="B12" s="45"/>
      <c r="C12" s="45"/>
      <c r="D12" s="17"/>
      <c r="E12" s="97"/>
      <c r="F12" s="45" t="s">
        <v>16</v>
      </c>
      <c r="G12" s="45"/>
      <c r="H12" s="45"/>
      <c r="I12" s="35"/>
      <c r="J12" s="36"/>
    </row>
    <row r="13" spans="1:10" ht="18.75" customHeight="1">
      <c r="A13" s="45" t="s">
        <v>52</v>
      </c>
      <c r="B13" s="45"/>
      <c r="C13" s="45"/>
      <c r="D13" s="17"/>
      <c r="E13" s="97"/>
      <c r="F13" s="45" t="s">
        <v>17</v>
      </c>
      <c r="G13" s="45"/>
      <c r="H13" s="45"/>
      <c r="I13" s="35"/>
      <c r="J13" s="36"/>
    </row>
    <row r="14" spans="1:10" ht="18.75" customHeight="1">
      <c r="A14" s="45" t="s">
        <v>53</v>
      </c>
      <c r="B14" s="45"/>
      <c r="C14" s="45"/>
      <c r="D14" s="17"/>
      <c r="E14" s="97"/>
      <c r="F14" s="45" t="s">
        <v>18</v>
      </c>
      <c r="G14" s="45"/>
      <c r="H14" s="45"/>
      <c r="I14" s="35"/>
      <c r="J14" s="36"/>
    </row>
    <row r="15" spans="1:10" ht="18.75" customHeight="1">
      <c r="A15" s="45" t="s">
        <v>54</v>
      </c>
      <c r="B15" s="45"/>
      <c r="C15" s="45"/>
      <c r="D15" s="17"/>
      <c r="E15" s="97"/>
      <c r="F15" s="45" t="s">
        <v>20</v>
      </c>
      <c r="G15" s="45"/>
      <c r="H15" s="45" t="s">
        <v>28</v>
      </c>
      <c r="I15" s="35"/>
      <c r="J15" s="36"/>
    </row>
    <row r="16" spans="1:10" ht="14.25" customHeight="1">
      <c r="A16" s="45"/>
      <c r="B16" s="45"/>
      <c r="C16" s="45"/>
      <c r="D16" s="17"/>
      <c r="E16" s="97"/>
      <c r="F16" s="45" t="s">
        <v>21</v>
      </c>
      <c r="G16" s="38"/>
      <c r="H16" s="52" t="s">
        <v>29</v>
      </c>
      <c r="I16" s="35"/>
      <c r="J16" s="36"/>
    </row>
    <row r="17" spans="1:14" ht="14.25" customHeight="1">
      <c r="A17" s="47" t="s">
        <v>55</v>
      </c>
      <c r="B17" s="47"/>
      <c r="C17" s="37"/>
      <c r="D17" s="17"/>
      <c r="E17" s="97"/>
      <c r="F17" s="17"/>
      <c r="G17" s="17"/>
      <c r="H17" s="16"/>
      <c r="I17" s="35"/>
      <c r="J17" s="36"/>
    </row>
    <row r="18" spans="1:14" ht="14.25" customHeight="1">
      <c r="A18" s="18"/>
      <c r="B18" s="18"/>
      <c r="C18" s="20"/>
      <c r="D18" s="21"/>
      <c r="E18" s="98"/>
      <c r="F18" s="15"/>
      <c r="G18" s="15"/>
      <c r="H18" s="19"/>
      <c r="I18" s="22" t="s">
        <v>7</v>
      </c>
      <c r="J18" s="23" t="s">
        <v>123</v>
      </c>
    </row>
    <row r="19" spans="1:14" s="24" customFormat="1" ht="34.5" customHeight="1">
      <c r="A19" s="39" t="s">
        <v>15</v>
      </c>
      <c r="B19" s="39" t="s">
        <v>30</v>
      </c>
      <c r="C19" s="40" t="s">
        <v>12</v>
      </c>
      <c r="D19" s="41" t="s">
        <v>24</v>
      </c>
      <c r="E19" s="41" t="s">
        <v>25</v>
      </c>
      <c r="F19" s="42" t="s">
        <v>4</v>
      </c>
      <c r="G19" s="42" t="s">
        <v>23</v>
      </c>
      <c r="H19" s="43" t="s">
        <v>126</v>
      </c>
      <c r="I19" s="43" t="s">
        <v>125</v>
      </c>
      <c r="J19" s="44" t="s">
        <v>26</v>
      </c>
      <c r="L19" s="46"/>
      <c r="N19" s="46"/>
    </row>
    <row r="20" spans="1:14" s="24" customFormat="1" ht="34.5" customHeight="1">
      <c r="A20" s="124">
        <v>1</v>
      </c>
      <c r="B20" s="120" t="s">
        <v>122</v>
      </c>
      <c r="C20" s="120" t="s">
        <v>63</v>
      </c>
      <c r="D20" s="120" t="s">
        <v>64</v>
      </c>
      <c r="E20" s="121"/>
      <c r="F20" s="122">
        <v>6</v>
      </c>
      <c r="G20" s="121" t="s">
        <v>120</v>
      </c>
      <c r="H20" s="123">
        <f>INDEX([1]Inq!$G$16:$G$77,MATCH(D20,[1]Inq!$C$16:$C$77,0))</f>
        <v>22.5</v>
      </c>
      <c r="I20" s="92">
        <f>H20*F20</f>
        <v>135</v>
      </c>
      <c r="J20" s="102" t="s">
        <v>121</v>
      </c>
      <c r="L20" s="106"/>
      <c r="M20" s="24" t="s">
        <v>128</v>
      </c>
      <c r="N20" s="55" t="str">
        <f>D20&amp;M20</f>
        <v>04253771N</v>
      </c>
    </row>
    <row r="21" spans="1:14" s="24" customFormat="1" ht="34.5" customHeight="1">
      <c r="A21" s="124">
        <v>2</v>
      </c>
      <c r="B21" s="120" t="s">
        <v>122</v>
      </c>
      <c r="C21" s="120" t="s">
        <v>65</v>
      </c>
      <c r="D21" s="120" t="s">
        <v>66</v>
      </c>
      <c r="E21" s="121" t="s">
        <v>119</v>
      </c>
      <c r="F21" s="122">
        <v>1</v>
      </c>
      <c r="G21" s="121" t="s">
        <v>120</v>
      </c>
      <c r="H21" s="123">
        <v>120</v>
      </c>
      <c r="I21" s="92">
        <f t="shared" ref="I21:I48" si="0">H21*F21</f>
        <v>120</v>
      </c>
      <c r="J21" s="102" t="s">
        <v>121</v>
      </c>
      <c r="L21" s="106"/>
      <c r="M21" s="24" t="s">
        <v>128</v>
      </c>
      <c r="N21" s="133" t="str">
        <f t="shared" ref="N21:N48" si="1">D21&amp;M21</f>
        <v>04507272N</v>
      </c>
    </row>
    <row r="22" spans="1:14" s="24" customFormat="1" ht="33.75" customHeight="1">
      <c r="A22" s="124">
        <v>3</v>
      </c>
      <c r="B22" s="120" t="s">
        <v>122</v>
      </c>
      <c r="C22" s="120" t="s">
        <v>67</v>
      </c>
      <c r="D22" s="120" t="s">
        <v>68</v>
      </c>
      <c r="E22" s="121"/>
      <c r="F22" s="122">
        <v>1</v>
      </c>
      <c r="G22" s="121" t="s">
        <v>120</v>
      </c>
      <c r="H22" s="123">
        <v>17</v>
      </c>
      <c r="I22" s="92">
        <f t="shared" si="0"/>
        <v>17</v>
      </c>
      <c r="J22" s="102" t="s">
        <v>121</v>
      </c>
      <c r="L22" s="106"/>
      <c r="M22" s="24" t="s">
        <v>128</v>
      </c>
      <c r="N22" s="133" t="str">
        <f t="shared" si="1"/>
        <v>04200465N</v>
      </c>
    </row>
    <row r="23" spans="1:14" s="24" customFormat="1" ht="36" customHeight="1">
      <c r="A23" s="124">
        <v>4</v>
      </c>
      <c r="B23" s="120" t="s">
        <v>122</v>
      </c>
      <c r="C23" s="120" t="s">
        <v>69</v>
      </c>
      <c r="D23" s="120" t="s">
        <v>70</v>
      </c>
      <c r="E23" s="121"/>
      <c r="F23" s="122">
        <v>6</v>
      </c>
      <c r="G23" s="121" t="s">
        <v>120</v>
      </c>
      <c r="H23" s="123">
        <v>35.200000000000003</v>
      </c>
      <c r="I23" s="92">
        <f t="shared" si="0"/>
        <v>211.20000000000002</v>
      </c>
      <c r="J23" s="102" t="s">
        <v>121</v>
      </c>
      <c r="L23" s="106"/>
      <c r="M23" s="24" t="s">
        <v>128</v>
      </c>
      <c r="N23" s="133" t="str">
        <f t="shared" si="1"/>
        <v>04501348N</v>
      </c>
    </row>
    <row r="24" spans="1:14" s="24" customFormat="1" ht="27.75" customHeight="1">
      <c r="A24" s="124">
        <v>5</v>
      </c>
      <c r="B24" s="120" t="s">
        <v>122</v>
      </c>
      <c r="C24" s="120" t="s">
        <v>71</v>
      </c>
      <c r="D24" s="120" t="s">
        <v>72</v>
      </c>
      <c r="E24" s="121"/>
      <c r="F24" s="122">
        <v>6</v>
      </c>
      <c r="G24" s="121" t="s">
        <v>120</v>
      </c>
      <c r="H24" s="123">
        <v>4.5999999999999996</v>
      </c>
      <c r="I24" s="92">
        <f t="shared" si="0"/>
        <v>27.599999999999998</v>
      </c>
      <c r="J24" s="102" t="s">
        <v>121</v>
      </c>
      <c r="L24" s="106"/>
      <c r="M24" s="24" t="s">
        <v>128</v>
      </c>
      <c r="N24" s="133" t="str">
        <f t="shared" si="1"/>
        <v>04255254N</v>
      </c>
    </row>
    <row r="25" spans="1:14" s="24" customFormat="1" ht="27.75" customHeight="1">
      <c r="A25" s="124">
        <v>6</v>
      </c>
      <c r="B25" s="120" t="s">
        <v>122</v>
      </c>
      <c r="C25" s="120" t="s">
        <v>73</v>
      </c>
      <c r="D25" s="120" t="s">
        <v>74</v>
      </c>
      <c r="E25" s="121"/>
      <c r="F25" s="122">
        <v>6</v>
      </c>
      <c r="G25" s="121" t="s">
        <v>120</v>
      </c>
      <c r="H25" s="123">
        <v>4.9000000000000004</v>
      </c>
      <c r="I25" s="92">
        <f t="shared" si="0"/>
        <v>29.400000000000002</v>
      </c>
      <c r="J25" s="102" t="s">
        <v>121</v>
      </c>
      <c r="L25" s="106"/>
      <c r="M25" s="24" t="s">
        <v>128</v>
      </c>
      <c r="N25" s="133" t="str">
        <f t="shared" si="1"/>
        <v>04255255N</v>
      </c>
    </row>
    <row r="26" spans="1:14" s="24" customFormat="1" ht="34.5" customHeight="1">
      <c r="A26" s="124">
        <v>7</v>
      </c>
      <c r="B26" s="120" t="s">
        <v>122</v>
      </c>
      <c r="C26" s="120" t="s">
        <v>75</v>
      </c>
      <c r="D26" s="120">
        <v>1180597</v>
      </c>
      <c r="E26" s="121"/>
      <c r="F26" s="122">
        <v>1</v>
      </c>
      <c r="G26" s="121" t="s">
        <v>120</v>
      </c>
      <c r="H26" s="123">
        <v>5.4</v>
      </c>
      <c r="I26" s="92">
        <f t="shared" si="0"/>
        <v>5.4</v>
      </c>
      <c r="J26" s="102" t="s">
        <v>121</v>
      </c>
      <c r="L26" s="106"/>
      <c r="M26" s="24" t="s">
        <v>128</v>
      </c>
      <c r="N26" s="133" t="str">
        <f t="shared" si="1"/>
        <v>1180597N</v>
      </c>
    </row>
    <row r="27" spans="1:14" s="24" customFormat="1" ht="29.25" customHeight="1">
      <c r="A27" s="124">
        <v>8</v>
      </c>
      <c r="B27" s="120" t="s">
        <v>122</v>
      </c>
      <c r="C27" s="120" t="s">
        <v>76</v>
      </c>
      <c r="D27" s="120" t="s">
        <v>77</v>
      </c>
      <c r="E27" s="121"/>
      <c r="F27" s="122">
        <v>1</v>
      </c>
      <c r="G27" s="121" t="s">
        <v>120</v>
      </c>
      <c r="H27" s="123">
        <v>35.200000000000003</v>
      </c>
      <c r="I27" s="92">
        <f t="shared" si="0"/>
        <v>35.200000000000003</v>
      </c>
      <c r="J27" s="102" t="s">
        <v>121</v>
      </c>
      <c r="L27" s="106"/>
      <c r="M27" s="24" t="s">
        <v>128</v>
      </c>
      <c r="N27" s="133" t="str">
        <f t="shared" si="1"/>
        <v>02931504N</v>
      </c>
    </row>
    <row r="28" spans="1:14" s="24" customFormat="1" ht="28.5" customHeight="1">
      <c r="A28" s="124">
        <v>9</v>
      </c>
      <c r="B28" s="120" t="s">
        <v>122</v>
      </c>
      <c r="C28" s="120" t="s">
        <v>78</v>
      </c>
      <c r="D28" s="120" t="s">
        <v>79</v>
      </c>
      <c r="E28" s="121"/>
      <c r="F28" s="122">
        <v>1</v>
      </c>
      <c r="G28" s="121" t="s">
        <v>120</v>
      </c>
      <c r="H28" s="123">
        <v>3.5</v>
      </c>
      <c r="I28" s="92">
        <f t="shared" si="0"/>
        <v>3.5</v>
      </c>
      <c r="J28" s="102" t="s">
        <v>121</v>
      </c>
      <c r="L28" s="106"/>
      <c r="M28" s="24" t="s">
        <v>128</v>
      </c>
      <c r="N28" s="133" t="str">
        <f t="shared" si="1"/>
        <v>04200486N</v>
      </c>
    </row>
    <row r="29" spans="1:14" s="24" customFormat="1" ht="34.5" customHeight="1">
      <c r="A29" s="124">
        <v>10</v>
      </c>
      <c r="B29" s="120" t="s">
        <v>122</v>
      </c>
      <c r="C29" s="120" t="s">
        <v>81</v>
      </c>
      <c r="D29" s="120" t="s">
        <v>82</v>
      </c>
      <c r="E29" s="121"/>
      <c r="F29" s="122">
        <v>1</v>
      </c>
      <c r="G29" s="121" t="s">
        <v>120</v>
      </c>
      <c r="H29" s="123">
        <v>3.5</v>
      </c>
      <c r="I29" s="92">
        <f t="shared" si="0"/>
        <v>3.5</v>
      </c>
      <c r="J29" s="102" t="s">
        <v>121</v>
      </c>
      <c r="L29" s="106"/>
      <c r="M29" s="24" t="s">
        <v>128</v>
      </c>
      <c r="N29" s="133" t="str">
        <f t="shared" si="1"/>
        <v>04198968N</v>
      </c>
    </row>
    <row r="30" spans="1:14" s="24" customFormat="1" ht="39" customHeight="1">
      <c r="A30" s="124">
        <v>11</v>
      </c>
      <c r="B30" s="120" t="s">
        <v>122</v>
      </c>
      <c r="C30" s="120" t="s">
        <v>83</v>
      </c>
      <c r="D30" s="120" t="s">
        <v>84</v>
      </c>
      <c r="E30" s="121"/>
      <c r="F30" s="122">
        <v>1</v>
      </c>
      <c r="G30" s="121" t="s">
        <v>120</v>
      </c>
      <c r="H30" s="123">
        <v>7.8</v>
      </c>
      <c r="I30" s="92">
        <f t="shared" si="0"/>
        <v>7.8</v>
      </c>
      <c r="J30" s="102" t="s">
        <v>121</v>
      </c>
      <c r="L30" s="106"/>
      <c r="M30" s="24" t="s">
        <v>128</v>
      </c>
      <c r="N30" s="133" t="str">
        <f t="shared" si="1"/>
        <v>01180849N</v>
      </c>
    </row>
    <row r="31" spans="1:14" s="24" customFormat="1" ht="39" customHeight="1">
      <c r="A31" s="124">
        <v>12</v>
      </c>
      <c r="B31" s="120" t="s">
        <v>122</v>
      </c>
      <c r="C31" s="120" t="s">
        <v>85</v>
      </c>
      <c r="D31" s="120" t="s">
        <v>86</v>
      </c>
      <c r="E31" s="121"/>
      <c r="F31" s="122">
        <v>1</v>
      </c>
      <c r="G31" s="121" t="s">
        <v>120</v>
      </c>
      <c r="H31" s="123">
        <v>13.4</v>
      </c>
      <c r="I31" s="92">
        <f t="shared" si="0"/>
        <v>13.4</v>
      </c>
      <c r="J31" s="102" t="s">
        <v>121</v>
      </c>
      <c r="L31" s="106"/>
      <c r="M31" s="24" t="s">
        <v>128</v>
      </c>
      <c r="N31" s="133" t="str">
        <f t="shared" si="1"/>
        <v>04204796N</v>
      </c>
    </row>
    <row r="32" spans="1:14" s="24" customFormat="1" ht="39" customHeight="1">
      <c r="A32" s="124">
        <v>13</v>
      </c>
      <c r="B32" s="120" t="s">
        <v>122</v>
      </c>
      <c r="C32" s="120" t="s">
        <v>87</v>
      </c>
      <c r="D32" s="120" t="s">
        <v>88</v>
      </c>
      <c r="E32" s="121"/>
      <c r="F32" s="122">
        <v>1</v>
      </c>
      <c r="G32" s="121" t="s">
        <v>120</v>
      </c>
      <c r="H32" s="123">
        <v>7.8</v>
      </c>
      <c r="I32" s="92">
        <f t="shared" si="0"/>
        <v>7.8</v>
      </c>
      <c r="J32" s="102" t="s">
        <v>121</v>
      </c>
      <c r="L32" s="106"/>
      <c r="M32" s="24" t="s">
        <v>128</v>
      </c>
      <c r="N32" s="133" t="str">
        <f t="shared" si="1"/>
        <v>01179749N</v>
      </c>
    </row>
    <row r="33" spans="1:14" s="24" customFormat="1" ht="39" customHeight="1">
      <c r="A33" s="124">
        <v>14</v>
      </c>
      <c r="B33" s="120" t="s">
        <v>122</v>
      </c>
      <c r="C33" s="120" t="s">
        <v>89</v>
      </c>
      <c r="D33" s="120" t="s">
        <v>90</v>
      </c>
      <c r="E33" s="121"/>
      <c r="F33" s="122">
        <v>2</v>
      </c>
      <c r="G33" s="121" t="s">
        <v>120</v>
      </c>
      <c r="H33" s="123">
        <v>33</v>
      </c>
      <c r="I33" s="92">
        <f t="shared" si="0"/>
        <v>66</v>
      </c>
      <c r="J33" s="102" t="s">
        <v>121</v>
      </c>
      <c r="L33" s="106"/>
      <c r="M33" s="24" t="s">
        <v>128</v>
      </c>
      <c r="N33" s="133" t="str">
        <f t="shared" si="1"/>
        <v>01172655N</v>
      </c>
    </row>
    <row r="34" spans="1:14" s="24" customFormat="1" ht="39" customHeight="1">
      <c r="A34" s="124">
        <v>15</v>
      </c>
      <c r="B34" s="120" t="s">
        <v>122</v>
      </c>
      <c r="C34" s="120" t="s">
        <v>91</v>
      </c>
      <c r="D34" s="120" t="s">
        <v>92</v>
      </c>
      <c r="E34" s="121"/>
      <c r="F34" s="122">
        <v>20</v>
      </c>
      <c r="G34" s="121" t="s">
        <v>120</v>
      </c>
      <c r="H34" s="123">
        <v>2.8</v>
      </c>
      <c r="I34" s="92">
        <f t="shared" si="0"/>
        <v>56</v>
      </c>
      <c r="J34" s="102" t="s">
        <v>121</v>
      </c>
      <c r="L34" s="106"/>
      <c r="M34" s="24" t="s">
        <v>128</v>
      </c>
      <c r="N34" s="133" t="str">
        <f t="shared" si="1"/>
        <v>01180272N</v>
      </c>
    </row>
    <row r="35" spans="1:14" s="24" customFormat="1" ht="39" customHeight="1">
      <c r="A35" s="124">
        <v>16</v>
      </c>
      <c r="B35" s="120" t="s">
        <v>122</v>
      </c>
      <c r="C35" s="120" t="s">
        <v>93</v>
      </c>
      <c r="D35" s="120" t="s">
        <v>94</v>
      </c>
      <c r="E35" s="121"/>
      <c r="F35" s="122">
        <v>4</v>
      </c>
      <c r="G35" s="121" t="s">
        <v>120</v>
      </c>
      <c r="H35" s="123">
        <v>1.7</v>
      </c>
      <c r="I35" s="92">
        <f t="shared" si="0"/>
        <v>6.8</v>
      </c>
      <c r="J35" s="102" t="s">
        <v>121</v>
      </c>
      <c r="L35" s="106"/>
      <c r="M35" s="24" t="s">
        <v>128</v>
      </c>
      <c r="N35" s="133" t="str">
        <f t="shared" si="1"/>
        <v>03470246N</v>
      </c>
    </row>
    <row r="36" spans="1:14" s="24" customFormat="1" ht="39" customHeight="1">
      <c r="A36" s="124">
        <v>17</v>
      </c>
      <c r="B36" s="120" t="s">
        <v>122</v>
      </c>
      <c r="C36" s="120" t="s">
        <v>95</v>
      </c>
      <c r="D36" s="120" t="s">
        <v>96</v>
      </c>
      <c r="E36" s="121"/>
      <c r="F36" s="122">
        <v>1</v>
      </c>
      <c r="G36" s="121" t="s">
        <v>120</v>
      </c>
      <c r="H36" s="123">
        <v>176</v>
      </c>
      <c r="I36" s="92">
        <f t="shared" si="0"/>
        <v>176</v>
      </c>
      <c r="J36" s="102" t="s">
        <v>121</v>
      </c>
      <c r="L36" s="106"/>
      <c r="M36" s="24" t="s">
        <v>128</v>
      </c>
      <c r="N36" s="133" t="str">
        <f t="shared" si="1"/>
        <v>04253831N</v>
      </c>
    </row>
    <row r="37" spans="1:14" s="24" customFormat="1" ht="39" customHeight="1">
      <c r="A37" s="124">
        <v>18</v>
      </c>
      <c r="B37" s="120" t="s">
        <v>122</v>
      </c>
      <c r="C37" s="120" t="s">
        <v>83</v>
      </c>
      <c r="D37" s="120" t="s">
        <v>97</v>
      </c>
      <c r="E37" s="121"/>
      <c r="F37" s="122">
        <v>1</v>
      </c>
      <c r="G37" s="121" t="s">
        <v>120</v>
      </c>
      <c r="H37" s="123">
        <f>INDEX([1]Inq!$G$16:$G$77,MATCH(D37,[1]Inq!$C$16:$C$77,0))</f>
        <v>8.5</v>
      </c>
      <c r="I37" s="92">
        <f t="shared" si="0"/>
        <v>8.5</v>
      </c>
      <c r="J37" s="102" t="s">
        <v>121</v>
      </c>
      <c r="L37" s="106"/>
      <c r="M37" s="24" t="s">
        <v>128</v>
      </c>
      <c r="N37" s="133" t="str">
        <f t="shared" si="1"/>
        <v>01179648N</v>
      </c>
    </row>
    <row r="38" spans="1:14" s="24" customFormat="1" ht="39" customHeight="1">
      <c r="A38" s="124">
        <v>19</v>
      </c>
      <c r="B38" s="120" t="s">
        <v>122</v>
      </c>
      <c r="C38" s="120" t="s">
        <v>98</v>
      </c>
      <c r="D38" s="120" t="s">
        <v>99</v>
      </c>
      <c r="E38" s="121"/>
      <c r="F38" s="122">
        <v>1</v>
      </c>
      <c r="G38" s="121" t="s">
        <v>120</v>
      </c>
      <c r="H38" s="123">
        <v>114</v>
      </c>
      <c r="I38" s="92">
        <f t="shared" si="0"/>
        <v>114</v>
      </c>
      <c r="J38" s="102" t="s">
        <v>121</v>
      </c>
      <c r="L38" s="106"/>
      <c r="M38" s="24" t="s">
        <v>128</v>
      </c>
      <c r="N38" s="133" t="str">
        <f t="shared" si="1"/>
        <v>01180999N</v>
      </c>
    </row>
    <row r="39" spans="1:14" s="24" customFormat="1" ht="39" customHeight="1">
      <c r="A39" s="124">
        <v>20</v>
      </c>
      <c r="B39" s="120" t="s">
        <v>122</v>
      </c>
      <c r="C39" s="120" t="s">
        <v>100</v>
      </c>
      <c r="D39" s="120" t="s">
        <v>101</v>
      </c>
      <c r="E39" s="121"/>
      <c r="F39" s="122">
        <v>1</v>
      </c>
      <c r="G39" s="121" t="s">
        <v>120</v>
      </c>
      <c r="H39" s="123">
        <v>12</v>
      </c>
      <c r="I39" s="92">
        <f t="shared" si="0"/>
        <v>12</v>
      </c>
      <c r="J39" s="102" t="s">
        <v>121</v>
      </c>
      <c r="L39" s="106"/>
      <c r="M39" s="24" t="s">
        <v>128</v>
      </c>
      <c r="N39" s="133" t="str">
        <f t="shared" si="1"/>
        <v>01182702N</v>
      </c>
    </row>
    <row r="40" spans="1:14" s="24" customFormat="1" ht="39" customHeight="1">
      <c r="A40" s="124">
        <v>21</v>
      </c>
      <c r="B40" s="120" t="s">
        <v>122</v>
      </c>
      <c r="C40" s="120" t="s">
        <v>102</v>
      </c>
      <c r="D40" s="120" t="s">
        <v>103</v>
      </c>
      <c r="E40" s="121"/>
      <c r="F40" s="122">
        <v>1</v>
      </c>
      <c r="G40" s="121" t="s">
        <v>120</v>
      </c>
      <c r="H40" s="123">
        <v>1437</v>
      </c>
      <c r="I40" s="92">
        <f t="shared" si="0"/>
        <v>1437</v>
      </c>
      <c r="J40" s="102" t="s">
        <v>121</v>
      </c>
      <c r="L40" s="106"/>
      <c r="M40" s="24" t="s">
        <v>128</v>
      </c>
      <c r="N40" s="133" t="str">
        <f t="shared" si="1"/>
        <v>04282825N</v>
      </c>
    </row>
    <row r="41" spans="1:14" s="24" customFormat="1" ht="39" customHeight="1">
      <c r="A41" s="124">
        <v>22</v>
      </c>
      <c r="B41" s="120" t="s">
        <v>122</v>
      </c>
      <c r="C41" s="120" t="s">
        <v>104</v>
      </c>
      <c r="D41" s="120" t="s">
        <v>105</v>
      </c>
      <c r="E41" s="121"/>
      <c r="F41" s="122">
        <v>1</v>
      </c>
      <c r="G41" s="121" t="s">
        <v>120</v>
      </c>
      <c r="H41" s="123">
        <v>134</v>
      </c>
      <c r="I41" s="92">
        <f t="shared" si="0"/>
        <v>134</v>
      </c>
      <c r="J41" s="102" t="s">
        <v>121</v>
      </c>
      <c r="L41" s="106"/>
      <c r="M41" s="24" t="s">
        <v>128</v>
      </c>
      <c r="N41" s="133" t="str">
        <f t="shared" si="1"/>
        <v>04256245N</v>
      </c>
    </row>
    <row r="42" spans="1:14" s="24" customFormat="1" ht="39" customHeight="1">
      <c r="A42" s="124">
        <v>23</v>
      </c>
      <c r="B42" s="120" t="s">
        <v>122</v>
      </c>
      <c r="C42" s="120" t="s">
        <v>106</v>
      </c>
      <c r="D42" s="120" t="s">
        <v>107</v>
      </c>
      <c r="E42" s="121"/>
      <c r="F42" s="122">
        <v>6</v>
      </c>
      <c r="G42" s="121" t="s">
        <v>120</v>
      </c>
      <c r="H42" s="123">
        <f>INDEX([1]Inq!$G$16:$G$77,MATCH(D42,[1]Inq!$C$16:$C$77,0))</f>
        <v>6.8</v>
      </c>
      <c r="I42" s="92">
        <f t="shared" si="0"/>
        <v>40.799999999999997</v>
      </c>
      <c r="J42" s="102" t="s">
        <v>121</v>
      </c>
      <c r="L42" s="106"/>
      <c r="M42" s="24" t="s">
        <v>128</v>
      </c>
      <c r="N42" s="133" t="str">
        <f t="shared" si="1"/>
        <v>02931473N</v>
      </c>
    </row>
    <row r="43" spans="1:14" s="24" customFormat="1" ht="39" customHeight="1">
      <c r="A43" s="124">
        <v>24</v>
      </c>
      <c r="B43" s="120" t="s">
        <v>122</v>
      </c>
      <c r="C43" s="120" t="s">
        <v>108</v>
      </c>
      <c r="D43" s="120" t="s">
        <v>109</v>
      </c>
      <c r="E43" s="121"/>
      <c r="F43" s="122">
        <v>1</v>
      </c>
      <c r="G43" s="121" t="s">
        <v>120</v>
      </c>
      <c r="H43" s="123">
        <v>27.5</v>
      </c>
      <c r="I43" s="92">
        <f t="shared" si="0"/>
        <v>27.5</v>
      </c>
      <c r="J43" s="102" t="s">
        <v>121</v>
      </c>
      <c r="L43" s="106"/>
      <c r="M43" s="24" t="s">
        <v>128</v>
      </c>
      <c r="N43" s="133" t="str">
        <f t="shared" si="1"/>
        <v>01181380N</v>
      </c>
    </row>
    <row r="44" spans="1:14" s="24" customFormat="1" ht="39" customHeight="1">
      <c r="A44" s="124">
        <v>25</v>
      </c>
      <c r="B44" s="120" t="s">
        <v>122</v>
      </c>
      <c r="C44" s="120" t="s">
        <v>110</v>
      </c>
      <c r="D44" s="120" t="s">
        <v>111</v>
      </c>
      <c r="E44" s="121"/>
      <c r="F44" s="122">
        <v>1</v>
      </c>
      <c r="G44" s="121" t="s">
        <v>120</v>
      </c>
      <c r="H44" s="123">
        <v>240</v>
      </c>
      <c r="I44" s="92">
        <f t="shared" si="0"/>
        <v>240</v>
      </c>
      <c r="J44" s="102" t="s">
        <v>121</v>
      </c>
      <c r="L44" s="106"/>
      <c r="M44" s="24" t="s">
        <v>128</v>
      </c>
      <c r="N44" s="133" t="str">
        <f t="shared" si="1"/>
        <v>04293669N</v>
      </c>
    </row>
    <row r="45" spans="1:14" s="24" customFormat="1" ht="39" customHeight="1">
      <c r="A45" s="124">
        <v>26</v>
      </c>
      <c r="B45" s="120" t="s">
        <v>122</v>
      </c>
      <c r="C45" s="120" t="s">
        <v>112</v>
      </c>
      <c r="D45" s="120" t="s">
        <v>113</v>
      </c>
      <c r="E45" s="121"/>
      <c r="F45" s="122">
        <v>5</v>
      </c>
      <c r="G45" s="121" t="s">
        <v>120</v>
      </c>
      <c r="H45" s="123">
        <v>1.5</v>
      </c>
      <c r="I45" s="92">
        <f t="shared" si="0"/>
        <v>7.5</v>
      </c>
      <c r="J45" s="102" t="s">
        <v>121</v>
      </c>
      <c r="L45" s="106"/>
      <c r="M45" s="24" t="s">
        <v>128</v>
      </c>
      <c r="N45" s="133" t="str">
        <f t="shared" si="1"/>
        <v>01179634N</v>
      </c>
    </row>
    <row r="46" spans="1:14" s="24" customFormat="1" ht="39" customHeight="1">
      <c r="A46" s="124">
        <v>27</v>
      </c>
      <c r="B46" s="120" t="s">
        <v>122</v>
      </c>
      <c r="C46" s="120" t="s">
        <v>114</v>
      </c>
      <c r="D46" s="120" t="s">
        <v>115</v>
      </c>
      <c r="E46" s="121"/>
      <c r="F46" s="122">
        <v>1</v>
      </c>
      <c r="G46" s="121" t="s">
        <v>120</v>
      </c>
      <c r="H46" s="123">
        <v>6.5</v>
      </c>
      <c r="I46" s="92">
        <f t="shared" si="0"/>
        <v>6.5</v>
      </c>
      <c r="J46" s="102" t="s">
        <v>121</v>
      </c>
      <c r="L46" s="106"/>
      <c r="M46" s="24" t="s">
        <v>128</v>
      </c>
      <c r="N46" s="133" t="str">
        <f t="shared" si="1"/>
        <v>02113146N</v>
      </c>
    </row>
    <row r="47" spans="1:14" s="24" customFormat="1" ht="39" customHeight="1">
      <c r="A47" s="124">
        <v>28</v>
      </c>
      <c r="B47" s="120" t="s">
        <v>122</v>
      </c>
      <c r="C47" s="120" t="s">
        <v>80</v>
      </c>
      <c r="D47" s="120" t="s">
        <v>116</v>
      </c>
      <c r="E47" s="121">
        <v>20405822</v>
      </c>
      <c r="F47" s="122">
        <v>2</v>
      </c>
      <c r="G47" s="121" t="s">
        <v>120</v>
      </c>
      <c r="H47" s="123">
        <v>1</v>
      </c>
      <c r="I47" s="92">
        <f t="shared" si="0"/>
        <v>2</v>
      </c>
      <c r="J47" s="102" t="s">
        <v>121</v>
      </c>
      <c r="L47" s="106"/>
      <c r="M47" s="24" t="s">
        <v>128</v>
      </c>
      <c r="N47" s="133" t="str">
        <f t="shared" si="1"/>
        <v>01180811N</v>
      </c>
    </row>
    <row r="48" spans="1:14" s="24" customFormat="1" ht="39" customHeight="1">
      <c r="A48" s="124">
        <v>29</v>
      </c>
      <c r="B48" s="120" t="s">
        <v>122</v>
      </c>
      <c r="C48" s="120" t="s">
        <v>117</v>
      </c>
      <c r="D48" s="120" t="s">
        <v>118</v>
      </c>
      <c r="E48" s="121"/>
      <c r="F48" s="129">
        <v>1</v>
      </c>
      <c r="G48" s="130" t="s">
        <v>120</v>
      </c>
      <c r="H48" s="131">
        <v>64</v>
      </c>
      <c r="I48" s="92">
        <f t="shared" si="0"/>
        <v>64</v>
      </c>
      <c r="J48" s="102" t="s">
        <v>121</v>
      </c>
      <c r="L48" s="106"/>
      <c r="M48" s="24" t="s">
        <v>128</v>
      </c>
      <c r="N48" s="133" t="str">
        <f t="shared" si="1"/>
        <v>02937627N</v>
      </c>
    </row>
    <row r="49" spans="1:14" s="50" customFormat="1" ht="45" customHeight="1">
      <c r="A49" s="91"/>
      <c r="E49" s="99"/>
      <c r="F49" s="136" t="s">
        <v>5</v>
      </c>
      <c r="G49" s="136"/>
      <c r="H49" s="136"/>
      <c r="I49" s="132">
        <f>SUM(I20:I48)</f>
        <v>3015.4</v>
      </c>
      <c r="J49" s="51"/>
      <c r="L49" s="105"/>
    </row>
    <row r="50" spans="1:14" s="50" customFormat="1" ht="23.25" customHeight="1">
      <c r="E50" s="99"/>
      <c r="F50" s="53"/>
      <c r="G50" s="53"/>
      <c r="H50" s="53"/>
      <c r="I50" s="54"/>
      <c r="J50" s="51"/>
    </row>
    <row r="51" spans="1:14" ht="20.25" customHeight="1">
      <c r="A51" s="56"/>
      <c r="B51" s="57"/>
      <c r="C51" s="58"/>
      <c r="D51" s="59"/>
      <c r="E51" s="60"/>
      <c r="F51" s="61"/>
      <c r="G51" s="62"/>
      <c r="H51" s="63"/>
      <c r="I51" s="63"/>
      <c r="J51" s="64"/>
      <c r="K51" s="65"/>
      <c r="L51"/>
      <c r="M51" s="48"/>
    </row>
    <row r="52" spans="1:14" ht="20.25" customHeight="1">
      <c r="A52" s="66"/>
      <c r="B52" s="67" t="s">
        <v>34</v>
      </c>
      <c r="C52" s="58"/>
      <c r="D52" s="88" t="s">
        <v>35</v>
      </c>
      <c r="F52" s="88"/>
      <c r="G52" s="88" t="s">
        <v>35</v>
      </c>
      <c r="H52" s="88"/>
      <c r="I52" s="69"/>
      <c r="J52" s="89" t="s">
        <v>35</v>
      </c>
      <c r="L52"/>
      <c r="M52" s="48"/>
    </row>
    <row r="53" spans="1:14" ht="20.25" customHeight="1">
      <c r="A53" s="56"/>
      <c r="B53" s="70"/>
      <c r="C53" s="58"/>
      <c r="D53" s="59"/>
      <c r="E53" s="71"/>
      <c r="F53" s="72"/>
      <c r="G53" s="73"/>
      <c r="H53" s="74"/>
      <c r="I53" s="74"/>
      <c r="J53" s="75"/>
      <c r="K53" s="76"/>
      <c r="L53"/>
      <c r="M53" s="48"/>
    </row>
    <row r="54" spans="1:14" ht="20.25" customHeight="1">
      <c r="A54" s="56"/>
      <c r="B54" s="70"/>
      <c r="C54" s="58"/>
      <c r="D54" s="59"/>
      <c r="E54" s="71"/>
      <c r="F54" s="72"/>
      <c r="G54" s="73"/>
      <c r="H54" s="74"/>
      <c r="I54" s="74"/>
      <c r="J54" s="75"/>
      <c r="K54" s="76"/>
      <c r="L54"/>
      <c r="M54" s="48"/>
    </row>
    <row r="55" spans="1:14" ht="20.25" customHeight="1">
      <c r="A55" s="126" t="s">
        <v>36</v>
      </c>
      <c r="B55" s="70"/>
      <c r="C55" s="77" t="s">
        <v>127</v>
      </c>
      <c r="E55" s="71"/>
      <c r="F55" s="104" t="s">
        <v>37</v>
      </c>
      <c r="G55" s="76"/>
      <c r="H55" s="74"/>
      <c r="I55" s="125" t="s">
        <v>37</v>
      </c>
      <c r="K55" s="76"/>
      <c r="L55"/>
      <c r="M55" s="48"/>
      <c r="N55" s="153"/>
    </row>
    <row r="56" spans="1:14" ht="20.25" customHeight="1">
      <c r="A56" s="80"/>
      <c r="B56" s="70"/>
      <c r="C56" s="72"/>
      <c r="D56" s="80"/>
      <c r="E56" s="71"/>
      <c r="F56" s="78"/>
      <c r="G56" s="76"/>
      <c r="H56" s="74"/>
      <c r="I56" s="74"/>
      <c r="J56" s="79"/>
      <c r="K56" s="76"/>
      <c r="L56"/>
      <c r="M56" s="48"/>
    </row>
    <row r="57" spans="1:14" ht="20.25" customHeight="1">
      <c r="A57" s="150" t="s">
        <v>44</v>
      </c>
      <c r="B57" s="150"/>
      <c r="D57" s="77" t="s">
        <v>45</v>
      </c>
      <c r="E57" s="103"/>
      <c r="F57" s="151" t="s">
        <v>46</v>
      </c>
      <c r="G57" s="151"/>
      <c r="H57" s="151"/>
      <c r="I57" s="152" t="s">
        <v>43</v>
      </c>
      <c r="J57" s="152"/>
      <c r="K57" s="103"/>
      <c r="L57"/>
      <c r="M57" s="48"/>
    </row>
    <row r="58" spans="1:14" ht="20.25" customHeight="1">
      <c r="A58" s="81"/>
      <c r="B58" s="70"/>
      <c r="C58" s="72"/>
      <c r="D58" s="70"/>
      <c r="E58" s="71"/>
      <c r="F58" s="72"/>
      <c r="G58" s="70"/>
      <c r="H58" s="74"/>
      <c r="I58" s="74"/>
      <c r="J58" s="82"/>
      <c r="K58" s="76"/>
      <c r="L58"/>
      <c r="M58" s="48"/>
    </row>
    <row r="59" spans="1:14" ht="20.25" customHeight="1">
      <c r="A59" s="140" t="s">
        <v>47</v>
      </c>
      <c r="B59" s="140"/>
      <c r="C59" s="140"/>
      <c r="D59" s="68" t="s">
        <v>38</v>
      </c>
      <c r="E59" s="68"/>
      <c r="F59" s="83"/>
      <c r="G59" s="141" t="s">
        <v>39</v>
      </c>
      <c r="H59" s="141"/>
      <c r="I59" s="63"/>
      <c r="J59" s="89" t="s">
        <v>40</v>
      </c>
      <c r="K59" s="89"/>
      <c r="L59"/>
      <c r="M59" s="48"/>
    </row>
    <row r="60" spans="1:14" ht="20.25" customHeight="1">
      <c r="A60" s="84"/>
      <c r="B60" s="84"/>
      <c r="C60" s="85"/>
      <c r="D60" s="86"/>
      <c r="E60" s="84"/>
      <c r="F60" s="85"/>
      <c r="G60" s="86"/>
      <c r="H60" s="87"/>
      <c r="I60" s="89" t="s">
        <v>41</v>
      </c>
      <c r="J60" s="89"/>
      <c r="K60" s="89"/>
      <c r="L60"/>
      <c r="M60" s="48"/>
    </row>
    <row r="61" spans="1:14" ht="20.25" customHeight="1">
      <c r="A61" s="84"/>
      <c r="B61" s="139" t="s">
        <v>6</v>
      </c>
      <c r="C61" s="139"/>
      <c r="D61" s="139"/>
      <c r="E61" s="139"/>
      <c r="F61" s="139"/>
      <c r="G61" s="139"/>
      <c r="H61" s="139"/>
      <c r="I61" s="139"/>
      <c r="J61" s="139"/>
      <c r="K61" s="65"/>
      <c r="L61"/>
      <c r="M61" s="48"/>
    </row>
    <row r="62" spans="1:14" ht="20.25" customHeight="1">
      <c r="A62" s="84"/>
      <c r="B62" s="139" t="s">
        <v>42</v>
      </c>
      <c r="C62" s="139"/>
      <c r="D62" s="139"/>
      <c r="E62" s="139"/>
      <c r="F62" s="139"/>
      <c r="G62" s="139"/>
      <c r="H62" s="139"/>
      <c r="I62" s="139"/>
      <c r="J62" s="139"/>
      <c r="K62" s="65"/>
      <c r="L62"/>
      <c r="M62" s="48"/>
    </row>
    <row r="63" spans="1:14" ht="20.25" customHeight="1">
      <c r="A63" s="57"/>
      <c r="B63" s="57"/>
      <c r="C63" s="61"/>
      <c r="D63" s="86"/>
      <c r="E63" s="84"/>
      <c r="F63" s="85"/>
      <c r="G63" s="86"/>
      <c r="H63" s="87"/>
      <c r="I63" s="90"/>
      <c r="J63" s="87"/>
      <c r="K63" s="65"/>
      <c r="L63"/>
      <c r="M63" s="48"/>
    </row>
    <row r="64" spans="1:14" ht="20.25" customHeight="1">
      <c r="A64"/>
      <c r="B64"/>
      <c r="C64"/>
      <c r="D64"/>
      <c r="E64"/>
      <c r="F64"/>
      <c r="G64"/>
      <c r="H64"/>
      <c r="I64"/>
      <c r="J64"/>
      <c r="K64"/>
      <c r="L64"/>
      <c r="M64" s="48"/>
    </row>
    <row r="65" spans="1:13" ht="20.25" customHeight="1">
      <c r="A65" s="8"/>
      <c r="B65" s="8"/>
      <c r="C65" s="8"/>
      <c r="F65" s="1"/>
      <c r="G65" s="1"/>
      <c r="H65" s="5"/>
      <c r="I65" s="2"/>
      <c r="M65" s="48"/>
    </row>
    <row r="66" spans="1:13" ht="20.25" customHeight="1">
      <c r="A66" s="8"/>
      <c r="B66" s="8"/>
      <c r="C66" s="8"/>
      <c r="F66" s="1"/>
      <c r="G66" s="1"/>
      <c r="H66" s="5"/>
      <c r="I66" s="2"/>
      <c r="M66" s="48"/>
    </row>
    <row r="67" spans="1:13" ht="20.25" customHeight="1">
      <c r="A67" s="8"/>
      <c r="B67" s="8"/>
      <c r="C67" s="8"/>
      <c r="F67" s="1"/>
      <c r="G67" s="1"/>
      <c r="H67" s="5"/>
      <c r="I67" s="2"/>
      <c r="M67" s="48"/>
    </row>
    <row r="68" spans="1:13" ht="20.25" customHeight="1">
      <c r="A68" s="8"/>
      <c r="B68" s="8"/>
      <c r="C68" s="8"/>
      <c r="F68" s="1"/>
      <c r="G68" s="1"/>
      <c r="H68" s="5"/>
      <c r="I68" s="2"/>
    </row>
    <row r="69" spans="1:13" ht="20.25" customHeight="1">
      <c r="A69" s="8"/>
      <c r="B69" s="8"/>
      <c r="C69" s="8"/>
      <c r="F69" s="1"/>
      <c r="G69" s="1"/>
      <c r="H69" s="5"/>
      <c r="I69" s="2"/>
    </row>
    <row r="70" spans="1:13" ht="20.25" customHeight="1">
      <c r="A70" s="8"/>
      <c r="B70" s="8"/>
      <c r="C70" s="8"/>
      <c r="F70" s="1"/>
      <c r="G70" s="1"/>
      <c r="H70" s="5"/>
      <c r="I70" s="2"/>
    </row>
    <row r="71" spans="1:13">
      <c r="A71" s="137"/>
      <c r="B71" s="137"/>
      <c r="C71" s="137"/>
      <c r="D71" s="137"/>
      <c r="E71" s="137"/>
      <c r="F71" s="137"/>
      <c r="G71" s="137"/>
      <c r="H71" s="137"/>
      <c r="I71" s="137"/>
      <c r="J71" s="137"/>
    </row>
    <row r="72" spans="1:13">
      <c r="A72" s="138"/>
      <c r="B72" s="138"/>
      <c r="C72" s="138"/>
      <c r="D72" s="138"/>
      <c r="E72" s="138"/>
      <c r="F72" s="138"/>
      <c r="G72" s="138"/>
      <c r="H72" s="138"/>
      <c r="I72" s="138"/>
      <c r="J72" s="138"/>
    </row>
    <row r="73" spans="1:13">
      <c r="A73" s="26"/>
      <c r="B73" s="26"/>
      <c r="C73" s="26"/>
      <c r="D73" s="26"/>
      <c r="E73" s="101"/>
      <c r="F73" s="26"/>
      <c r="G73" s="26"/>
      <c r="H73" s="27"/>
      <c r="J73" s="28"/>
    </row>
    <row r="74" spans="1:13">
      <c r="I74" s="9"/>
    </row>
    <row r="75" spans="1:13">
      <c r="J75" s="8"/>
    </row>
    <row r="76" spans="1:13">
      <c r="I76" s="49"/>
      <c r="J76" s="8"/>
    </row>
    <row r="79" spans="1:13">
      <c r="A79" s="8"/>
      <c r="B79" s="8"/>
      <c r="C79" s="8"/>
      <c r="I79" s="9"/>
    </row>
    <row r="80" spans="1:13">
      <c r="A80" s="8"/>
      <c r="B80" s="8"/>
      <c r="C80" s="8"/>
      <c r="I80" s="9"/>
      <c r="J80" s="29"/>
    </row>
    <row r="81" spans="1:10">
      <c r="A81" s="8"/>
      <c r="B81" s="8"/>
      <c r="C81" s="8"/>
      <c r="I81" s="9"/>
      <c r="J81" s="29"/>
    </row>
    <row r="82" spans="1:10">
      <c r="A82" s="8"/>
      <c r="B82" s="8"/>
      <c r="C82" s="8"/>
      <c r="I82" s="9"/>
    </row>
    <row r="83" spans="1:10">
      <c r="F83" s="134"/>
      <c r="G83" s="134"/>
      <c r="H83" s="134"/>
      <c r="I83" s="134"/>
      <c r="J83" s="134"/>
    </row>
    <row r="84" spans="1:10">
      <c r="F84" s="134"/>
      <c r="G84" s="134"/>
      <c r="H84" s="134"/>
      <c r="I84" s="134"/>
      <c r="J84" s="134"/>
    </row>
    <row r="85" spans="1:10">
      <c r="F85" s="134"/>
      <c r="G85" s="134"/>
      <c r="H85" s="134"/>
      <c r="I85" s="134"/>
      <c r="J85" s="134"/>
    </row>
    <row r="86" spans="1:10">
      <c r="F86" s="134"/>
      <c r="G86" s="134"/>
      <c r="H86" s="134"/>
      <c r="I86" s="134"/>
      <c r="J86" s="134"/>
    </row>
    <row r="87" spans="1:10">
      <c r="F87" s="134"/>
      <c r="G87" s="134"/>
      <c r="H87" s="134"/>
      <c r="I87" s="134"/>
      <c r="J87" s="134"/>
    </row>
  </sheetData>
  <mergeCells count="28">
    <mergeCell ref="F7:H7"/>
    <mergeCell ref="I7:J7"/>
    <mergeCell ref="A57:B57"/>
    <mergeCell ref="F57:H57"/>
    <mergeCell ref="I57:J57"/>
    <mergeCell ref="F4:H4"/>
    <mergeCell ref="F5:H5"/>
    <mergeCell ref="I5:J5"/>
    <mergeCell ref="F6:H6"/>
    <mergeCell ref="I6:J6"/>
    <mergeCell ref="A1:D1"/>
    <mergeCell ref="F2:H2"/>
    <mergeCell ref="I2:J2"/>
    <mergeCell ref="F3:H3"/>
    <mergeCell ref="I3:J3"/>
    <mergeCell ref="F85:J85"/>
    <mergeCell ref="F86:J86"/>
    <mergeCell ref="F87:J87"/>
    <mergeCell ref="A9:D9"/>
    <mergeCell ref="F49:H49"/>
    <mergeCell ref="A71:J71"/>
    <mergeCell ref="A72:J72"/>
    <mergeCell ref="F83:J83"/>
    <mergeCell ref="F84:J84"/>
    <mergeCell ref="B62:J62"/>
    <mergeCell ref="A59:C59"/>
    <mergeCell ref="G59:H59"/>
    <mergeCell ref="B61:J61"/>
  </mergeCells>
  <hyperlinks>
    <hyperlink ref="A17" r:id="rId1" display="mailto:lim.p@deutz.com"/>
    <hyperlink ref="H16" r:id="rId2"/>
  </hyperlinks>
  <pageMargins left="0.15" right="0.02" top="0.31" bottom="0.02" header="0.53" footer="0.13"/>
  <pageSetup paperSize="9" scale="69" fitToHeight="0" orientation="portrait" r:id="rId3"/>
  <rowBreaks count="1" manualBreakCount="1">
    <brk id="77" max="16383" man="1"/>
  </rowBreaks>
  <drawing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Sheet1</vt:lpstr>
      <vt:lpstr>PO</vt:lpstr>
      <vt:lpstr>PO!Print_Area</vt:lpstr>
      <vt:lpstr>PO!Print_Titles</vt:lpstr>
    </vt:vector>
  </TitlesOfParts>
  <Company>Deutz Asia-Pacific (Pte) Ltd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Kanna</dc:creator>
  <cp:lastModifiedBy>Kyu Kyu Aung</cp:lastModifiedBy>
  <cp:lastPrinted>2023-12-20T02:48:34Z</cp:lastPrinted>
  <dcterms:created xsi:type="dcterms:W3CDTF">2012-11-07T01:24:16Z</dcterms:created>
  <dcterms:modified xsi:type="dcterms:W3CDTF">2023-12-20T02:53:42Z</dcterms:modified>
</cp:coreProperties>
</file>