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42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7" i="1"/>
  <c r="I6" i="1"/>
  <c r="O11" i="1" l="1"/>
  <c r="N11" i="1"/>
  <c r="G11" i="1"/>
  <c r="H11" i="1"/>
  <c r="I11" i="1" l="1"/>
  <c r="J11" i="1" l="1"/>
</calcChain>
</file>

<file path=xl/sharedStrings.xml><?xml version="1.0" encoding="utf-8"?>
<sst xmlns="http://schemas.openxmlformats.org/spreadsheetml/2006/main" count="41" uniqueCount="31">
  <si>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</si>
  <si>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</si>
  <si>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</si>
  <si>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</si>
  <si>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</si>
  <si>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</si>
  <si>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</si>
  <si>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</si>
  <si>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</si>
  <si>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</si>
  <si>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</si>
  <si>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</si>
  <si>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</si>
  <si>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</si>
  <si>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Supplier - A 
Name  - MAC &amp; Reman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</si>
  <si>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Engine Oil (CI415W40/ SL)</t>
  </si>
  <si>
    <t>Valvoline</t>
  </si>
  <si>
    <t>For new arrival machine</t>
  </si>
  <si>
    <t>AF 872</t>
  </si>
  <si>
    <t>Air Filter</t>
  </si>
  <si>
    <t>FF 105D</t>
  </si>
  <si>
    <r>
      <t xml:space="preserve">                Supplier - C 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</si>
  <si>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B
Name -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</si>
  <si>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2%dis</t>
  </si>
  <si>
    <t>10%dis</t>
  </si>
  <si>
    <t>Filter</t>
  </si>
  <si>
    <t xml:space="preserve">Fleetguard </t>
  </si>
  <si>
    <t>MC-550TS</t>
  </si>
  <si>
    <t>5% dis</t>
  </si>
  <si>
    <r>
      <t xml:space="preserve">
BU Name         :   PG BU
Proposal No.    :  PG BU-LOCAL-ORD-142
Proposal Date  :   4.2.2025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 new arrival machine and  HPN BR JinXin and MTL customer  </t>
    </r>
  </si>
  <si>
    <t>For  new arrival machine and  HPN BR JinXin and MTL customer  CPO-PSG-MTL-2025-2-045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</si>
</sst>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4" fontId="2" fillId="0" borderId="10" xfId="0" applyNumberFormat="1" applyFont="1" applyBorder="1" applyAlignment="1" applyProtection="1">
      <alignment vertical="center"/>
      <protection locked="0"/>
    </xf>
    <xf numFmtId="8" fontId="2" fillId="0" borderId="6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 wrapText="1"/>
    </xf>
    <xf numFmtId="4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Fleetguard </c:v>
                  </c:pt>
                  <c:pt idx="1">
                    <c:v>MC-550TS</c:v>
                  </c:pt>
                  <c:pt idx="2">
                    <c:v>Filter</c:v>
                  </c:pt>
                  <c:pt idx="3">
                    <c:v>FF 105D</c:v>
                  </c:pt>
                  <c:pt idx="4">
                    <c:v>2</c:v>
                  </c:pt>
                  <c:pt idx="5">
                    <c:v>5.70</c:v>
                  </c:pt>
                  <c:pt idx="6">
                    <c:v>11.40</c:v>
                  </c:pt>
                  <c:pt idx="8">
                    <c:v>2%dis</c:v>
                  </c:pt>
                  <c:pt idx="12">
                    <c:v>no stock</c:v>
                  </c:pt>
                </c:lvl>
                <c:lvl>
                  <c:pt idx="0">
                    <c:v>Fleetguard </c:v>
                  </c:pt>
                  <c:pt idx="1">
                    <c:v>MC-550TS</c:v>
                  </c:pt>
                  <c:pt idx="2">
                    <c:v>Air Filter</c:v>
                  </c:pt>
                  <c:pt idx="3">
                    <c:v>AF 872</c:v>
                  </c:pt>
                  <c:pt idx="4">
                    <c:v>3</c:v>
                  </c:pt>
                  <c:pt idx="5">
                    <c:v>49.24</c:v>
                  </c:pt>
                  <c:pt idx="6">
                    <c:v>147.72</c:v>
                  </c:pt>
                  <c:pt idx="8">
                    <c:v>10%dis</c:v>
                  </c:pt>
                  <c:pt idx="12">
                    <c:v>no stock</c:v>
                  </c:pt>
                </c:lvl>
                <c:lvl>
                  <c:pt idx="0">
                    <c:v>Valvoline</c:v>
                  </c:pt>
                  <c:pt idx="1">
                    <c:v>For new arrival machine</c:v>
                  </c:pt>
                  <c:pt idx="2">
                    <c:v>Engine Oil (CI415W40/ SL)</c:v>
                  </c:pt>
                  <c:pt idx="3">
                    <c:v>692052</c:v>
                  </c:pt>
                  <c:pt idx="4">
                    <c:v>3</c:v>
                  </c:pt>
                  <c:pt idx="5">
                    <c:v>656.19</c:v>
                  </c:pt>
                  <c:pt idx="6">
                    <c:v>1,968.57</c:v>
                  </c:pt>
                  <c:pt idx="8">
                    <c:v>5% dis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MAC &amp; Reman 
Contact No.
Address -
…………………………………</c:v>
                  </c:pt>
                  <c:pt idx="7">
                    <c:v>                Supplier - B
Name - 
Contact No.…………………..
Address ………………………
…………………………………</c:v>
                  </c:pt>
                  <c:pt idx="10">
                    <c:v>                Supplier - C 
Name - Multipart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Fleetguard </c:v>
                  </c:pt>
                  <c:pt idx="1">
                    <c:v>MC-550TS</c:v>
                  </c:pt>
                  <c:pt idx="2">
                    <c:v>Filter</c:v>
                  </c:pt>
                  <c:pt idx="3">
                    <c:v>FF 105D</c:v>
                  </c:pt>
                  <c:pt idx="4">
                    <c:v>2</c:v>
                  </c:pt>
                  <c:pt idx="5">
                    <c:v>5.70</c:v>
                  </c:pt>
                  <c:pt idx="6">
                    <c:v>11.40</c:v>
                  </c:pt>
                  <c:pt idx="8">
                    <c:v>2%dis</c:v>
                  </c:pt>
                  <c:pt idx="12">
                    <c:v>no stock</c:v>
                  </c:pt>
                </c:lvl>
                <c:lvl>
                  <c:pt idx="0">
                    <c:v>Fleetguard </c:v>
                  </c:pt>
                  <c:pt idx="1">
                    <c:v>MC-550TS</c:v>
                  </c:pt>
                  <c:pt idx="2">
                    <c:v>Air Filter</c:v>
                  </c:pt>
                  <c:pt idx="3">
                    <c:v>AF 872</c:v>
                  </c:pt>
                  <c:pt idx="4">
                    <c:v>3</c:v>
                  </c:pt>
                  <c:pt idx="5">
                    <c:v>49.24</c:v>
                  </c:pt>
                  <c:pt idx="6">
                    <c:v>147.72</c:v>
                  </c:pt>
                  <c:pt idx="8">
                    <c:v>10%dis</c:v>
                  </c:pt>
                  <c:pt idx="12">
                    <c:v>no stock</c:v>
                  </c:pt>
                </c:lvl>
                <c:lvl>
                  <c:pt idx="0">
                    <c:v>Valvoline</c:v>
                  </c:pt>
                  <c:pt idx="1">
                    <c:v>For new arrival machine</c:v>
                  </c:pt>
                  <c:pt idx="2">
                    <c:v>Engine Oil (CI415W40/ SL)</c:v>
                  </c:pt>
                  <c:pt idx="3">
                    <c:v>692052</c:v>
                  </c:pt>
                  <c:pt idx="4">
                    <c:v>3</c:v>
                  </c:pt>
                  <c:pt idx="5">
                    <c:v>656.19</c:v>
                  </c:pt>
                  <c:pt idx="6">
                    <c:v>1,968.57</c:v>
                  </c:pt>
                  <c:pt idx="8">
                    <c:v>5% dis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MAC &amp; Reman 
Contact No.
Address -
…………………………………</c:v>
                  </c:pt>
                  <c:pt idx="7">
                    <c:v>                Supplier - B
Name - 
Contact No.…………………..
Address ………………………
…………………………………</c:v>
                  </c:pt>
                  <c:pt idx="10">
                    <c:v>                Supplier - C 
Name - Multipart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8</c:v>
                </c:pt>
                <c:pt idx="5" formatCode="#,##0.00">
                  <c:v>711.13000000000011</c:v>
                </c:pt>
                <c:pt idx="6" formatCode="#,##0.00">
                  <c:v>2127.69</c:v>
                </c:pt>
                <c:pt idx="7">
                  <c:v>0</c:v>
                </c:pt>
                <c:pt idx="10" formatCode="0">
                  <c:v>1</c:v>
                </c:pt>
                <c:pt idx="11" formatCode="0.00">
                  <c:v>0</c:v>
                </c:pt>
                <c:pt idx="12" formatCode="0.0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6098296"/>
        <c:axId val="306099472"/>
      </c:barChart>
      <c:catAx>
        <c:axId val="306098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6099472"/>
        <c:crosses val="autoZero"/>
        <c:auto val="1"/>
        <c:lblAlgn val="ctr"/>
        <c:lblOffset val="100"/>
        <c:noMultiLvlLbl val="0"/>
      </c:catAx>
      <c:valAx>
        <c:axId val="306099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6098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B4" zoomScaleNormal="100" workbookViewId="0">
      <selection activeCell="I9" sqref="I9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0" style="6" customWidth="1"/>
    <col min="5" max="5" width="26.28515625" style="6" customWidth="1"/>
    <col min="6" max="6" width="16.2851562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1" t="s">
        <v>7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2:15" ht="12.75" customHeight="1" x14ac:dyDescent="0.25">
      <c r="B2" s="7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142.5" customHeight="1" thickBot="1" x14ac:dyDescent="0.3">
      <c r="B3" s="39" t="s">
        <v>29</v>
      </c>
      <c r="C3" s="39"/>
      <c r="D3" s="39"/>
      <c r="E3" s="39"/>
      <c r="G3" s="39" t="s">
        <v>14</v>
      </c>
      <c r="H3" s="39"/>
      <c r="I3" s="39"/>
      <c r="J3" s="39" t="s">
        <v>22</v>
      </c>
      <c r="K3" s="39"/>
      <c r="L3" s="39"/>
      <c r="M3" s="39" t="s">
        <v>21</v>
      </c>
      <c r="N3" s="39"/>
      <c r="O3" s="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0.5" customHeight="1" x14ac:dyDescent="0.25">
      <c r="B5" s="9">
        <v>1</v>
      </c>
      <c r="C5" s="10" t="s">
        <v>16</v>
      </c>
      <c r="D5" s="16" t="s">
        <v>17</v>
      </c>
      <c r="E5" s="16" t="s">
        <v>15</v>
      </c>
      <c r="F5" s="27">
        <v>692052</v>
      </c>
      <c r="G5" s="9">
        <v>3</v>
      </c>
      <c r="H5" s="22">
        <v>656.19</v>
      </c>
      <c r="I5" s="22">
        <f>H5*G5</f>
        <v>1968.5700000000002</v>
      </c>
      <c r="J5" s="12"/>
      <c r="K5" s="20" t="s">
        <v>28</v>
      </c>
      <c r="L5" s="18"/>
      <c r="M5" s="9"/>
      <c r="N5" s="11"/>
      <c r="O5" s="20" t="s">
        <v>13</v>
      </c>
    </row>
    <row r="6" spans="2:15" ht="40.5" customHeight="1" x14ac:dyDescent="0.25">
      <c r="B6" s="9">
        <v>2</v>
      </c>
      <c r="C6" s="10" t="s">
        <v>26</v>
      </c>
      <c r="D6" s="16" t="s">
        <v>27</v>
      </c>
      <c r="E6" s="16" t="s">
        <v>19</v>
      </c>
      <c r="F6" s="16" t="s">
        <v>18</v>
      </c>
      <c r="G6" s="10">
        <v>3</v>
      </c>
      <c r="H6" s="22">
        <v>49.24</v>
      </c>
      <c r="I6" s="22">
        <f>H6*G6</f>
        <v>147.72</v>
      </c>
      <c r="J6" s="10"/>
      <c r="K6" s="20" t="s">
        <v>24</v>
      </c>
      <c r="L6" s="22"/>
      <c r="M6" s="9"/>
      <c r="N6" s="22"/>
      <c r="O6" s="20" t="s">
        <v>13</v>
      </c>
    </row>
    <row r="7" spans="2:15" ht="40.5" customHeight="1" x14ac:dyDescent="0.25">
      <c r="B7" s="9">
        <v>3</v>
      </c>
      <c r="C7" s="10" t="s">
        <v>26</v>
      </c>
      <c r="D7" s="16" t="s">
        <v>27</v>
      </c>
      <c r="E7" s="16" t="s">
        <v>25</v>
      </c>
      <c r="F7" s="25" t="s">
        <v>20</v>
      </c>
      <c r="G7" s="10">
        <v>2</v>
      </c>
      <c r="H7" s="22">
        <v>5.7</v>
      </c>
      <c r="I7" s="22">
        <f>H7*G7</f>
        <v>11.4</v>
      </c>
      <c r="J7" s="10"/>
      <c r="K7" s="20" t="s">
        <v>23</v>
      </c>
      <c r="L7" s="22"/>
      <c r="M7" s="9"/>
      <c r="N7" s="22"/>
      <c r="O7" s="20" t="s">
        <v>13</v>
      </c>
    </row>
    <row r="8" spans="2:15" ht="40.5" customHeight="1" x14ac:dyDescent="0.25">
      <c r="B8" s="9"/>
      <c r="C8" s="10"/>
      <c r="D8" s="16"/>
      <c r="E8" s="16"/>
      <c r="F8" s="25"/>
      <c r="G8" s="10"/>
      <c r="H8" s="18"/>
      <c r="I8" s="18"/>
      <c r="J8" s="10"/>
      <c r="K8" s="20"/>
      <c r="L8" s="22"/>
      <c r="M8" s="9"/>
      <c r="N8" s="22"/>
      <c r="O8" s="20"/>
    </row>
    <row r="9" spans="2:15" ht="40.5" customHeight="1" x14ac:dyDescent="0.25">
      <c r="B9" s="9"/>
      <c r="C9" s="10"/>
      <c r="D9" s="16"/>
      <c r="E9" s="16"/>
      <c r="F9" s="25"/>
      <c r="G9" s="10"/>
      <c r="H9" s="18"/>
      <c r="I9" s="18"/>
      <c r="J9" s="10"/>
      <c r="K9" s="20"/>
      <c r="L9" s="22"/>
      <c r="M9" s="9"/>
      <c r="N9" s="22"/>
      <c r="O9" s="20"/>
    </row>
    <row r="10" spans="2:15" ht="40.5" customHeight="1" thickBot="1" x14ac:dyDescent="0.3">
      <c r="B10" s="9"/>
      <c r="C10" s="10"/>
      <c r="D10" s="16"/>
      <c r="E10" s="16"/>
      <c r="F10" s="25"/>
      <c r="G10" s="10"/>
      <c r="H10" s="18"/>
      <c r="I10" s="18"/>
      <c r="J10" s="10"/>
      <c r="K10" s="20"/>
      <c r="L10" s="18"/>
      <c r="M10" s="9"/>
      <c r="N10" s="11"/>
      <c r="O10" s="20"/>
    </row>
    <row r="11" spans="2:15" ht="24" customHeight="1" thickBot="1" x14ac:dyDescent="0.3">
      <c r="B11" s="17" t="s">
        <v>5</v>
      </c>
      <c r="C11" s="17"/>
      <c r="D11" s="17"/>
      <c r="E11" s="17"/>
      <c r="F11" s="17"/>
      <c r="G11" s="21">
        <f>G5+G6+G7+G10+G8</f>
        <v>8</v>
      </c>
      <c r="H11" s="28">
        <f>H5+H6+H7+H10+H8</f>
        <v>711.13000000000011</v>
      </c>
      <c r="I11" s="29">
        <f>I6+I5+I7+I10+I8</f>
        <v>2127.69</v>
      </c>
      <c r="J11" s="13">
        <f>J6</f>
        <v>0</v>
      </c>
      <c r="K11" s="24"/>
      <c r="L11" s="23"/>
      <c r="M11" s="19">
        <v>1</v>
      </c>
      <c r="N11" s="26">
        <f>N8</f>
        <v>0</v>
      </c>
      <c r="O11" s="26">
        <f>O8</f>
        <v>0</v>
      </c>
    </row>
    <row r="12" spans="2:15" ht="10.5" customHeight="1" thickBot="1" x14ac:dyDescent="0.3">
      <c r="B12" s="1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5"/>
    </row>
    <row r="13" spans="2:15" ht="18.75" customHeight="1" thickBot="1" x14ac:dyDescent="0.3">
      <c r="B13" s="40" t="s">
        <v>10</v>
      </c>
      <c r="C13" s="41"/>
      <c r="D13" s="42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33" customHeight="1" thickBot="1" x14ac:dyDescent="0.3">
      <c r="B14" s="36" t="s">
        <v>6</v>
      </c>
      <c r="C14" s="37"/>
      <c r="D14" s="32" t="s">
        <v>30</v>
      </c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5"/>
      <c r="M25" s="30" t="s">
        <v>11</v>
      </c>
      <c r="N25" s="30"/>
      <c r="O25" s="30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2025-02-05T03:45:58Z</dcterms:modified>
</cp:coreProperties>
</file>