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3\ASS Approve\"/>
    </mc:Choice>
  </mc:AlternateContent>
  <bookViews>
    <workbookView xWindow="0" yWindow="0" windowWidth="19200" windowHeight="8235" firstSheet="2" activeTab="13"/>
  </bookViews>
  <sheets>
    <sheet name="158" sheetId="36" r:id="rId1"/>
    <sheet name="159" sheetId="37" r:id="rId2"/>
    <sheet name="160" sheetId="38" r:id="rId3"/>
    <sheet name="161" sheetId="39" r:id="rId4"/>
    <sheet name="162" sheetId="40" r:id="rId5"/>
    <sheet name="163" sheetId="41" r:id="rId6"/>
    <sheet name="164" sheetId="42" r:id="rId7"/>
    <sheet name="165" sheetId="44" r:id="rId8"/>
    <sheet name="166" sheetId="45" r:id="rId9"/>
    <sheet name="167" sheetId="46" r:id="rId10"/>
    <sheet name="168" sheetId="47" r:id="rId11"/>
    <sheet name="169" sheetId="49" r:id="rId12"/>
    <sheet name="170" sheetId="50" r:id="rId13"/>
    <sheet name="171" sheetId="51" r:id="rId14"/>
    <sheet name="Sheet1" sheetId="31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51" l="1"/>
  <c r="O10" i="51"/>
  <c r="L10" i="51"/>
  <c r="I5" i="51"/>
  <c r="I10" i="51" s="1"/>
  <c r="I5" i="50" l="1"/>
  <c r="I10" i="50" l="1"/>
  <c r="L6" i="50"/>
  <c r="L10" i="50" s="1"/>
  <c r="O10" i="50"/>
  <c r="L6" i="49" l="1"/>
  <c r="L10" i="49" s="1"/>
  <c r="O5" i="49"/>
  <c r="O10" i="49" s="1"/>
  <c r="I10" i="49"/>
  <c r="L5" i="47" l="1"/>
  <c r="L10" i="47" s="1"/>
  <c r="O10" i="47"/>
  <c r="I10" i="47"/>
  <c r="O6" i="46" l="1"/>
  <c r="I10" i="46" l="1"/>
  <c r="O5" i="46"/>
  <c r="O10" i="46" s="1"/>
  <c r="L10" i="46"/>
  <c r="O10" i="45"/>
  <c r="I5" i="45"/>
  <c r="L10" i="45" l="1"/>
  <c r="I10" i="45"/>
  <c r="I6" i="44" l="1"/>
  <c r="I10" i="44" l="1"/>
  <c r="O5" i="44"/>
  <c r="O10" i="44"/>
  <c r="L10" i="44"/>
  <c r="L10" i="42" l="1"/>
  <c r="O5" i="42"/>
  <c r="O10" i="42" l="1"/>
  <c r="I10" i="42" l="1"/>
  <c r="I6" i="41"/>
  <c r="I5" i="41"/>
  <c r="O10" i="41"/>
  <c r="I10" i="41"/>
  <c r="L10" i="41"/>
  <c r="O10" i="38"/>
  <c r="L10" i="38"/>
  <c r="I10" i="38"/>
  <c r="O10" i="40"/>
  <c r="I10" i="40"/>
  <c r="L5" i="40"/>
  <c r="L10" i="40" s="1"/>
  <c r="I10" i="39" l="1"/>
  <c r="O10" i="39"/>
  <c r="L5" i="39"/>
  <c r="L10" i="39" s="1"/>
  <c r="O5" i="38" l="1"/>
  <c r="I6" i="38"/>
  <c r="O7" i="36" l="1"/>
  <c r="I5" i="37" l="1"/>
  <c r="L10" i="37" l="1"/>
  <c r="I10" i="37"/>
  <c r="O10" i="37"/>
  <c r="O6" i="36" l="1"/>
  <c r="O5" i="36"/>
  <c r="O10" i="36" l="1"/>
  <c r="L10" i="36"/>
  <c r="I10" i="36"/>
</calcChain>
</file>

<file path=xl/sharedStrings.xml><?xml version="1.0" encoding="utf-8"?>
<sst xmlns="http://schemas.openxmlformats.org/spreadsheetml/2006/main" count="455" uniqueCount="101">
  <si>
    <t>LOCAL INVENTORY PURCHASE REQUEST FORM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</si>
  <si>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</si>
  <si>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</si>
  <si>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</si>
  <si>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</si>
  <si>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</si>
  <si>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</si>
  <si>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</si>
  <si>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</si>
  <si>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</si>
  <si>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</si>
  <si>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</si>
  <si>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</si>
  <si>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t>No Stock</t>
  </si>
  <si>
    <t>ME210</t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</si>
  <si>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</si>
  <si>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               Supplier -C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</si>
  <si>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B
Name: Pyae Sone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</si>
  <si>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Chain Master Pin (Pin shaft) for ME210</t>
  </si>
  <si>
    <t>J221-45A-100001-01(L)</t>
  </si>
  <si>
    <r>
      <t xml:space="preserve">
BU Name         :   ……CE3 BU…………
Proposal No.    :   ………158……………
Proposal Date  :   ……4.3.2024………..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NPT Customer</t>
    </r>
  </si>
  <si>
    <t xml:space="preserve">01016-41650 </t>
  </si>
  <si>
    <t>Sprocket bolt for ME210</t>
  </si>
  <si>
    <t>CPO-MDY-PT-2024-Mar-CE3-0035, Customer Name-U Thein Naing</t>
  </si>
  <si>
    <r>
      <t xml:space="preserve">               Supplier - 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</si>
  <si>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1006629177-CEIII </t>
  </si>
  <si>
    <t>Electrical Fuel Supply Pump Ass'y for ME210</t>
  </si>
  <si>
    <t>CPO-CE3-NPT-2024-2-006 &amp; TCL-PO-CE3-029-03-2024</t>
  </si>
  <si>
    <t>Track Guard of ME210</t>
  </si>
  <si>
    <t>J221-42A-200000</t>
  </si>
  <si>
    <r>
      <t xml:space="preserve">
BU Name         :   ……CE3 BU…………
Proposal No.    :   ………160……………
Proposal Date  :   ……7.3.2024………..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Service (Stock Machine Maintenance)</t>
    </r>
  </si>
  <si>
    <t>ML30</t>
  </si>
  <si>
    <t>AC Compressor Belt</t>
  </si>
  <si>
    <t xml:space="preserve">Stop Solenoid </t>
  </si>
  <si>
    <r>
      <t xml:space="preserve">               Supplier -C
Name - Ngwe La Thar</t>
    </r>
    <r>
      <rPr>
        <sz val="12"/>
        <color theme="1"/>
        <rFont val="Times New Roman"/>
        <family val="1"/>
      </rPr>
      <t xml:space="preserve">…… </t>
    </r>
    <r>
      <rPr>
        <b/>
        <sz val="12"/>
        <color theme="1"/>
        <rFont val="Times New Roman"/>
        <family val="1"/>
      </rPr>
      <t xml:space="preserve">
Contact No. 01-682393, 01-686367, 01-528687
Address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Ka-36 No(4+5), Bayint Naung Market ,Yangon</t>
    </r>
  </si>
  <si>
    <r>
      <t xml:space="preserve">               Supplier - B
Name: KSA Battery Shop
Contact No. 09 779003662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…South Dagon</t>
    </r>
  </si>
  <si>
    <t>Sprocket For ME220/ME210</t>
  </si>
  <si>
    <t>SA1181-00050</t>
  </si>
  <si>
    <r>
      <t xml:space="preserve">               Supplier -B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</si>
  <si>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CE3-CPO-MAH-2024-03-0023, Customer Name - Daw Yi Yi Mon</t>
  </si>
  <si>
    <r>
      <t xml:space="preserve">
BU Name         :   ……CE3 BU…………
Proposal No.    :   ………161……………
Proposal Date  :   ……7.3.2024………..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</t>
    </r>
  </si>
  <si>
    <r>
      <t xml:space="preserve">
BU Name         :   ……CE3 BU…………
Proposal No.    :   ………162……………
Proposal Date  :   ……11.3.2024………..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</t>
    </r>
  </si>
  <si>
    <t>For ML30 3880, Ready to sale for deilvery (Form No- 0002, Date-5.3.2024)</t>
  </si>
  <si>
    <t>Swing Ring Gear for ME210</t>
  </si>
  <si>
    <t>J221-23A-010000-NG-CEIII</t>
  </si>
  <si>
    <t>Engine oil filter for ML50</t>
  </si>
  <si>
    <t>1000424655-CEIII</t>
  </si>
  <si>
    <r>
      <t xml:space="preserve">
BU Name         :   ……CE3 BU…………
Proposal No.    :   ………163……………
Proposal Date  :   ……11.3.2024………..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Customer, CE4 BU and Inventory Stock</t>
    </r>
  </si>
  <si>
    <t>Fuel filter for ML50</t>
  </si>
  <si>
    <t>CE3-CPO-MAH-2024-03-0024 , CE4 BU and Inventory Stock</t>
  </si>
  <si>
    <r>
      <t xml:space="preserve">               Supplier -C
Name - APOLO SUNSHINE CO.,LTD ( Heavy Machinery Part Sale )</t>
    </r>
    <r>
      <rPr>
        <sz val="12"/>
        <color theme="1"/>
        <rFont val="Times New Roman"/>
        <family val="1"/>
      </rPr>
      <t xml:space="preserve">…… </t>
    </r>
    <r>
      <rPr>
        <b/>
        <sz val="12"/>
        <color theme="1"/>
        <rFont val="Times New Roman"/>
        <family val="1"/>
      </rPr>
      <t xml:space="preserve">
Contact No. 09-976046166 , 09-256605660
Address- No (NaNa/21) 66 Road , Master Phoe La Gyi Street Between San Pu street , Zone (1) , Mandalay</t>
    </r>
  </si>
  <si>
    <t>Main pump coupling with shaft for ME210</t>
  </si>
  <si>
    <t>J221-04A-010000-CEIII</t>
  </si>
  <si>
    <r>
      <t xml:space="preserve">
BU Name         :   ……CE3 BU…………
Proposal No.    :   ………164……………
Proposal Date  :   ……13.3.2024………..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</t>
    </r>
  </si>
  <si>
    <t>CE3-CPO-MAH-2024-03-0026, Customer - Ko Thae Oo</t>
  </si>
  <si>
    <r>
      <t xml:space="preserve">
BU Name         :   ……CE3 BU…………
Proposal No.    :   ………165……………
Proposal Date  :   ……15.3.2024………..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MDY Customer</t>
    </r>
  </si>
  <si>
    <t xml:space="preserve">6127-81-7412T(OEM)-CEIII </t>
  </si>
  <si>
    <t>Air Filter (In+Out) for SD22</t>
  </si>
  <si>
    <t>Water Cup Assembly (Not Include Sensor)</t>
  </si>
  <si>
    <t>1) CPO-MDY-PT-2024-Mar-CE3-0036, Customer Name-Su Htoo Pan &amp; 2) CE3-CPO-MAH-2024-03-0028 and Inventory Order</t>
  </si>
  <si>
    <t>CE3-CPO-MAH-2024-03-0030., Customer Name - U Thein Myint</t>
  </si>
  <si>
    <r>
      <t xml:space="preserve">
BU Name         :   ……CE3 BU…………
Proposal No.    :   ………166……………
Proposal Date  :   ……20.3.2024………..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CE3 Stock Machine Maintenance</t>
    </r>
  </si>
  <si>
    <t>ML20</t>
  </si>
  <si>
    <t>CE3 Stock Machine Maintenance, ML20/450</t>
  </si>
  <si>
    <t>Battery for ML20</t>
  </si>
  <si>
    <t xml:space="preserve">12V/70Ah </t>
  </si>
  <si>
    <r>
      <t xml:space="preserve">                Supplier - A
Name …Than Toe Aung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776015077, 09 422668861</t>
    </r>
    <r>
      <rPr>
        <b/>
        <sz val="12"/>
        <color theme="1"/>
        <rFont val="Times New Roman"/>
        <family val="1"/>
      </rPr>
      <t xml:space="preserve">
Addres ..</t>
    </r>
    <r>
      <rPr>
        <sz val="12"/>
        <color theme="1"/>
        <rFont val="Times New Roman"/>
        <family val="1"/>
      </rPr>
      <t>Anawyahtar Road, 11 Quarter, No.4/B 12 Near Thama Gone Bus Stop, Hlaing Thar Yar</t>
    </r>
  </si>
  <si>
    <t>ME315</t>
  </si>
  <si>
    <t xml:space="preserve">
Chain cylinder seal kit for ME315</t>
  </si>
  <si>
    <t>60330-21-00005(NG)</t>
  </si>
  <si>
    <t>Carrier Roller for ME315</t>
  </si>
  <si>
    <t>J233-43A-000000</t>
  </si>
  <si>
    <r>
      <t xml:space="preserve">
BU Name         :   ……CE3 BU…………
Proposal No.    :   ………167……………
Proposal Date  :   ……20.3.2024………..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TCL Customer</t>
    </r>
  </si>
  <si>
    <t>TCL-PO-CE3-030-03-2024, For U Nyi Mein</t>
  </si>
  <si>
    <r>
      <t xml:space="preserve">
BU Name         :   ……CE3 BU…………
Proposal No.    :   ………168……………
Proposal Date  :   ……21.3.2024………..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BU Customer</t>
    </r>
  </si>
  <si>
    <r>
      <t xml:space="preserve">               Supplier - B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</si>
  <si>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t>Main Relief Valve for ME210</t>
  </si>
  <si>
    <t>BU Customer, Customer- Ko Naing Zaw Lin</t>
  </si>
  <si>
    <r>
      <t xml:space="preserve">
BU Name         :   ……CE3 BU…………
Proposal No.    :   ………169……………
Proposal Date  :   ……23.3.2024………..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Shein Shwe War, CE3 Stock</t>
    </r>
  </si>
  <si>
    <t>1) MD545, AIK0037 &amp; 2) ME210, 240 (Customer Shein Shwe War &amp; CE3 Stock), MR form-0004</t>
  </si>
  <si>
    <t>Hydraulic Oil Seal for MD545</t>
  </si>
  <si>
    <t>55.75.12(UPH)</t>
  </si>
  <si>
    <t>MD545</t>
  </si>
  <si>
    <t>Fan Belt for WP7 (Modified)</t>
  </si>
  <si>
    <t>10PK-1830</t>
  </si>
  <si>
    <t>oil pump seat of ML20</t>
  </si>
  <si>
    <t>DG926-06009</t>
  </si>
  <si>
    <t>Back Mirror of ML20</t>
  </si>
  <si>
    <t>SL18W-14007</t>
  </si>
  <si>
    <r>
      <t xml:space="preserve">               Supplier - A
Name:  Ko Bo Bo                                                                  
                                                    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…Building (B/4) Room (7) Corner of Market Circle, Bayint Naug Market</t>
    </r>
    <r>
      <rPr>
        <sz val="12"/>
        <color theme="1"/>
        <rFont val="Times New Roman"/>
        <family val="1"/>
      </rPr>
      <t xml:space="preserve">
</t>
    </r>
  </si>
  <si>
    <r>
      <t xml:space="preserve">
BU Name         :   ……CE3 BU…………
Proposal No.    :   ………170……………
Proposal Date  :   ……23.3.2024………..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ML20/1000465, Warranty Machine</t>
    </r>
  </si>
  <si>
    <r>
      <t xml:space="preserve">               Supplier - B
Name: Myint Myat Aung
Contact No.09-5148814, 09-5197245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…Building (19), Room (1-32-33-34-36-37-38-39), Bayint Naung Market</t>
    </r>
  </si>
  <si>
    <t>Customer- Phone La Min Co.Ltd, ML20/1000465, Warranty Machine, Material Request- 0005, (28.3.2024)</t>
  </si>
  <si>
    <r>
      <t xml:space="preserve">                Supplier - A
Name …Master Key Shop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09-780503635
                                                          Addres …Hlaing Thar Yar, Tha Ma Gone</t>
    </r>
  </si>
  <si>
    <t>Excavator Key</t>
  </si>
  <si>
    <t>TPJ221-05D-140020</t>
  </si>
  <si>
    <t>Y221-44A-000000-01-CEIII (NG)</t>
  </si>
  <si>
    <t>Idler for ME210/ME220</t>
  </si>
  <si>
    <r>
      <t xml:space="preserve">               Supplier - B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</si>
  <si>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1) MKN-CE3-CPO-2024-03-0057, Customer- U AUNG THINT  2) CE3-CPO-MAH-2024-03-0032, Customer- Daw Yi Yi Mon</t>
  </si>
  <si>
    <r>
      <t xml:space="preserve">
BU Name         :   ……CE3 BU…………
Proposal No.    :   ………171……………
Proposal Date  :   ……28.3.2024………..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MKN and MH Customer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</si>
</sst>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43" fontId="5" fillId="0" borderId="3" xfId="1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5" fillId="0" borderId="16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44" fontId="3" fillId="0" borderId="7" xfId="2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/>
      <protection locked="0"/>
    </xf>
    <xf numFmtId="44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2" fontId="3" fillId="0" borderId="7" xfId="2" applyNumberFormat="1" applyFont="1" applyBorder="1" applyAlignment="1" applyProtection="1">
      <alignment horizontal="center" vertical="center"/>
      <protection locked="0"/>
    </xf>
    <xf numFmtId="44" fontId="3" fillId="0" borderId="10" xfId="2" applyFont="1" applyBorder="1" applyAlignment="1" applyProtection="1">
      <alignment horizontal="center" vertical="center"/>
      <protection locked="0"/>
    </xf>
    <xf numFmtId="44" fontId="5" fillId="0" borderId="3" xfId="2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</xf>
    <xf numFmtId="1" fontId="3" fillId="0" borderId="9" xfId="0" applyNumberFormat="1" applyFont="1" applyBorder="1" applyAlignment="1" applyProtection="1">
      <alignment horizontal="center" vertical="center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164" fontId="5" fillId="0" borderId="3" xfId="1" applyNumberFormat="1" applyFont="1" applyBorder="1" applyAlignment="1" applyProtection="1">
      <alignment horizontal="center" vertical="center"/>
      <protection locked="0"/>
    </xf>
    <xf numFmtId="44" fontId="5" fillId="0" borderId="15" xfId="2" applyFont="1" applyBorder="1" applyAlignment="1" applyProtection="1">
      <alignment horizontal="center" vertical="center"/>
      <protection locked="0"/>
    </xf>
    <xf numFmtId="2" fontId="5" fillId="0" borderId="15" xfId="2" applyNumberFormat="1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8722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540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8722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540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zoomScaleNormal="100" workbookViewId="0">
      <selection activeCell="E7" sqref="E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2:15" ht="11.25" customHeight="1" x14ac:dyDescent="0.3">
      <c r="B2" s="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2:15" ht="226.5" customHeight="1" thickBot="1" x14ac:dyDescent="0.3">
      <c r="B3" s="54" t="s">
        <v>20</v>
      </c>
      <c r="C3" s="54"/>
      <c r="D3" s="54"/>
      <c r="E3" s="54"/>
      <c r="G3" s="54" t="s">
        <v>15</v>
      </c>
      <c r="H3" s="54"/>
      <c r="I3" s="54"/>
      <c r="J3" s="54" t="s">
        <v>17</v>
      </c>
      <c r="K3" s="54"/>
      <c r="L3" s="54"/>
      <c r="M3" s="54" t="s">
        <v>16</v>
      </c>
      <c r="N3" s="54"/>
      <c r="O3" s="5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13" t="s">
        <v>18</v>
      </c>
      <c r="F5" s="14" t="s">
        <v>19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27">
        <v>4.33</v>
      </c>
      <c r="O5" s="29">
        <f>M5*N5</f>
        <v>4.33</v>
      </c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22</v>
      </c>
      <c r="F6" s="14" t="s">
        <v>21</v>
      </c>
      <c r="G6" s="9">
        <v>0</v>
      </c>
      <c r="H6" s="11" t="s">
        <v>13</v>
      </c>
      <c r="I6" s="12"/>
      <c r="J6" s="9">
        <v>0</v>
      </c>
      <c r="K6" s="11" t="s">
        <v>13</v>
      </c>
      <c r="L6" s="12"/>
      <c r="M6" s="9">
        <v>44</v>
      </c>
      <c r="N6" s="27">
        <v>0.44</v>
      </c>
      <c r="O6" s="29">
        <f>M6*N6</f>
        <v>19.36</v>
      </c>
    </row>
    <row r="7" spans="2:15" ht="25.5" customHeight="1" x14ac:dyDescent="0.25">
      <c r="B7" s="9">
        <v>3</v>
      </c>
      <c r="C7" s="10" t="s">
        <v>9</v>
      </c>
      <c r="D7" s="10" t="s">
        <v>14</v>
      </c>
      <c r="E7" s="13" t="s">
        <v>28</v>
      </c>
      <c r="F7" s="14" t="s">
        <v>29</v>
      </c>
      <c r="G7" s="9">
        <v>0</v>
      </c>
      <c r="H7" s="11" t="s">
        <v>13</v>
      </c>
      <c r="I7" s="12"/>
      <c r="J7" s="9">
        <v>0</v>
      </c>
      <c r="K7" s="11" t="s">
        <v>13</v>
      </c>
      <c r="L7" s="12"/>
      <c r="M7" s="9">
        <v>2</v>
      </c>
      <c r="N7" s="27">
        <v>33.93</v>
      </c>
      <c r="O7" s="29">
        <f>M7*N7</f>
        <v>67.86</v>
      </c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3" t="s">
        <v>10</v>
      </c>
      <c r="C10" s="44"/>
      <c r="D10" s="44"/>
      <c r="E10" s="44"/>
      <c r="F10" s="45"/>
      <c r="G10" s="17"/>
      <c r="H10" s="18"/>
      <c r="I10" s="19">
        <f>I5+I6+I7+I8+I9</f>
        <v>0</v>
      </c>
      <c r="J10" s="20"/>
      <c r="K10" s="21"/>
      <c r="L10" s="22">
        <f>L5+L6+L7+L8+L9</f>
        <v>0</v>
      </c>
      <c r="M10" s="23"/>
      <c r="N10" s="24"/>
      <c r="O10" s="31">
        <f>O5+O6+O7+O8+O9</f>
        <v>91.55</v>
      </c>
    </row>
    <row r="11" spans="2:15" ht="12" customHeight="1" thickBot="1" x14ac:dyDescent="0.3">
      <c r="B11" s="2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</row>
    <row r="12" spans="2:15" ht="49.5" customHeight="1" thickBot="1" x14ac:dyDescent="0.3">
      <c r="B12" s="43" t="s">
        <v>11</v>
      </c>
      <c r="C12" s="45"/>
      <c r="D12" s="48" t="s">
        <v>27</v>
      </c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1" t="s">
        <v>12</v>
      </c>
      <c r="N22" s="51"/>
      <c r="O22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2:15" ht="11.25" customHeight="1" x14ac:dyDescent="0.3">
      <c r="B2" s="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2:15" ht="226.5" customHeight="1" thickBot="1" x14ac:dyDescent="0.3">
      <c r="B3" s="54" t="s">
        <v>20</v>
      </c>
      <c r="C3" s="54"/>
      <c r="D3" s="54"/>
      <c r="E3" s="54"/>
      <c r="G3" s="54" t="s">
        <v>24</v>
      </c>
      <c r="H3" s="54"/>
      <c r="I3" s="54"/>
      <c r="J3" s="54" t="s">
        <v>17</v>
      </c>
      <c r="K3" s="54"/>
      <c r="L3" s="54"/>
      <c r="M3" s="54" t="s">
        <v>16</v>
      </c>
      <c r="N3" s="54"/>
      <c r="O3" s="5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26</v>
      </c>
      <c r="F5" s="14" t="s">
        <v>25</v>
      </c>
      <c r="G5" s="9">
        <v>1</v>
      </c>
      <c r="H5" s="11">
        <v>1280000</v>
      </c>
      <c r="I5" s="12">
        <f>G5*H5</f>
        <v>1280000</v>
      </c>
      <c r="J5" s="9">
        <v>0</v>
      </c>
      <c r="K5" s="11" t="s">
        <v>13</v>
      </c>
      <c r="L5" s="12"/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27"/>
      <c r="O6" s="29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3" t="s">
        <v>10</v>
      </c>
      <c r="C10" s="44"/>
      <c r="D10" s="44"/>
      <c r="E10" s="44"/>
      <c r="F10" s="45"/>
      <c r="G10" s="17"/>
      <c r="H10" s="18"/>
      <c r="I10" s="19">
        <f>I5+I6+I7+I8+I9</f>
        <v>1280000</v>
      </c>
      <c r="J10" s="20"/>
      <c r="K10" s="21"/>
      <c r="L10" s="22">
        <f>L5+L6+L7+L8+L9</f>
        <v>0</v>
      </c>
      <c r="M10" s="23"/>
      <c r="N10" s="24"/>
      <c r="O10" s="31">
        <f>O5+O6+O7+O8+O9</f>
        <v>0</v>
      </c>
    </row>
    <row r="11" spans="2:15" ht="12" customHeight="1" thickBot="1" x14ac:dyDescent="0.3">
      <c r="B11" s="2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</row>
    <row r="12" spans="2:15" ht="49.5" customHeight="1" thickBot="1" x14ac:dyDescent="0.3">
      <c r="B12" s="43" t="s">
        <v>11</v>
      </c>
      <c r="C12" s="45"/>
      <c r="D12" s="48" t="s">
        <v>23</v>
      </c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1" t="s">
        <v>12</v>
      </c>
      <c r="N22" s="51"/>
      <c r="O22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2:15" ht="11.25" customHeight="1" x14ac:dyDescent="0.3">
      <c r="B2" s="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2:15" ht="226.5" customHeight="1" thickBot="1" x14ac:dyDescent="0.3">
      <c r="B3" s="54" t="s">
        <v>30</v>
      </c>
      <c r="C3" s="54"/>
      <c r="D3" s="54"/>
      <c r="E3" s="54"/>
      <c r="G3" s="54" t="s">
        <v>24</v>
      </c>
      <c r="H3" s="54"/>
      <c r="I3" s="54"/>
      <c r="J3" s="54" t="s">
        <v>35</v>
      </c>
      <c r="K3" s="54"/>
      <c r="L3" s="54"/>
      <c r="M3" s="54" t="s">
        <v>34</v>
      </c>
      <c r="N3" s="54"/>
      <c r="O3" s="5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5.5" customHeight="1" x14ac:dyDescent="0.25">
      <c r="B5" s="9">
        <v>1</v>
      </c>
      <c r="C5" s="10" t="s">
        <v>9</v>
      </c>
      <c r="D5" s="10" t="s">
        <v>31</v>
      </c>
      <c r="E5" s="30" t="s">
        <v>32</v>
      </c>
      <c r="F5" s="14">
        <v>13033963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32">
        <v>25000</v>
      </c>
      <c r="O5" s="12">
        <f>M5*N5</f>
        <v>25000</v>
      </c>
    </row>
    <row r="6" spans="2:15" ht="25.5" customHeight="1" x14ac:dyDescent="0.25">
      <c r="B6" s="9">
        <v>2</v>
      </c>
      <c r="C6" s="10" t="s">
        <v>9</v>
      </c>
      <c r="D6" s="10" t="s">
        <v>31</v>
      </c>
      <c r="E6" s="13" t="s">
        <v>33</v>
      </c>
      <c r="F6" s="14">
        <v>13026697</v>
      </c>
      <c r="G6" s="9">
        <v>1</v>
      </c>
      <c r="H6" s="11">
        <v>280000</v>
      </c>
      <c r="I6" s="12">
        <f>G6*H6</f>
        <v>280000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12"/>
    </row>
    <row r="7" spans="2:15" ht="25.5" customHeight="1" x14ac:dyDescent="0.25">
      <c r="B7" s="9"/>
      <c r="C7" s="10"/>
      <c r="D7" s="10"/>
      <c r="E7" s="10"/>
      <c r="F7" s="13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35"/>
      <c r="G8" s="36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9"/>
      <c r="N9" s="11"/>
      <c r="O9" s="12"/>
    </row>
    <row r="10" spans="2:15" ht="24" customHeight="1" thickBot="1" x14ac:dyDescent="0.3">
      <c r="B10" s="43" t="s">
        <v>10</v>
      </c>
      <c r="C10" s="44"/>
      <c r="D10" s="44"/>
      <c r="E10" s="44"/>
      <c r="F10" s="45"/>
      <c r="G10" s="17"/>
      <c r="H10" s="18"/>
      <c r="I10" s="19">
        <f>I5+I6+I7+I8+I9</f>
        <v>280000</v>
      </c>
      <c r="J10" s="20"/>
      <c r="K10" s="21"/>
      <c r="L10" s="19">
        <f>L5+L6+L7+L8+L9</f>
        <v>0</v>
      </c>
      <c r="M10" s="23"/>
      <c r="N10" s="24"/>
      <c r="O10" s="19">
        <f>O5+O6+O7+O8+O9</f>
        <v>25000</v>
      </c>
    </row>
    <row r="11" spans="2:15" ht="12" customHeight="1" thickBot="1" x14ac:dyDescent="0.3">
      <c r="B11" s="2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</row>
    <row r="12" spans="2:15" ht="49.5" customHeight="1" thickBot="1" x14ac:dyDescent="0.3">
      <c r="B12" s="43" t="s">
        <v>11</v>
      </c>
      <c r="C12" s="45"/>
      <c r="D12" s="48" t="s">
        <v>42</v>
      </c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1" t="s">
        <v>12</v>
      </c>
      <c r="N22" s="51"/>
      <c r="O22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B4" zoomScaleNormal="100" workbookViewId="0">
      <selection activeCell="E5" sqref="E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2:15" ht="11.25" customHeight="1" x14ac:dyDescent="0.3">
      <c r="B2" s="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2:15" ht="226.5" customHeight="1" thickBot="1" x14ac:dyDescent="0.3">
      <c r="B3" s="54" t="s">
        <v>40</v>
      </c>
      <c r="C3" s="54"/>
      <c r="D3" s="54"/>
      <c r="E3" s="54"/>
      <c r="G3" s="54" t="s">
        <v>24</v>
      </c>
      <c r="H3" s="54"/>
      <c r="I3" s="54"/>
      <c r="J3" s="54" t="s">
        <v>38</v>
      </c>
      <c r="K3" s="54"/>
      <c r="L3" s="54"/>
      <c r="M3" s="54" t="s">
        <v>34</v>
      </c>
      <c r="N3" s="54"/>
      <c r="O3" s="5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36</v>
      </c>
      <c r="F5" s="14" t="s">
        <v>37</v>
      </c>
      <c r="G5" s="9">
        <v>0</v>
      </c>
      <c r="H5" s="11" t="s">
        <v>13</v>
      </c>
      <c r="I5" s="12"/>
      <c r="J5" s="9">
        <v>2</v>
      </c>
      <c r="K5" s="27">
        <v>89.69</v>
      </c>
      <c r="L5" s="33">
        <f>J5*K5</f>
        <v>179.38</v>
      </c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32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3" t="s">
        <v>10</v>
      </c>
      <c r="C10" s="44"/>
      <c r="D10" s="44"/>
      <c r="E10" s="44"/>
      <c r="F10" s="45"/>
      <c r="G10" s="17"/>
      <c r="H10" s="18"/>
      <c r="I10" s="19">
        <f>I5+I6+I7+I8+I9</f>
        <v>0</v>
      </c>
      <c r="J10" s="20"/>
      <c r="K10" s="21"/>
      <c r="L10" s="34">
        <f>L5+L6+L7+L8+L9</f>
        <v>179.38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</row>
    <row r="12" spans="2:15" ht="49.5" customHeight="1" thickBot="1" x14ac:dyDescent="0.3">
      <c r="B12" s="43" t="s">
        <v>11</v>
      </c>
      <c r="C12" s="45"/>
      <c r="D12" s="48" t="s">
        <v>39</v>
      </c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1" t="s">
        <v>12</v>
      </c>
      <c r="N22" s="51"/>
      <c r="O22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O22"/>
  <sheetViews>
    <sheetView showGridLines="0" topLeftCell="D4" zoomScaleNormal="100" workbookViewId="0">
      <selection activeCell="F8" sqref="F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57031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2:15" ht="11.25" customHeight="1" x14ac:dyDescent="0.3">
      <c r="B2" s="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2:15" ht="226.5" customHeight="1" thickBot="1" x14ac:dyDescent="0.3">
      <c r="B3" s="54" t="s">
        <v>41</v>
      </c>
      <c r="C3" s="54"/>
      <c r="D3" s="54"/>
      <c r="E3" s="54"/>
      <c r="G3" s="54" t="s">
        <v>24</v>
      </c>
      <c r="H3" s="54"/>
      <c r="I3" s="54"/>
      <c r="J3" s="54" t="s">
        <v>38</v>
      </c>
      <c r="K3" s="54"/>
      <c r="L3" s="54"/>
      <c r="M3" s="54" t="s">
        <v>34</v>
      </c>
      <c r="N3" s="54"/>
      <c r="O3" s="5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43</v>
      </c>
      <c r="F5" s="14" t="s">
        <v>44</v>
      </c>
      <c r="G5" s="9">
        <v>0</v>
      </c>
      <c r="H5" s="11" t="s">
        <v>13</v>
      </c>
      <c r="I5" s="12"/>
      <c r="J5" s="9">
        <v>1</v>
      </c>
      <c r="K5" s="27">
        <v>1026</v>
      </c>
      <c r="L5" s="33">
        <f>J5*K5</f>
        <v>1026</v>
      </c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32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3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3" t="s">
        <v>10</v>
      </c>
      <c r="C10" s="44"/>
      <c r="D10" s="44"/>
      <c r="E10" s="44"/>
      <c r="F10" s="45"/>
      <c r="G10" s="17"/>
      <c r="H10" s="18"/>
      <c r="I10" s="19">
        <f>I5+I6+I7+I8+I9</f>
        <v>0</v>
      </c>
      <c r="J10" s="20"/>
      <c r="K10" s="21"/>
      <c r="L10" s="34">
        <f>L5+L6+L7+L8+L9</f>
        <v>1026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</row>
    <row r="12" spans="2:15" ht="49.5" customHeight="1" thickBot="1" x14ac:dyDescent="0.3">
      <c r="B12" s="43" t="s">
        <v>11</v>
      </c>
      <c r="C12" s="45"/>
      <c r="D12" s="48" t="s">
        <v>60</v>
      </c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1" t="s">
        <v>12</v>
      </c>
      <c r="N22" s="51"/>
      <c r="O22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O22"/>
  <sheetViews>
    <sheetView showGridLines="0" topLeftCell="A4" zoomScaleNormal="100" workbookViewId="0">
      <selection activeCell="E5" sqref="E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57031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2:15" ht="11.25" customHeight="1" x14ac:dyDescent="0.3">
      <c r="B2" s="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2:15" ht="226.5" customHeight="1" thickBot="1" x14ac:dyDescent="0.3">
      <c r="B3" s="54" t="s">
        <v>47</v>
      </c>
      <c r="C3" s="54"/>
      <c r="D3" s="54"/>
      <c r="E3" s="54"/>
      <c r="G3" s="54" t="s">
        <v>24</v>
      </c>
      <c r="H3" s="54"/>
      <c r="I3" s="54"/>
      <c r="J3" s="54" t="s">
        <v>38</v>
      </c>
      <c r="K3" s="54"/>
      <c r="L3" s="54"/>
      <c r="M3" s="54" t="s">
        <v>34</v>
      </c>
      <c r="N3" s="54"/>
      <c r="O3" s="5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45</v>
      </c>
      <c r="F5" s="14" t="s">
        <v>46</v>
      </c>
      <c r="G5" s="9">
        <v>15</v>
      </c>
      <c r="H5" s="11">
        <v>19000</v>
      </c>
      <c r="I5" s="12">
        <f>G5*H5</f>
        <v>285000</v>
      </c>
      <c r="J5" s="9">
        <v>0</v>
      </c>
      <c r="K5" s="11" t="s">
        <v>13</v>
      </c>
      <c r="L5" s="33"/>
      <c r="M5" s="9">
        <v>0</v>
      </c>
      <c r="N5" s="11" t="s">
        <v>13</v>
      </c>
      <c r="O5" s="29"/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48</v>
      </c>
      <c r="F6" s="14">
        <v>1000422384</v>
      </c>
      <c r="G6" s="9">
        <v>15</v>
      </c>
      <c r="H6" s="11">
        <v>29000</v>
      </c>
      <c r="I6" s="12">
        <f>G6*H6</f>
        <v>435000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3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3" t="s">
        <v>10</v>
      </c>
      <c r="C10" s="44"/>
      <c r="D10" s="44"/>
      <c r="E10" s="44"/>
      <c r="F10" s="45"/>
      <c r="G10" s="17"/>
      <c r="H10" s="18"/>
      <c r="I10" s="19">
        <f>I5+I6+I7+I8+I9</f>
        <v>720000</v>
      </c>
      <c r="J10" s="20"/>
      <c r="K10" s="21"/>
      <c r="L10" s="34">
        <f>L5+L6+L7+L8+L9</f>
        <v>0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</row>
    <row r="12" spans="2:15" ht="49.5" customHeight="1" thickBot="1" x14ac:dyDescent="0.3">
      <c r="B12" s="43" t="s">
        <v>11</v>
      </c>
      <c r="C12" s="45"/>
      <c r="D12" s="48" t="s">
        <v>49</v>
      </c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1" t="s">
        <v>12</v>
      </c>
      <c r="N22" s="51"/>
      <c r="O22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F5" sqref="F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57031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2:15" ht="11.25" customHeight="1" x14ac:dyDescent="0.3">
      <c r="B2" s="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2:15" ht="226.5" customHeight="1" thickBot="1" x14ac:dyDescent="0.3">
      <c r="B3" s="54" t="s">
        <v>53</v>
      </c>
      <c r="C3" s="54"/>
      <c r="D3" s="54"/>
      <c r="E3" s="54"/>
      <c r="G3" s="54" t="s">
        <v>24</v>
      </c>
      <c r="H3" s="54"/>
      <c r="I3" s="54"/>
      <c r="J3" s="54" t="s">
        <v>38</v>
      </c>
      <c r="K3" s="54"/>
      <c r="L3" s="54"/>
      <c r="M3" s="54" t="s">
        <v>50</v>
      </c>
      <c r="N3" s="54"/>
      <c r="O3" s="5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7" t="s">
        <v>51</v>
      </c>
      <c r="F5" s="38" t="s">
        <v>52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33"/>
      <c r="M5" s="9">
        <v>1</v>
      </c>
      <c r="N5" s="11">
        <v>5800000</v>
      </c>
      <c r="O5" s="39">
        <f>M5*N5</f>
        <v>5800000</v>
      </c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11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3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3" t="s">
        <v>10</v>
      </c>
      <c r="C10" s="44"/>
      <c r="D10" s="44"/>
      <c r="E10" s="44"/>
      <c r="F10" s="45"/>
      <c r="G10" s="17"/>
      <c r="H10" s="18"/>
      <c r="I10" s="19">
        <f>I5+I6+I7+I8+I9</f>
        <v>0</v>
      </c>
      <c r="J10" s="20"/>
      <c r="K10" s="21"/>
      <c r="L10" s="19">
        <f>L5+L6+L7+L8+L9</f>
        <v>0</v>
      </c>
      <c r="M10" s="23"/>
      <c r="N10" s="24"/>
      <c r="O10" s="40">
        <f>O5+O6+O7+O8+O9</f>
        <v>5800000</v>
      </c>
    </row>
    <row r="11" spans="2:15" ht="12" customHeight="1" thickBot="1" x14ac:dyDescent="0.3">
      <c r="B11" s="2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</row>
    <row r="12" spans="2:15" ht="49.5" customHeight="1" thickBot="1" x14ac:dyDescent="0.3">
      <c r="B12" s="43" t="s">
        <v>11</v>
      </c>
      <c r="C12" s="45"/>
      <c r="D12" s="48" t="s">
        <v>54</v>
      </c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1" t="s">
        <v>12</v>
      </c>
      <c r="N22" s="51"/>
      <c r="O22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E5" sqref="E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2:15" ht="11.25" customHeight="1" x14ac:dyDescent="0.3">
      <c r="B2" s="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2:15" ht="226.5" customHeight="1" thickBot="1" x14ac:dyDescent="0.3">
      <c r="B3" s="54" t="s">
        <v>55</v>
      </c>
      <c r="C3" s="54"/>
      <c r="D3" s="54"/>
      <c r="E3" s="54"/>
      <c r="G3" s="54" t="s">
        <v>24</v>
      </c>
      <c r="H3" s="54"/>
      <c r="I3" s="54"/>
      <c r="J3" s="54" t="s">
        <v>17</v>
      </c>
      <c r="K3" s="54"/>
      <c r="L3" s="54"/>
      <c r="M3" s="54" t="s">
        <v>16</v>
      </c>
      <c r="N3" s="54"/>
      <c r="O3" s="5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57</v>
      </c>
      <c r="F5" s="14" t="s">
        <v>56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27">
        <v>32.380000000000003</v>
      </c>
      <c r="O5" s="29">
        <f>N5*M5</f>
        <v>32.380000000000003</v>
      </c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58</v>
      </c>
      <c r="F6" s="14">
        <v>612600081322</v>
      </c>
      <c r="G6" s="9">
        <v>5</v>
      </c>
      <c r="H6" s="11">
        <v>40000</v>
      </c>
      <c r="I6" s="12">
        <f>G6*H6</f>
        <v>200000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29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3" t="s">
        <v>10</v>
      </c>
      <c r="C10" s="44"/>
      <c r="D10" s="44"/>
      <c r="E10" s="44"/>
      <c r="F10" s="45"/>
      <c r="G10" s="17"/>
      <c r="H10" s="18"/>
      <c r="I10" s="19">
        <f>I5+I6+I7+I8+I9</f>
        <v>200000</v>
      </c>
      <c r="J10" s="20"/>
      <c r="K10" s="21"/>
      <c r="L10" s="22">
        <f>L5+L6+L7+L8+L9</f>
        <v>0</v>
      </c>
      <c r="M10" s="23"/>
      <c r="N10" s="24"/>
      <c r="O10" s="41">
        <f>O5+O6+O7+O8+O9</f>
        <v>32.380000000000003</v>
      </c>
    </row>
    <row r="11" spans="2:15" ht="12" customHeight="1" thickBot="1" x14ac:dyDescent="0.3">
      <c r="B11" s="2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</row>
    <row r="12" spans="2:15" ht="49.5" customHeight="1" thickBot="1" x14ac:dyDescent="0.3">
      <c r="B12" s="43" t="s">
        <v>11</v>
      </c>
      <c r="C12" s="45"/>
      <c r="D12" s="48" t="s">
        <v>59</v>
      </c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1" t="s">
        <v>12</v>
      </c>
      <c r="N22" s="51"/>
      <c r="O22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10" zoomScaleNormal="100" workbookViewId="0">
      <selection activeCell="F25" sqref="F2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2:15" ht="11.25" customHeight="1" x14ac:dyDescent="0.3">
      <c r="B2" s="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2:15" ht="226.5" customHeight="1" thickBot="1" x14ac:dyDescent="0.3">
      <c r="B3" s="54" t="s">
        <v>61</v>
      </c>
      <c r="C3" s="54"/>
      <c r="D3" s="54"/>
      <c r="E3" s="54"/>
      <c r="G3" s="54" t="s">
        <v>66</v>
      </c>
      <c r="H3" s="54"/>
      <c r="I3" s="54"/>
      <c r="J3" s="54" t="s">
        <v>17</v>
      </c>
      <c r="K3" s="54"/>
      <c r="L3" s="54"/>
      <c r="M3" s="54" t="s">
        <v>16</v>
      </c>
      <c r="N3" s="54"/>
      <c r="O3" s="5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62</v>
      </c>
      <c r="E5" s="30" t="s">
        <v>64</v>
      </c>
      <c r="F5" s="14" t="s">
        <v>65</v>
      </c>
      <c r="G5" s="9">
        <v>2</v>
      </c>
      <c r="H5" s="11">
        <v>290000</v>
      </c>
      <c r="I5" s="12">
        <f>G5*H5</f>
        <v>580000</v>
      </c>
      <c r="J5" s="9">
        <v>0</v>
      </c>
      <c r="K5" s="11" t="s">
        <v>13</v>
      </c>
      <c r="L5" s="12"/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11"/>
      <c r="O6" s="29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3" t="s">
        <v>10</v>
      </c>
      <c r="C10" s="44"/>
      <c r="D10" s="44"/>
      <c r="E10" s="44"/>
      <c r="F10" s="45"/>
      <c r="G10" s="17"/>
      <c r="H10" s="18"/>
      <c r="I10" s="19">
        <f>I5+I6+I7+I8+I9</f>
        <v>580000</v>
      </c>
      <c r="J10" s="20"/>
      <c r="K10" s="21"/>
      <c r="L10" s="22">
        <f>L5+L6+L7+L8+L9</f>
        <v>0</v>
      </c>
      <c r="M10" s="23"/>
      <c r="N10" s="24"/>
      <c r="O10" s="22">
        <f>O5+O6+O7+O8+O9</f>
        <v>0</v>
      </c>
    </row>
    <row r="11" spans="2:15" ht="12" customHeight="1" thickBot="1" x14ac:dyDescent="0.3">
      <c r="B11" s="2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</row>
    <row r="12" spans="2:15" ht="49.5" customHeight="1" thickBot="1" x14ac:dyDescent="0.3">
      <c r="B12" s="43" t="s">
        <v>11</v>
      </c>
      <c r="C12" s="45"/>
      <c r="D12" s="48" t="s">
        <v>63</v>
      </c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1" t="s">
        <v>12</v>
      </c>
      <c r="N22" s="51"/>
      <c r="O22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B4" zoomScaleNormal="100" workbookViewId="0">
      <selection activeCell="F8" sqref="F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2:15" ht="11.25" customHeight="1" x14ac:dyDescent="0.3">
      <c r="B2" s="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2:15" ht="226.5" customHeight="1" thickBot="1" x14ac:dyDescent="0.3">
      <c r="B3" s="54" t="s">
        <v>72</v>
      </c>
      <c r="C3" s="54"/>
      <c r="D3" s="54"/>
      <c r="E3" s="54"/>
      <c r="G3" s="54" t="s">
        <v>24</v>
      </c>
      <c r="H3" s="54"/>
      <c r="I3" s="54"/>
      <c r="J3" s="54" t="s">
        <v>17</v>
      </c>
      <c r="K3" s="54"/>
      <c r="L3" s="54"/>
      <c r="M3" s="54" t="s">
        <v>16</v>
      </c>
      <c r="N3" s="54"/>
      <c r="O3" s="5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67</v>
      </c>
      <c r="E5" s="13" t="s">
        <v>70</v>
      </c>
      <c r="F5" s="14" t="s">
        <v>71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2</v>
      </c>
      <c r="N5" s="27">
        <v>87.74</v>
      </c>
      <c r="O5" s="33">
        <f>M5*N5</f>
        <v>175.48</v>
      </c>
    </row>
    <row r="6" spans="2:15" ht="25.5" customHeight="1" x14ac:dyDescent="0.25">
      <c r="B6" s="9">
        <v>2</v>
      </c>
      <c r="C6" s="10" t="s">
        <v>9</v>
      </c>
      <c r="D6" s="10" t="s">
        <v>67</v>
      </c>
      <c r="E6" s="13" t="s">
        <v>68</v>
      </c>
      <c r="F6" s="14" t="s">
        <v>69</v>
      </c>
      <c r="G6" s="9">
        <v>0</v>
      </c>
      <c r="H6" s="11" t="s">
        <v>13</v>
      </c>
      <c r="I6" s="12"/>
      <c r="J6" s="9">
        <v>0</v>
      </c>
      <c r="K6" s="11" t="s">
        <v>13</v>
      </c>
      <c r="L6" s="12"/>
      <c r="M6" s="9">
        <v>1</v>
      </c>
      <c r="N6" s="27">
        <v>16.02</v>
      </c>
      <c r="O6" s="33">
        <f>M6*N6</f>
        <v>16.02</v>
      </c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3" t="s">
        <v>10</v>
      </c>
      <c r="C10" s="44"/>
      <c r="D10" s="44"/>
      <c r="E10" s="44"/>
      <c r="F10" s="45"/>
      <c r="G10" s="17"/>
      <c r="H10" s="18"/>
      <c r="I10" s="22">
        <f>I5+I6+I7+I8+I9</f>
        <v>0</v>
      </c>
      <c r="J10" s="20"/>
      <c r="K10" s="21"/>
      <c r="L10" s="22">
        <f>L5+L6+L7+L8+L9</f>
        <v>0</v>
      </c>
      <c r="M10" s="23"/>
      <c r="N10" s="24"/>
      <c r="O10" s="41">
        <f>O5+O6+O7+O8+O9</f>
        <v>191.5</v>
      </c>
    </row>
    <row r="11" spans="2:15" ht="12" customHeight="1" thickBot="1" x14ac:dyDescent="0.3">
      <c r="B11" s="2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</row>
    <row r="12" spans="2:15" ht="49.5" customHeight="1" thickBot="1" x14ac:dyDescent="0.3">
      <c r="B12" s="43" t="s">
        <v>11</v>
      </c>
      <c r="C12" s="45"/>
      <c r="D12" s="48" t="s">
        <v>73</v>
      </c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1" t="s">
        <v>12</v>
      </c>
      <c r="N22" s="51"/>
      <c r="O22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F7" sqref="F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2:15" ht="11.25" customHeight="1" x14ac:dyDescent="0.3">
      <c r="B2" s="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2:15" ht="226.5" customHeight="1" thickBot="1" x14ac:dyDescent="0.3">
      <c r="B3" s="54" t="s">
        <v>74</v>
      </c>
      <c r="C3" s="54"/>
      <c r="D3" s="54"/>
      <c r="E3" s="54"/>
      <c r="G3" s="54" t="s">
        <v>24</v>
      </c>
      <c r="H3" s="54"/>
      <c r="I3" s="54"/>
      <c r="J3" s="54" t="s">
        <v>75</v>
      </c>
      <c r="K3" s="54"/>
      <c r="L3" s="54"/>
      <c r="M3" s="54" t="s">
        <v>16</v>
      </c>
      <c r="N3" s="54"/>
      <c r="O3" s="5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13" t="s">
        <v>76</v>
      </c>
      <c r="F5" s="14">
        <v>2033600032</v>
      </c>
      <c r="G5" s="9">
        <v>0</v>
      </c>
      <c r="H5" s="11" t="s">
        <v>13</v>
      </c>
      <c r="I5" s="12"/>
      <c r="J5" s="9">
        <v>1</v>
      </c>
      <c r="K5" s="11">
        <v>320000</v>
      </c>
      <c r="L5" s="12">
        <f>J5*K5</f>
        <v>320000</v>
      </c>
      <c r="M5" s="9">
        <v>0</v>
      </c>
      <c r="N5" s="11" t="s">
        <v>13</v>
      </c>
      <c r="O5" s="33"/>
    </row>
    <row r="6" spans="2:15" ht="25.5" customHeight="1" x14ac:dyDescent="0.25">
      <c r="B6" s="9"/>
      <c r="C6" s="10"/>
      <c r="D6" s="10"/>
      <c r="E6" s="13"/>
      <c r="F6" s="14"/>
      <c r="G6" s="9"/>
      <c r="H6" s="11"/>
      <c r="I6" s="12"/>
      <c r="J6" s="9"/>
      <c r="K6" s="11"/>
      <c r="L6" s="12"/>
      <c r="M6" s="9"/>
      <c r="N6" s="27"/>
      <c r="O6" s="33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12"/>
      <c r="N9" s="11"/>
      <c r="O9" s="12"/>
    </row>
    <row r="10" spans="2:15" ht="24" customHeight="1" thickBot="1" x14ac:dyDescent="0.3">
      <c r="B10" s="43" t="s">
        <v>10</v>
      </c>
      <c r="C10" s="44"/>
      <c r="D10" s="44"/>
      <c r="E10" s="44"/>
      <c r="F10" s="45"/>
      <c r="G10" s="17"/>
      <c r="H10" s="18"/>
      <c r="I10" s="22">
        <f>I5+I6+I7+I8+I9</f>
        <v>0</v>
      </c>
      <c r="J10" s="20"/>
      <c r="K10" s="21"/>
      <c r="L10" s="22">
        <f>L5+L6+L7+L8+L9</f>
        <v>320000</v>
      </c>
      <c r="M10" s="23"/>
      <c r="N10" s="24"/>
      <c r="O10" s="31">
        <f>O5+O6+O7+O8+O9</f>
        <v>0</v>
      </c>
    </row>
    <row r="11" spans="2:15" ht="12" customHeight="1" thickBot="1" x14ac:dyDescent="0.3">
      <c r="B11" s="2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</row>
    <row r="12" spans="2:15" ht="49.5" customHeight="1" thickBot="1" x14ac:dyDescent="0.3">
      <c r="B12" s="43" t="s">
        <v>11</v>
      </c>
      <c r="C12" s="45"/>
      <c r="D12" s="48" t="s">
        <v>77</v>
      </c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1" t="s">
        <v>12</v>
      </c>
      <c r="N22" s="51"/>
      <c r="O22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2:15" ht="11.25" customHeight="1" x14ac:dyDescent="0.3">
      <c r="B2" s="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2:15" ht="226.5" customHeight="1" thickBot="1" x14ac:dyDescent="0.3">
      <c r="B3" s="54" t="s">
        <v>78</v>
      </c>
      <c r="C3" s="54"/>
      <c r="D3" s="54"/>
      <c r="E3" s="54"/>
      <c r="G3" s="54" t="s">
        <v>24</v>
      </c>
      <c r="H3" s="54"/>
      <c r="I3" s="54"/>
      <c r="J3" s="54" t="s">
        <v>75</v>
      </c>
      <c r="K3" s="54"/>
      <c r="L3" s="54"/>
      <c r="M3" s="54" t="s">
        <v>16</v>
      </c>
      <c r="N3" s="54"/>
      <c r="O3" s="5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82</v>
      </c>
      <c r="E5" s="13" t="s">
        <v>80</v>
      </c>
      <c r="F5" s="14" t="s">
        <v>81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2</v>
      </c>
      <c r="N5" s="27">
        <v>5.55</v>
      </c>
      <c r="O5" s="33">
        <f>M5*N5</f>
        <v>11.1</v>
      </c>
    </row>
    <row r="6" spans="2:15" ht="25.5" customHeight="1" x14ac:dyDescent="0.25">
      <c r="B6" s="9">
        <v>2</v>
      </c>
      <c r="C6" s="10" t="s">
        <v>9</v>
      </c>
      <c r="D6" s="10" t="s">
        <v>14</v>
      </c>
      <c r="E6" s="13" t="s">
        <v>83</v>
      </c>
      <c r="F6" s="14" t="s">
        <v>84</v>
      </c>
      <c r="G6" s="9">
        <v>0</v>
      </c>
      <c r="H6" s="11" t="s">
        <v>13</v>
      </c>
      <c r="I6" s="12"/>
      <c r="J6" s="9">
        <v>1</v>
      </c>
      <c r="K6" s="11">
        <v>53000</v>
      </c>
      <c r="L6" s="12">
        <f>J6*K6</f>
        <v>53000</v>
      </c>
      <c r="M6" s="9">
        <v>0</v>
      </c>
      <c r="N6" s="11" t="s">
        <v>13</v>
      </c>
      <c r="O6" s="33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12"/>
      <c r="N9" s="11"/>
      <c r="O9" s="12"/>
    </row>
    <row r="10" spans="2:15" ht="24" customHeight="1" thickBot="1" x14ac:dyDescent="0.3">
      <c r="B10" s="43" t="s">
        <v>10</v>
      </c>
      <c r="C10" s="44"/>
      <c r="D10" s="44"/>
      <c r="E10" s="44"/>
      <c r="F10" s="45"/>
      <c r="G10" s="17"/>
      <c r="H10" s="18"/>
      <c r="I10" s="22">
        <f>I5+I6+I7+I8+I9</f>
        <v>0</v>
      </c>
      <c r="J10" s="20"/>
      <c r="K10" s="21"/>
      <c r="L10" s="22">
        <f>L5+L6+L7+L8+L9</f>
        <v>53000</v>
      </c>
      <c r="M10" s="23"/>
      <c r="N10" s="24"/>
      <c r="O10" s="41">
        <f>O5+O6+O7+O8+O9</f>
        <v>11.1</v>
      </c>
    </row>
    <row r="11" spans="2:15" ht="12" customHeight="1" thickBot="1" x14ac:dyDescent="0.3">
      <c r="B11" s="2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</row>
    <row r="12" spans="2:15" ht="49.5" customHeight="1" thickBot="1" x14ac:dyDescent="0.3">
      <c r="B12" s="43" t="s">
        <v>11</v>
      </c>
      <c r="C12" s="45"/>
      <c r="D12" s="48" t="s">
        <v>79</v>
      </c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1" t="s">
        <v>12</v>
      </c>
      <c r="N22" s="51"/>
      <c r="O22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D1" zoomScaleNormal="100" workbookViewId="0">
      <selection activeCell="J3" sqref="J3:L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2:15" ht="11.25" customHeight="1" x14ac:dyDescent="0.3">
      <c r="B2" s="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2:15" ht="226.5" customHeight="1" thickBot="1" x14ac:dyDescent="0.3">
      <c r="B3" s="54" t="s">
        <v>90</v>
      </c>
      <c r="C3" s="54"/>
      <c r="D3" s="54"/>
      <c r="E3" s="54"/>
      <c r="G3" s="54" t="s">
        <v>89</v>
      </c>
      <c r="H3" s="54"/>
      <c r="I3" s="54"/>
      <c r="J3" s="54" t="s">
        <v>91</v>
      </c>
      <c r="K3" s="54"/>
      <c r="L3" s="54"/>
      <c r="M3" s="54" t="s">
        <v>16</v>
      </c>
      <c r="N3" s="54"/>
      <c r="O3" s="5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62</v>
      </c>
      <c r="E5" s="13" t="s">
        <v>85</v>
      </c>
      <c r="F5" s="14" t="s">
        <v>86</v>
      </c>
      <c r="G5" s="9">
        <v>2</v>
      </c>
      <c r="H5" s="11">
        <v>8000</v>
      </c>
      <c r="I5" s="12">
        <f>G5*H5</f>
        <v>16000</v>
      </c>
      <c r="J5" s="9">
        <v>0</v>
      </c>
      <c r="K5" s="11" t="s">
        <v>13</v>
      </c>
      <c r="L5" s="12"/>
      <c r="M5" s="9">
        <v>0</v>
      </c>
      <c r="N5" s="11" t="s">
        <v>13</v>
      </c>
      <c r="O5" s="33"/>
    </row>
    <row r="6" spans="2:15" ht="25.5" customHeight="1" x14ac:dyDescent="0.25">
      <c r="B6" s="9">
        <v>2</v>
      </c>
      <c r="C6" s="10" t="s">
        <v>9</v>
      </c>
      <c r="D6" s="10" t="s">
        <v>62</v>
      </c>
      <c r="E6" s="13" t="s">
        <v>87</v>
      </c>
      <c r="F6" s="14" t="s">
        <v>88</v>
      </c>
      <c r="G6" s="9">
        <v>0</v>
      </c>
      <c r="H6" s="11" t="s">
        <v>13</v>
      </c>
      <c r="I6" s="12"/>
      <c r="J6" s="9">
        <v>2</v>
      </c>
      <c r="K6" s="11">
        <v>20000</v>
      </c>
      <c r="L6" s="12">
        <f>J6*K6</f>
        <v>40000</v>
      </c>
      <c r="M6" s="9">
        <v>0</v>
      </c>
      <c r="N6" s="11" t="s">
        <v>13</v>
      </c>
      <c r="O6" s="33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12"/>
      <c r="N9" s="11"/>
      <c r="O9" s="12"/>
    </row>
    <row r="10" spans="2:15" ht="24" customHeight="1" thickBot="1" x14ac:dyDescent="0.3">
      <c r="B10" s="43" t="s">
        <v>10</v>
      </c>
      <c r="C10" s="44"/>
      <c r="D10" s="44"/>
      <c r="E10" s="44"/>
      <c r="F10" s="45"/>
      <c r="G10" s="17"/>
      <c r="H10" s="18"/>
      <c r="I10" s="22">
        <f>I5+I6+I7+I8+I9</f>
        <v>16000</v>
      </c>
      <c r="J10" s="20"/>
      <c r="K10" s="21"/>
      <c r="L10" s="22">
        <f>L5+L6+L7+L8+L9</f>
        <v>40000</v>
      </c>
      <c r="M10" s="23"/>
      <c r="N10" s="24"/>
      <c r="O10" s="42">
        <f>O5+O6+O7+O8+O9</f>
        <v>0</v>
      </c>
    </row>
    <row r="11" spans="2:15" ht="12" customHeight="1" thickBot="1" x14ac:dyDescent="0.3">
      <c r="B11" s="2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</row>
    <row r="12" spans="2:15" ht="49.5" customHeight="1" thickBot="1" x14ac:dyDescent="0.3">
      <c r="B12" s="43" t="s">
        <v>11</v>
      </c>
      <c r="C12" s="45"/>
      <c r="D12" s="48" t="s">
        <v>92</v>
      </c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1" t="s">
        <v>12</v>
      </c>
      <c r="N22" s="51"/>
      <c r="O22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abSelected="1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2:15" ht="11.25" customHeight="1" x14ac:dyDescent="0.3">
      <c r="B2" s="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2:15" ht="226.5" customHeight="1" thickBot="1" x14ac:dyDescent="0.3">
      <c r="B3" s="54" t="s">
        <v>100</v>
      </c>
      <c r="C3" s="54"/>
      <c r="D3" s="54"/>
      <c r="E3" s="54"/>
      <c r="G3" s="54" t="s">
        <v>93</v>
      </c>
      <c r="H3" s="54"/>
      <c r="I3" s="54"/>
      <c r="J3" s="54" t="s">
        <v>98</v>
      </c>
      <c r="K3" s="54"/>
      <c r="L3" s="54"/>
      <c r="M3" s="54" t="s">
        <v>16</v>
      </c>
      <c r="N3" s="54"/>
      <c r="O3" s="5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55" t="s">
        <v>94</v>
      </c>
      <c r="F5" s="56" t="s">
        <v>95</v>
      </c>
      <c r="G5" s="9">
        <v>2</v>
      </c>
      <c r="H5" s="11">
        <v>5000</v>
      </c>
      <c r="I5" s="12">
        <f>G5*H5</f>
        <v>10000</v>
      </c>
      <c r="J5" s="9">
        <v>0</v>
      </c>
      <c r="K5" s="11" t="s">
        <v>13</v>
      </c>
      <c r="L5" s="12"/>
      <c r="M5" s="9">
        <v>0</v>
      </c>
      <c r="N5" s="11" t="s">
        <v>13</v>
      </c>
      <c r="O5" s="33"/>
    </row>
    <row r="6" spans="2:15" ht="25.5" customHeight="1" x14ac:dyDescent="0.25">
      <c r="B6" s="9">
        <v>2</v>
      </c>
      <c r="C6" s="10" t="s">
        <v>9</v>
      </c>
      <c r="D6" s="10" t="s">
        <v>14</v>
      </c>
      <c r="E6" s="55" t="s">
        <v>97</v>
      </c>
      <c r="F6" s="14" t="s">
        <v>96</v>
      </c>
      <c r="G6" s="9">
        <v>0</v>
      </c>
      <c r="H6" s="11" t="s">
        <v>13</v>
      </c>
      <c r="I6" s="12"/>
      <c r="J6" s="9">
        <v>0</v>
      </c>
      <c r="K6" s="11" t="s">
        <v>13</v>
      </c>
      <c r="L6" s="12"/>
      <c r="M6" s="9">
        <v>1</v>
      </c>
      <c r="N6" s="27">
        <v>194.29</v>
      </c>
      <c r="O6" s="33">
        <f>N6*M6</f>
        <v>194.29</v>
      </c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12"/>
      <c r="N9" s="11"/>
      <c r="O9" s="12"/>
    </row>
    <row r="10" spans="2:15" ht="24" customHeight="1" thickBot="1" x14ac:dyDescent="0.3">
      <c r="B10" s="43" t="s">
        <v>10</v>
      </c>
      <c r="C10" s="44"/>
      <c r="D10" s="44"/>
      <c r="E10" s="44"/>
      <c r="F10" s="45"/>
      <c r="G10" s="17"/>
      <c r="H10" s="18"/>
      <c r="I10" s="22">
        <f>I5+I6+I7+I8+I9</f>
        <v>10000</v>
      </c>
      <c r="J10" s="20"/>
      <c r="K10" s="21"/>
      <c r="L10" s="22">
        <f>L5+L6+L7+L8+L9</f>
        <v>0</v>
      </c>
      <c r="M10" s="23"/>
      <c r="N10" s="24"/>
      <c r="O10" s="41">
        <f>O5+O6+O7+O8+O9</f>
        <v>194.29</v>
      </c>
    </row>
    <row r="11" spans="2:15" ht="12" customHeight="1" thickBot="1" x14ac:dyDescent="0.3">
      <c r="B11" s="2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7"/>
    </row>
    <row r="12" spans="2:15" ht="49.5" customHeight="1" thickBot="1" x14ac:dyDescent="0.3">
      <c r="B12" s="43" t="s">
        <v>11</v>
      </c>
      <c r="C12" s="45"/>
      <c r="D12" s="48" t="s">
        <v>99</v>
      </c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1" t="s">
        <v>12</v>
      </c>
      <c r="N22" s="51"/>
      <c r="O22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0" sqref="B1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</vt:lpstr>
      <vt:lpstr>168</vt:lpstr>
      <vt:lpstr>169</vt:lpstr>
      <vt:lpstr>170</vt:lpstr>
      <vt:lpstr>171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UMG_USER</cp:lastModifiedBy>
  <cp:lastPrinted>2024-03-07T09:04:38Z</cp:lastPrinted>
  <dcterms:created xsi:type="dcterms:W3CDTF">2023-12-05T02:51:54Z</dcterms:created>
  <dcterms:modified xsi:type="dcterms:W3CDTF">2024-03-28T09:23:11Z</dcterms:modified>
</cp:coreProperties>
</file>