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'Parts\2)Monthly PO Apr'24~Mar'25\11) FEB'25\78-PRT-PO-25020007 For SDG customer Myanmar Makro Industrial Co.,Ltd\"/>
    </mc:Choice>
  </mc:AlternateContent>
  <bookViews>
    <workbookView xWindow="0" yWindow="0" windowWidth="20460" windowHeight="7680" firstSheet="54" activeTab="58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8" r:id="rId23"/>
    <sheet name="78-LPR-202410078" sheetId="27" r:id="rId24"/>
    <sheet name="78-LPR-202411079" sheetId="30" r:id="rId25"/>
    <sheet name="78-LPO-202411080" sheetId="31" r:id="rId26"/>
    <sheet name="78-LPR-202411081" sheetId="32" r:id="rId27"/>
    <sheet name="78-LPR-202411082" sheetId="33" r:id="rId28"/>
    <sheet name="78-LPR-202411083" sheetId="34" r:id="rId29"/>
    <sheet name="78-LPR-202411084" sheetId="35" r:id="rId30"/>
    <sheet name="78-LPR-202411085" sheetId="36" r:id="rId31"/>
    <sheet name="78-LPR-202411086" sheetId="37" r:id="rId32"/>
    <sheet name="78-LPR-202412087" sheetId="38" r:id="rId33"/>
    <sheet name="78-LPR-202412088" sheetId="39" r:id="rId34"/>
    <sheet name="78-LPR-202412089" sheetId="40" r:id="rId35"/>
    <sheet name="78-LPR-202412090" sheetId="41" r:id="rId36"/>
    <sheet name="78-LPR-202412091" sheetId="42" r:id="rId37"/>
    <sheet name="78-LPR-202412092" sheetId="43" r:id="rId38"/>
    <sheet name="78-LPR-202412093" sheetId="45" r:id="rId39"/>
    <sheet name="78-LPR-202412094" sheetId="47" r:id="rId40"/>
    <sheet name="78-LPR-202501095" sheetId="49" r:id="rId41"/>
    <sheet name="78-LPR-202501096" sheetId="50" r:id="rId42"/>
    <sheet name="78-LPR-202501097" sheetId="52" r:id="rId43"/>
    <sheet name="78-LPR-202501098" sheetId="53" r:id="rId44"/>
    <sheet name="78-LPR-202501099" sheetId="54" r:id="rId45"/>
    <sheet name="78-LPR-202501100" sheetId="55" r:id="rId46"/>
    <sheet name="78-LPR-202501101" sheetId="59" r:id="rId47"/>
    <sheet name="78-LPR-202501102" sheetId="57" r:id="rId48"/>
    <sheet name="78-LPR-202501103" sheetId="60" r:id="rId49"/>
    <sheet name="78-LPR-202501104" sheetId="61" r:id="rId50"/>
    <sheet name="78-LPR-202501105" sheetId="62" r:id="rId51"/>
    <sheet name="78-LPR-202501106" sheetId="63" r:id="rId52"/>
    <sheet name="78-LPR-202501107" sheetId="64" r:id="rId53"/>
    <sheet name="78-LPR-202501108" sheetId="66" r:id="rId54"/>
    <sheet name="78-LPR-202502109" sheetId="68" r:id="rId55"/>
    <sheet name="78-LPR-202502110" sheetId="70" r:id="rId56"/>
    <sheet name="78-LPR-202502111" sheetId="72" r:id="rId57"/>
    <sheet name="78-LPR-202502112" sheetId="73" r:id="rId58"/>
    <sheet name="78-LPR-202502113" sheetId="74" r:id="rId59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  <definedName name="_xlnm.Print_Area" localSheetId="23">'78-LPR-202410078'!$A$1:$O$19</definedName>
    <definedName name="_xlnm.Print_Area" localSheetId="24">'78-LPR-202411079'!$A$1:$O$19</definedName>
    <definedName name="_xlnm.Print_Area" localSheetId="26">'78-LPR-202411081'!$A$1:$O$19</definedName>
    <definedName name="_xlnm.Print_Area" localSheetId="27">'78-LPR-202411082'!$A$1:$O$19</definedName>
    <definedName name="_xlnm.Print_Area" localSheetId="29">'78-LPR-202411084'!$A$1:$O$19</definedName>
    <definedName name="_xlnm.Print_Area" localSheetId="31">'78-LPR-202411086'!$A$1:$O$23</definedName>
    <definedName name="_xlnm.Print_Area" localSheetId="32">'78-LPR-202412087'!$A$1:$O$23</definedName>
    <definedName name="_xlnm.Print_Area" localSheetId="33">'78-LPR-202412088'!$A$1:$O$32</definedName>
    <definedName name="_xlnm.Print_Area" localSheetId="34">'78-LPR-202412089'!$A$1:$O$22</definedName>
    <definedName name="_xlnm.Print_Area" localSheetId="35">'78-LPR-202412090'!$A$1:$O$22</definedName>
    <definedName name="_xlnm.Print_Area" localSheetId="36">'78-LPR-202412091'!$A$1:$O$22</definedName>
    <definedName name="_xlnm.Print_Area" localSheetId="38">'78-LPR-202412093'!$A$1:$O$23</definedName>
    <definedName name="_xlnm.Print_Area" localSheetId="39">'78-LPR-202412094'!$A$1:$O$22</definedName>
    <definedName name="_xlnm.Print_Area" localSheetId="42">'78-LPR-202501097'!$A$1:$O$20</definedName>
    <definedName name="_xlnm.Print_Area" localSheetId="43">'78-LPR-202501098'!$A$1:$O$20</definedName>
    <definedName name="_xlnm.Print_Area" localSheetId="44">'78-LPR-202501099'!$A$1:$O$21</definedName>
    <definedName name="_xlnm.Print_Area" localSheetId="45">'78-LPR-202501100'!$A$1:$O$20</definedName>
    <definedName name="_xlnm.Print_Area" localSheetId="47">'78-LPR-202501102'!$A$1:$O$25</definedName>
    <definedName name="_xlnm.Print_Area" localSheetId="48">'78-LPR-202501103'!$A$1:$O$22</definedName>
    <definedName name="_xlnm.Print_Area" localSheetId="51">'78-LPR-202501106'!$A$1:$O$23</definedName>
    <definedName name="_xlnm.Print_Area" localSheetId="52">'78-LPR-202501107'!$A$1:$O$24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74" l="1"/>
  <c r="I6" i="74" s="1"/>
  <c r="I6" i="73" l="1"/>
  <c r="I10" i="73" s="1"/>
  <c r="I5" i="73" l="1"/>
  <c r="I5" i="72" l="1"/>
  <c r="I10" i="72" s="1"/>
  <c r="L5" i="70" l="1"/>
  <c r="L7" i="70" s="1"/>
  <c r="L5" i="68" l="1"/>
  <c r="L7" i="68" s="1"/>
  <c r="I5" i="66" l="1"/>
  <c r="I6" i="66" s="1"/>
  <c r="I5" i="64" l="1"/>
  <c r="I11" i="64" s="1"/>
  <c r="L5" i="63" l="1"/>
  <c r="L10" i="63" s="1"/>
  <c r="I5" i="62" l="1"/>
  <c r="I6" i="62" s="1"/>
  <c r="I8" i="61" l="1"/>
  <c r="I6" i="61"/>
  <c r="I7" i="61"/>
  <c r="I5" i="61"/>
  <c r="I5" i="60" l="1"/>
  <c r="I9" i="60" s="1"/>
  <c r="L5" i="59" l="1"/>
  <c r="L7" i="59" s="1"/>
  <c r="I12" i="57" l="1"/>
  <c r="I6" i="57"/>
  <c r="I7" i="57"/>
  <c r="I8" i="57"/>
  <c r="I5" i="57" l="1"/>
  <c r="I5" i="55" l="1"/>
  <c r="I7" i="55" s="1"/>
  <c r="I5" i="54" l="1"/>
  <c r="I8" i="54" s="1"/>
  <c r="I6" i="54" l="1"/>
  <c r="I5" i="53" l="1"/>
  <c r="I7" i="53" s="1"/>
  <c r="I5" i="52" l="1"/>
  <c r="I7" i="52" s="1"/>
  <c r="L5" i="50" l="1"/>
  <c r="L8" i="50" s="1"/>
  <c r="I5" i="49"/>
  <c r="I8" i="49" s="1"/>
  <c r="I9" i="47" l="1"/>
  <c r="I6" i="47"/>
  <c r="I7" i="47"/>
  <c r="I5" i="47"/>
  <c r="L5" i="45" l="1"/>
  <c r="L10" i="45" s="1"/>
  <c r="L8" i="43" l="1"/>
  <c r="L5" i="43"/>
  <c r="I8" i="43"/>
  <c r="I5" i="42" l="1"/>
  <c r="I9" i="42" s="1"/>
  <c r="I5" i="41" l="1"/>
  <c r="I9" i="41" s="1"/>
  <c r="I5" i="40" l="1"/>
  <c r="I9" i="40" s="1"/>
  <c r="I6" i="39" l="1"/>
  <c r="I7" i="39"/>
  <c r="I8" i="39"/>
  <c r="I9" i="39"/>
  <c r="I10" i="39"/>
  <c r="I11" i="39"/>
  <c r="I12" i="39"/>
  <c r="I13" i="39"/>
  <c r="I14" i="39"/>
  <c r="I15" i="39"/>
  <c r="I5" i="39"/>
  <c r="I19" i="39" l="1"/>
  <c r="I10" i="38"/>
  <c r="I5" i="38"/>
  <c r="L10" i="38"/>
  <c r="L5" i="37" l="1"/>
  <c r="L10" i="37" s="1"/>
  <c r="L10" i="36" l="1"/>
  <c r="L5" i="36" l="1"/>
  <c r="L5" i="31"/>
  <c r="I10" i="36"/>
  <c r="L6" i="35" l="1"/>
  <c r="L5" i="35"/>
  <c r="I5" i="34"/>
  <c r="I8" i="34"/>
  <c r="I5" i="33"/>
  <c r="I6" i="33"/>
  <c r="I5" i="32"/>
  <c r="I6" i="32"/>
  <c r="I6" i="31"/>
  <c r="I10" i="31"/>
  <c r="L5" i="30"/>
  <c r="L6" i="30"/>
  <c r="I5" i="28"/>
  <c r="I6" i="28"/>
  <c r="I5" i="27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<sst xmlns="http://schemas.openxmlformats.org/spreadsheetml/2006/main" count="1714" uniqueCount="340">
  <si>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</si>
  <si>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</si>
  <si>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</si>
  <si>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</si>
  <si>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</si>
  <si>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</si>
  <si>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</si>
  <si>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</si>
  <si>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</si>
  <si>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</si>
  <si>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</si>
  <si>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</si>
  <si>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</si>
  <si>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</si>
  <si>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</si>
  <si>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</si>
  <si>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</si>
  <si>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</si>
  <si>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</si>
  <si>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</si>
  <si>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</si>
  <si>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</si>
  <si>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</si>
  <si>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</si>
  <si>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</si>
  <si>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</si>
  <si>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</si>
  <si>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</si>
  <si>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</si>
  <si>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</si>
  <si>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</si>
  <si>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</si>
  <si>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</si>
  <si>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</si>
  <si>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</si>
  <si>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</si>
  <si>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</si>
  <si>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</si>
  <si>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</si>
  <si>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</si>
  <si>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</si>
  <si>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</si>
  <si>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</si>
  <si>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</si>
  <si>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</si>
  <si>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</si>
  <si>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</si>
  <si>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</si>
  <si>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</si>
  <si>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</si>
  <si>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</si>
  <si>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</si>
  <si>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</si>
  <si>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</si>
  <si>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</si>
  <si>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</si>
  <si>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</si>
  <si>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</si>
  <si>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</si>
  <si>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</si>
  <si>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</si>
  <si>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</si>
  <si>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</si>
  <si>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</si>
  <si>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</si>
  <si>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</si>
  <si>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</si>
  <si>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</si>
  <si>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</si>
  <si>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</si>
  <si>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</si>
  <si>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</si>
  <si>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</si>
  <si>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</si>
  <si>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</si>
  <si>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</si>
  <si>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</si>
  <si>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</si>
  <si>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</si>
  <si>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</si>
  <si>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</si>
  <si>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</si>
  <si>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</si>
  <si>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</si>
  <si>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</si>
  <si>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</si>
  <si>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</si>
  <si>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</si>
  <si>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</si>
  <si>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</si>
  <si>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</si>
  <si>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</si>
  <si>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</si>
  <si>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</si>
  <si>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</si>
  <si>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</si>
  <si>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</si>
  <si>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</si>
  <si>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</si>
  <si>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</si>
  <si>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</si>
  <si>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</si>
  <si>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</si>
  <si>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</si>
  <si>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</si>
  <si>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</si>
  <si>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</si>
  <si>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</si>
  <si>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</si>
  <si>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</si>
  <si>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</si>
  <si>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</si>
  <si>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</si>
  <si>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</si>
  <si>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</si>
  <si>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</si>
  <si>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</si>
  <si>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</si>
  <si>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</si>
  <si>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</si>
  <si>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</si>
  <si>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</si>
  <si>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</si>
  <si>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</si>
  <si>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</si>
  <si>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</si>
  <si>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</si>
  <si>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</si>
  <si>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</si>
  <si>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</si>
  <si>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</si>
  <si>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</si>
  <si>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</si>
  <si>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</si>
  <si>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</si>
  <si>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</si>
  <si>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</si>
  <si>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</si>
  <si>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</si>
  <si>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</si>
  <si>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</si>
  <si>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</si>
  <si>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</si>
  <si>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</si>
  <si>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</si>
  <si>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</si>
  <si>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</si>
  <si>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</si>
  <si>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</si>
  <si>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</si>
  <si>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</si>
  <si>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</si>
  <si>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</si>
  <si>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</si>
  <si>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</si>
  <si>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</si>
  <si>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</si>
  <si>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</si>
  <si>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</si>
  <si>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</si>
  <si>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</si>
  <si>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</si>
  <si>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</si>
  <si>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91A2300301(N)</t>
  </si>
  <si>
    <t>Torque Converter Flange</t>
  </si>
  <si>
    <t xml:space="preserve">Customer-MLM Customer Sri Trang.Inquiry from service and service job is included.Cash Sale .Other Supplier has no stock
</t>
  </si>
  <si>
    <r>
      <t xml:space="preserve">
BU Name         :   IS
Proposal No.    :   78-LPR-202410078
Proposal Date  :   31-Oct-24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</si>
  <si>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Valvoline Long Life Coolant RTU</t>
  </si>
  <si>
    <t xml:space="preserve">Qty 
(can)
</t>
  </si>
  <si>
    <t>881285-IS</t>
  </si>
  <si>
    <r>
      <t xml:space="preserve">
BU Name         :   IS
Proposal No.    :   78-LPR-202411079
Proposal Date  :   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</si>
  <si>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FD30NT,Serial No. - CF14E-16473 &amp; CF14E-15721</t>
  </si>
  <si>
    <t xml:space="preserve"> FD30NT,Sr no-CF14E-15038</t>
  </si>
  <si>
    <t>Rental machine is in the customer job site.Customer Name-Wilmar Myanmar Rice Land,
Machine Location - Thilawa .Due to demage. Other Supplier has no stock</t>
  </si>
  <si>
    <r>
      <t xml:space="preserve">
BU Name         : IS
Proposal No.    : 78-LPR-202411080
Proposal Date  : 8-Nov-24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Rental Forklift
</t>
    </r>
  </si>
  <si>
    <t>Fuel Filter</t>
  </si>
  <si>
    <t>FF 5160</t>
  </si>
  <si>
    <t>FLEETGUARD</t>
  </si>
  <si>
    <t xml:space="preserve">               Supplier - A 
Name -REMANUFACTURE BUSINESS UNIT (REM) 
Contact No. -09 452494136
Address - No.1947-B, BOGYOKE STREET,YANGON</t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</si>
  <si>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</si>
  <si>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</si>
  <si>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70001-33680(N)</t>
  </si>
  <si>
    <t>RBS12CB , Sr no-188F00012</t>
  </si>
  <si>
    <t>Switch comp, key</t>
  </si>
  <si>
    <t xml:space="preserve">Customer-HTY Customer CK FROZEN .Inquiry from service and service job is included.Cash Sale .Other Supplier has no stock
</t>
  </si>
  <si>
    <t xml:space="preserve">Rental Forklift-FD20NT,Sr no-CF18C-30049 </t>
  </si>
  <si>
    <t>To do machine service for rental-(1U) ,unit stock -(1U)&amp; MC BU forklift -(1U) .No stock in MAC .Other Supplier has no stock</t>
  </si>
  <si>
    <t>FD30PT</t>
  </si>
  <si>
    <t>Fuel Water Separator</t>
  </si>
  <si>
    <t>MB 220900(N)</t>
  </si>
  <si>
    <t xml:space="preserve">For FOC customer - KKW Tender (Nay Pyi Taw), The oder machine  will arrive next week.Other Supplier has no stock
</t>
  </si>
  <si>
    <r>
      <t xml:space="preserve">
BU Name         :   IS
Proposal No.    :   78-LPR-202411084
Proposal Date  : 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FOC Customer
</t>
    </r>
  </si>
  <si>
    <r>
      <t xml:space="preserve">
BU Name         : IS
Proposal No.    : 78-LPR-202411085
Proposal Date  : 21-Nov-24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
</t>
    </r>
  </si>
  <si>
    <t>Customer - Fa Young Advanced Rice Mill.Cash on delivery. Not included service  job.Other Supplier has no stock</t>
  </si>
  <si>
    <t>Unit Forklift-MFD80X,Sr no-M9AI00827</t>
  </si>
  <si>
    <t>D30G, Sr No- FDA0D-1230-07285</t>
  </si>
  <si>
    <r>
      <t xml:space="preserve">
BU Name         :   IS
Proposal No.    :  78-LPR-202411083
Proposal Date  :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Rental-(1U) ,Unit Stock -(1U)&amp; MC BU Forklift -(1U)   (Machine Service)</t>
    </r>
  </si>
  <si>
    <t>MC BU Forklift-D30G, Sr No- FDA0D-1230-07285</t>
  </si>
  <si>
    <t>FD30NT,Sr no-CF14E-15721</t>
  </si>
  <si>
    <r>
      <t xml:space="preserve">
BU Name         :   IS
Proposal No.    :   78-LPR-202411086
Proposal Date  :   22-Nov-24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</si>
  <si>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Customer - Fa Young Advanced Rice Mill.Cash on delivery. Not included service  job.Other Supplier has no stock
</t>
  </si>
  <si>
    <t>Customer-HTY Customer Shwe Wah Yaung .Inquiry from service and service job is included.Credit Sale .Other Supplier has no stock</t>
  </si>
  <si>
    <t>FD30HS,Sr no-CF51-12080</t>
  </si>
  <si>
    <t>OVERHAUL KIT, TRANSMISSION</t>
  </si>
  <si>
    <r>
      <t xml:space="preserve">
BU Name         :   IS
Proposal No.    :   78-LPR-202412087
Proposal Date  :   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</si>
  <si>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A-TK00-401A-0024B(N)</t>
  </si>
  <si>
    <t>FD30HS,Sr no-CF51-11344</t>
  </si>
  <si>
    <t>Customer-HTY Customer Pan Cherry .Inquiry from service and service job is included.Credit Sale .Other Supplier has no stock</t>
  </si>
  <si>
    <t>SWITCH, STARTING</t>
  </si>
  <si>
    <t xml:space="preserve">91A0711900(N) </t>
  </si>
  <si>
    <t>Mirror,Rear View</t>
  </si>
  <si>
    <t>91A1503900(N)</t>
  </si>
  <si>
    <t>Cylinder Assy , Wheel / Brake</t>
  </si>
  <si>
    <t>91E4600112</t>
  </si>
  <si>
    <t>Cylinder, Master</t>
  </si>
  <si>
    <t>91W5111900(N)</t>
  </si>
  <si>
    <t>O-RING</t>
  </si>
  <si>
    <t>9132808500(N)</t>
  </si>
  <si>
    <t>GASKET,PLATE</t>
  </si>
  <si>
    <t>0550019010(N)</t>
  </si>
  <si>
    <t>0550024014(N)</t>
  </si>
  <si>
    <t>91A2842400(N)</t>
  </si>
  <si>
    <t>0550019008(N)</t>
  </si>
  <si>
    <t>0550024015(N)</t>
  </si>
  <si>
    <t>0550024020(N)</t>
  </si>
  <si>
    <r>
      <t xml:space="preserve">
BU Name         :   IS
Proposal No.    :   78-LPR-202412089
Proposal Date  :   11-Dec-24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</si>
  <si>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78-LPR-202412088
Proposal Date  :   10-Dec-24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</si>
  <si>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Hyd; Return Filter</t>
  </si>
  <si>
    <t>Customer-HTY Customer Wai Family .Inquiry from service and service job is included.Cash Sale .Other Supplier has no stock</t>
  </si>
  <si>
    <t>FD50NT,Sr no-CF28C-50184</t>
  </si>
  <si>
    <t>MITSUBISHI</t>
  </si>
  <si>
    <t>Seal Kit, Tilt Cylinder</t>
  </si>
  <si>
    <t>9430440140(N)</t>
  </si>
  <si>
    <t>FD30NT,Sr no-CF14E-15351</t>
  </si>
  <si>
    <r>
      <t xml:space="preserve">
BU Name         :   IS
Proposal No.    :   78-LPR-202412090
Proposal Date  :   12-Dec-24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</si>
  <si>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Customer-HTY Customer Green Circle Co., Ltd. (Ve Ve) .Inquiry from service and service job is included.Credit Sale .Other Supplier has no stock</t>
  </si>
  <si>
    <t>Box Assy, Fuse TRQ</t>
  </si>
  <si>
    <t>91A0436020(N)</t>
  </si>
  <si>
    <r>
      <t xml:space="preserve">
BU Name         :   IS
Proposal No.    :   78-LPR-202412091
Proposal Date  :   18-Dec-24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</si>
  <si>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Coolant Concentrate (VCS)Yellow</t>
  </si>
  <si>
    <t>15161234-IS</t>
  </si>
  <si>
    <t>Machine Model-MFD80X,Sr no-M9AI00827</t>
  </si>
  <si>
    <t xml:space="preserve">Qty
 </t>
  </si>
  <si>
    <t>Qty
(Can)</t>
  </si>
  <si>
    <t>To do machine service for unit stock forklift -(1U) .Other Supplier has no stock</t>
  </si>
  <si>
    <r>
      <t xml:space="preserve">
BU Name         :   IS
Proposal No.    :  78-LPR-202412092
Proposal Date  :  19-Dec-24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Unit Stock -(1U)</t>
    </r>
  </si>
  <si>
    <t>MFD50XF,Sr no-E9AF00155</t>
  </si>
  <si>
    <t>DMA80D26L</t>
  </si>
  <si>
    <t xml:space="preserve">BATTERY (12V, 70Ah) </t>
  </si>
  <si>
    <t xml:space="preserve">To use in Rental Forklift 5 Ton. Due to not have. This machine will delivery to Dala Bridge Jobsite in end of Dec'24.
Customer Name - CCECC Myanmar Co.,Ltd.Other Supplier has no stock
</t>
  </si>
  <si>
    <r>
      <t xml:space="preserve">
BU Name         :   IS
Proposal No.    :   78-LPR-202412093
Proposal Date  :   24-Dec-24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</si>
  <si>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r>
      <t xml:space="preserve">
BU Name         :   IS
Proposal No.    :   78-LPR-202412094
Proposal Date  :   28-Dec-24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</si>
  <si>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FD15NT,Sr No-CF16D-60287</t>
  </si>
  <si>
    <t xml:space="preserve">91B4600312(N) </t>
  </si>
  <si>
    <t xml:space="preserve">Cylinder Assy,wheel /Brake  </t>
  </si>
  <si>
    <t xml:space="preserve">SEAL,OIL </t>
  </si>
  <si>
    <t>91B3302700(N)</t>
  </si>
  <si>
    <t xml:space="preserve">SEAL,DUST-DRIVE AXLE  </t>
  </si>
  <si>
    <t>91B3301100(N)</t>
  </si>
  <si>
    <t>Customer-HTY Customer National Paper Industrial.Inquiry from service and service job is included.Credit Sale .Other Supplier has no stock</t>
  </si>
  <si>
    <r>
      <t xml:space="preserve">
BU Name         :   IS
Proposal No.    :  78-LPR-202501095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</si>
  <si>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Gear Oil GL5 80W90 200L</t>
  </si>
  <si>
    <t>adv 1218-IS</t>
  </si>
  <si>
    <t xml:space="preserve">Qty
</t>
  </si>
  <si>
    <t>Qty
(liter)</t>
  </si>
  <si>
    <r>
      <t xml:space="preserve">
BU Name         :   IS
Proposal No.    :  78-LPR-202501096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</si>
  <si>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32A4800300(N)</t>
  </si>
  <si>
    <t>Fan</t>
  </si>
  <si>
    <r>
      <t xml:space="preserve">
BU Name         :   IS
Proposal No.    :   78-LPR-202501097
Proposal Date  : 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</si>
  <si>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FD30S,Sr No-CF51-11942</t>
  </si>
  <si>
    <t>MLM Customer IHI Infrastructure Systems Co;ltd.Inquiry from service and service job is included.Cash Sale .Other Supplier has no stock</t>
  </si>
  <si>
    <t>Prospect Customer-Green Circle Co., Ltd. (Ve Ve) (100L) &amp; Daily star (100L).Other Supplier has no stock</t>
  </si>
  <si>
    <r>
      <t xml:space="preserve">
BU Name         :   IS
Proposal No.    :   78-LPR-202501098
Proposal Date  :   3-Jan-2025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</si>
  <si>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91E4600112(N)</t>
  </si>
  <si>
    <t>FD30NT,Sr No-CF51-19722</t>
  </si>
  <si>
    <t>MDY Customer Myat Saydanar.Inquiry from service and service job is included.Cash Sale .Other Supplier has no stock</t>
  </si>
  <si>
    <r>
      <t xml:space="preserve">
BU Name         :   IS
Proposal No.    :   78-LPR-202501099
Proposal Date  :   3-Jan-2025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</si>
  <si>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91E3301800(N)</t>
  </si>
  <si>
    <t xml:space="preserve">F301612523(N) </t>
  </si>
  <si>
    <t>FD30S,Sr no-CF51-11344</t>
  </si>
  <si>
    <r>
      <t xml:space="preserve">
BU Name         :   IS
Proposal No.    :   78-LPR-202501100
Proposal Date  :   9-Jan-2025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</si>
  <si>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Wheel, Drive</t>
  </si>
  <si>
    <t>44211-12900-71</t>
  </si>
  <si>
    <t xml:space="preserve">7FBR13,Sr no-7FBR13-11325 </t>
  </si>
  <si>
    <t>HTY Customer Kayser .Inquiry from saleman.Not include service job.Cash Sale .Other Supplier has no stock</t>
  </si>
  <si>
    <t>Cylinder , Master 314(Above Joint)</t>
  </si>
  <si>
    <t>91A4620100(N)</t>
  </si>
  <si>
    <t>FD30HS,Sr no-CF51-12080/FD30NT,Sr no-CF14E-10015/FD30NT,Sr no-CF14E-16501</t>
  </si>
  <si>
    <t>Qty
 (can)</t>
  </si>
  <si>
    <r>
      <t xml:space="preserve">
BU Name         :   IS
Proposal No.    :  78-LPR-202501101
Proposal Date  :  10-Jan-2025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</si>
  <si>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  IS
Proposal No.    :   78-LPR-202501102
Proposal Date  :   10-Jan-25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</si>
  <si>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CPO-78-HTY-2025-Jan-065(Customer-HTY Customer Shwe Wah Yaung ),CPO-78-HTY-2025-Jan-069(Customer-HTY Customer MULTI PARTS CO.,LTD)&amp; CPO-78-HTY-2025-Jan-070(Customer-HTY Customer UMG Logistic).Inquiry from service and service job is included.Cash Sale .Other Supplier has no stock</t>
  </si>
  <si>
    <r>
      <t xml:space="preserve">
BU Name         :   IS
Proposal No.    :   78-LPR-202501103
Proposal Date  :   10-Jan-25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</si>
  <si>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FD30NT,Sr no-CF14E-15711</t>
  </si>
  <si>
    <t>NPT Customer -YADANAR YAUNG CHI,CPO-IS-NPT-2025-1-0007.Inquiry from service and service job is included.Cash Sale .Other Supplier has no stock</t>
  </si>
  <si>
    <t xml:space="preserve">A-TK00-401A-0024B </t>
  </si>
  <si>
    <r>
      <t xml:space="preserve">
BU Name         :   IS
Proposal No.    :  78-LPR-202501104
Proposal Date  :  10-Jan-2025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</si>
  <si>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Engine Oil Filter</t>
  </si>
  <si>
    <t>LF 3478-IS</t>
  </si>
  <si>
    <t>FF 5320</t>
  </si>
  <si>
    <t>Previous order no-78-PRT-PO-24100002 because of MOQ.Other Supplier has no stock</t>
  </si>
  <si>
    <r>
      <t xml:space="preserve">
BU Name         :   IS
Proposal No.    :  78-LPR-202501105
Proposal Date  :  20-Jan-2025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</si>
  <si>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Timer, Glow</t>
  </si>
  <si>
    <t>9130605700(N)</t>
  </si>
  <si>
    <t>MLM Customer -Sri Trang,CPO-78-MLM-2025-1-006.Inquiry from service and service job is included.Cash Sale .Other Supplier has no stock</t>
  </si>
  <si>
    <t xml:space="preserve">Price
 </t>
  </si>
  <si>
    <t xml:space="preserve">Price
(MMK)
</t>
  </si>
  <si>
    <t>FD30HS,Sr no-CF51-10260</t>
  </si>
  <si>
    <t xml:space="preserve">BATTERY (12V 90AH)   </t>
  </si>
  <si>
    <r>
      <t xml:space="preserve">
BU Name         :   IS
Proposal No.    :   78-LPR-202501106
Proposal Date  :   23-Jan-25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</si>
  <si>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>MFD20XF,Sr no-A5AF04214</t>
  </si>
  <si>
    <t xml:space="preserve">For 78/RET/GI/2025/01/043,To use in Rental Forklift, Matador 2Ton because of Negative Terminal Damage (Acid Leakage).Other Supplier has no stock
</t>
  </si>
  <si>
    <r>
      <t xml:space="preserve">
BU Name         :   IS
Proposal No.    :   78-LPR-202501107
Proposal Date  :   27-Jan-25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</si>
  <si>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T300E,Sr no-30050579</t>
  </si>
  <si>
    <t xml:space="preserve">Customer Name-INDORAMA VETURES PACKING MYANMAR LIMITED CO,LTD,78-CPO-SDG-2025-01-051.Cash Sale.Inquiry from service and service job is include. Other supplier has no stock
</t>
  </si>
  <si>
    <r>
      <t xml:space="preserve">
BU Name         :   IS
Proposal No.    :  78-LPR-202501108
Proposal Date  :  30-Jan-2025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</si>
  <si>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N163-111100-000(N)</t>
  </si>
  <si>
    <t>Cable, Control, LH</t>
  </si>
  <si>
    <t>MFD30R,Sr no-F4AF21061</t>
  </si>
  <si>
    <t>NLP Customer -U Yar Zar,CPO-IS-NLP-2025-01-003.Not include service job.Cash Sale .Other Supplier has no stock</t>
  </si>
  <si>
    <t>Engine Oil (CI415W40/ SL)</t>
  </si>
  <si>
    <t>692052-IS</t>
  </si>
  <si>
    <t>Tyre (Solid)</t>
  </si>
  <si>
    <t>15x4 1/2-8/3.00</t>
  </si>
  <si>
    <t>FB15TCB,Sr no-265E00235</t>
  </si>
  <si>
    <t>HTY Customer -Mega Marine,CPO-78-HTY-2025-Feb-078.Service job is include.Cash Sale .Other Supplier has no stock</t>
  </si>
  <si>
    <t>Dot 4 (0.5L)</t>
  </si>
  <si>
    <t>Brake Fluid</t>
  </si>
  <si>
    <t>Caltex</t>
  </si>
  <si>
    <t>Qty
 (Bottle)</t>
  </si>
  <si>
    <r>
      <t xml:space="preserve">
BU Name         :   IS
Proposal No.    :  78-LPR-202502109
Proposal Date  :  5-Feb-2025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</si>
  <si>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  IS
Proposal No.    :  78-LPR-202502110
Proposal Date  :  5-Feb-2025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</si>
  <si>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IS
Proposal No.    : 78-LPR-202502111
Proposal Date  : 5-Feb-2025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Customer
</t>
    </r>
  </si>
  <si>
    <r>
      <t xml:space="preserve">
BU Name         : IS
Proposal No.    : 78-LPR-202502112
Proposal Date  : 13-Feb-2025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Customer
</t>
    </r>
  </si>
  <si>
    <t>MDY Customer -Myanmar Awba,CPO-78-MDY-2025-Feb-0006.Service job is include.Cash Sale .Other Supplier has no stock</t>
  </si>
  <si>
    <t>TYRE, FRONT (SOLID)</t>
  </si>
  <si>
    <t>FD30NT,F14E-11506</t>
  </si>
  <si>
    <r>
      <t xml:space="preserve">
BU Name         :   IS
Proposal No.    :  78-LPR-202502113
Proposal Date  :  2/20/2025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</si>
  <si>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FD 30HS,Sr No-CF51-11352</t>
  </si>
  <si>
    <t>SDG Customer -Myanmar Makro Industrial Co.,ltd,78-CPO-SDG-2025-02-056.service job is include .Two week credit sale.Other Supplier has no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</si>
</sst>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0.0000"/>
  </numFmts>
  <fonts count="1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  <font>
      <sz val="11"/>
      <color theme="1"/>
      <name val="Times New Roman"/>
      <family val="1"/>
    </font>
    <font>
      <b/>
      <sz val="11"/>
      <color theme="1"/>
      <name val="Cambria"/>
      <family val="1"/>
    </font>
    <font>
      <sz val="10"/>
      <color indexed="8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  <xf numFmtId="0" fontId="15" fillId="0" borderId="0">
      <alignment vertical="top"/>
    </xf>
  </cellStyleXfs>
  <cellXfs count="407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27" xfId="0" applyFont="1" applyFill="1" applyBorder="1" applyAlignment="1" applyProtection="1">
      <alignment horizontal="center" vertical="center"/>
    </xf>
    <xf numFmtId="0" fontId="8" fillId="2" borderId="27" xfId="0" applyFont="1" applyFill="1" applyBorder="1" applyAlignment="1" applyProtection="1">
      <alignment horizontal="center" vertical="center" wrapText="1"/>
    </xf>
    <xf numFmtId="43" fontId="8" fillId="2" borderId="0" xfId="0" applyNumberFormat="1" applyFont="1" applyFill="1" applyAlignment="1" applyProtection="1">
      <alignment horizontal="center" vertical="center"/>
      <protection locked="0"/>
    </xf>
    <xf numFmtId="43" fontId="8" fillId="2" borderId="27" xfId="1" applyNumberFormat="1" applyFont="1" applyFill="1" applyBorder="1" applyAlignment="1" applyProtection="1">
      <alignment horizontal="center" vertical="center"/>
    </xf>
    <xf numFmtId="43" fontId="6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43" fontId="8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43" fontId="6" fillId="2" borderId="28" xfId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164" fontId="8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0" borderId="52" xfId="0" applyFont="1" applyBorder="1" applyAlignment="1" applyProtection="1">
      <alignment horizontal="center" vertical="center"/>
    </xf>
    <xf numFmtId="0" fontId="9" fillId="2" borderId="27" xfId="0" applyFont="1" applyFill="1" applyBorder="1" applyAlignment="1" applyProtection="1">
      <alignment horizontal="center" vertical="center" wrapText="1"/>
    </xf>
    <xf numFmtId="0" fontId="9" fillId="2" borderId="27" xfId="0" applyFont="1" applyFill="1" applyBorder="1" applyAlignment="1" applyProtection="1">
      <alignment horizontal="center" vertical="center"/>
    </xf>
    <xf numFmtId="49" fontId="9" fillId="2" borderId="27" xfId="0" applyNumberFormat="1" applyFont="1" applyFill="1" applyBorder="1" applyAlignment="1" applyProtection="1">
      <alignment horizontal="center" vertical="center"/>
    </xf>
    <xf numFmtId="11" fontId="9" fillId="2" borderId="27" xfId="0" applyNumberFormat="1" applyFont="1" applyFill="1" applyBorder="1" applyAlignment="1" applyProtection="1">
      <alignment horizontal="center" vertical="center"/>
    </xf>
    <xf numFmtId="0" fontId="8" fillId="2" borderId="42" xfId="0" applyFont="1" applyFill="1" applyBorder="1" applyAlignment="1" applyProtection="1">
      <alignment horizontal="center" vertical="center"/>
      <protection locked="0"/>
    </xf>
    <xf numFmtId="0" fontId="8" fillId="2" borderId="42" xfId="0" applyFont="1" applyFill="1" applyBorder="1" applyAlignment="1" applyProtection="1">
      <alignment horizontal="center" vertical="center"/>
    </xf>
    <xf numFmtId="41" fontId="8" fillId="2" borderId="27" xfId="1" applyNumberFormat="1" applyFont="1" applyFill="1" applyBorder="1" applyAlignment="1" applyProtection="1">
      <alignment horizontal="center" vertical="center" wrapText="1"/>
    </xf>
    <xf numFmtId="43" fontId="8" fillId="2" borderId="28" xfId="1" applyFont="1" applyFill="1" applyBorder="1" applyAlignment="1">
      <alignment horizontal="center" vertical="center"/>
    </xf>
    <xf numFmtId="0" fontId="2" fillId="2" borderId="9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2" fillId="2" borderId="10" xfId="0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vertical="center"/>
      <protection locked="0"/>
    </xf>
    <xf numFmtId="0" fontId="2" fillId="2" borderId="51" xfId="0" applyFont="1" applyFill="1" applyBorder="1" applyAlignment="1" applyProtection="1">
      <alignment vertical="center"/>
      <protection locked="0"/>
    </xf>
    <xf numFmtId="0" fontId="2" fillId="2" borderId="29" xfId="0" applyFont="1" applyFill="1" applyBorder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2" borderId="7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8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0" fontId="2" fillId="2" borderId="27" xfId="0" applyFont="1" applyFill="1" applyBorder="1" applyAlignment="1" applyProtection="1">
      <alignment vertical="center"/>
      <protection locked="0"/>
    </xf>
    <xf numFmtId="0" fontId="2" fillId="2" borderId="30" xfId="0" applyFont="1" applyFill="1" applyBorder="1" applyAlignment="1" applyProtection="1">
      <alignment vertical="center"/>
      <protection locked="0"/>
    </xf>
    <xf numFmtId="0" fontId="14" fillId="2" borderId="11" xfId="0" applyFont="1" applyFill="1" applyBorder="1" applyAlignment="1" applyProtection="1">
      <alignment vertical="center"/>
      <protection locked="0"/>
    </xf>
    <xf numFmtId="0" fontId="14" fillId="2" borderId="15" xfId="0" applyFont="1" applyFill="1" applyBorder="1" applyAlignment="1" applyProtection="1">
      <alignment vertical="center"/>
      <protection locked="0"/>
    </xf>
    <xf numFmtId="0" fontId="8" fillId="2" borderId="14" xfId="0" applyFont="1" applyFill="1" applyBorder="1" applyAlignment="1" applyProtection="1">
      <alignment vertical="center"/>
      <protection locked="0"/>
    </xf>
    <xf numFmtId="0" fontId="8" fillId="2" borderId="12" xfId="0" applyFont="1" applyFill="1" applyBorder="1" applyAlignment="1" applyProtection="1">
      <alignment vertical="center"/>
      <protection locked="0"/>
    </xf>
    <xf numFmtId="164" fontId="8" fillId="2" borderId="13" xfId="0" applyNumberFormat="1" applyFont="1" applyFill="1" applyBorder="1" applyAlignment="1" applyProtection="1">
      <alignment vertical="center"/>
      <protection locked="0"/>
    </xf>
    <xf numFmtId="0" fontId="8" fillId="2" borderId="11" xfId="0" applyFont="1" applyFill="1" applyBorder="1" applyAlignment="1" applyProtection="1">
      <alignment vertical="center"/>
      <protection locked="0"/>
    </xf>
    <xf numFmtId="0" fontId="8" fillId="2" borderId="13" xfId="0" applyFont="1" applyFill="1" applyBorder="1" applyAlignment="1" applyProtection="1">
      <alignment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vertical="center"/>
    </xf>
    <xf numFmtId="0" fontId="1" fillId="0" borderId="27" xfId="0" applyFont="1" applyBorder="1" applyAlignment="1" applyProtection="1">
      <alignment horizontal="center" vertical="center"/>
    </xf>
    <xf numFmtId="0" fontId="14" fillId="2" borderId="53" xfId="0" applyFont="1" applyFill="1" applyBorder="1" applyAlignment="1" applyProtection="1">
      <alignment vertical="center"/>
      <protection locked="0"/>
    </xf>
    <xf numFmtId="0" fontId="14" fillId="2" borderId="54" xfId="0" applyFont="1" applyFill="1" applyBorder="1" applyAlignment="1" applyProtection="1">
      <alignment vertical="center"/>
      <protection locked="0"/>
    </xf>
    <xf numFmtId="43" fontId="8" fillId="2" borderId="55" xfId="1" applyFont="1" applyFill="1" applyBorder="1" applyAlignment="1">
      <alignment horizontal="center" vertical="center"/>
    </xf>
    <xf numFmtId="0" fontId="8" fillId="2" borderId="56" xfId="0" applyFont="1" applyFill="1" applyBorder="1" applyAlignment="1" applyProtection="1">
      <alignment vertical="center"/>
      <protection locked="0"/>
    </xf>
    <xf numFmtId="0" fontId="8" fillId="2" borderId="57" xfId="0" applyFont="1" applyFill="1" applyBorder="1" applyAlignment="1" applyProtection="1">
      <alignment vertical="center"/>
      <protection locked="0"/>
    </xf>
    <xf numFmtId="164" fontId="8" fillId="2" borderId="58" xfId="0" applyNumberFormat="1" applyFont="1" applyFill="1" applyBorder="1" applyAlignment="1" applyProtection="1">
      <alignment vertical="center"/>
      <protection locked="0"/>
    </xf>
    <xf numFmtId="0" fontId="8" fillId="2" borderId="53" xfId="0" applyFont="1" applyFill="1" applyBorder="1" applyAlignment="1" applyProtection="1">
      <alignment vertical="center"/>
      <protection locked="0"/>
    </xf>
    <xf numFmtId="0" fontId="8" fillId="2" borderId="58" xfId="0" applyFont="1" applyFill="1" applyBorder="1" applyAlignment="1" applyProtection="1">
      <alignment vertical="center"/>
      <protection locked="0"/>
    </xf>
    <xf numFmtId="0" fontId="9" fillId="2" borderId="27" xfId="4" applyFont="1" applyFill="1" applyBorder="1" applyAlignment="1">
      <alignment horizontal="center" vertical="center"/>
    </xf>
    <xf numFmtId="0" fontId="9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 wrapText="1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12" fillId="0" borderId="27" xfId="0" applyFont="1" applyBorder="1" applyAlignment="1" applyProtection="1">
      <alignment horizontal="center" vertical="center"/>
    </xf>
    <xf numFmtId="41" fontId="7" fillId="2" borderId="27" xfId="1" applyNumberFormat="1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alignment horizontal="center" vertical="center"/>
      <protection locked="0"/>
    </xf>
    <xf numFmtId="41" fontId="7" fillId="2" borderId="27" xfId="1" applyNumberFormat="1" applyFont="1" applyFill="1" applyBorder="1" applyAlignment="1">
      <alignment horizontal="center" vertical="center"/>
    </xf>
    <xf numFmtId="0" fontId="7" fillId="2" borderId="27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8" fillId="0" borderId="5" xfId="0" applyNumberFormat="1" applyFont="1" applyBorder="1" applyAlignment="1" applyProtection="1">
      <alignment vertical="center"/>
      <protection locked="0"/>
    </xf>
    <xf numFmtId="2" fontId="8" fillId="0" borderId="2" xfId="0" applyNumberFormat="1" applyFont="1" applyBorder="1" applyAlignment="1" applyProtection="1">
      <alignment vertical="center"/>
      <protection locked="0"/>
    </xf>
    <xf numFmtId="0" fontId="9" fillId="2" borderId="27" xfId="0" applyNumberFormat="1" applyFont="1" applyFill="1" applyBorder="1" applyAlignment="1">
      <alignment horizontal="center" vertical="center" wrapText="1"/>
    </xf>
    <xf numFmtId="2" fontId="9" fillId="2" borderId="27" xfId="0" applyNumberFormat="1" applyFont="1" applyFill="1" applyBorder="1" applyAlignment="1">
      <alignment horizontal="center" vertical="center"/>
    </xf>
    <xf numFmtId="0" fontId="8" fillId="0" borderId="15" xfId="0" applyFont="1" applyBorder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 wrapText="1"/>
    </xf>
    <xf numFmtId="0" fontId="12" fillId="2" borderId="27" xfId="0" applyFont="1" applyFill="1" applyBorder="1" applyAlignment="1" applyProtection="1">
      <alignment horizontal="center" vertical="center" wrapText="1"/>
    </xf>
    <xf numFmtId="11" fontId="12" fillId="2" borderId="27" xfId="0" applyNumberFormat="1" applyFont="1" applyFill="1" applyBorder="1" applyAlignment="1" applyProtection="1">
      <alignment horizontal="center" vertical="center"/>
    </xf>
    <xf numFmtId="0" fontId="7" fillId="0" borderId="27" xfId="0" applyFont="1" applyBorder="1" applyAlignment="1" applyProtection="1">
      <alignment horizontal="center" vertical="center"/>
    </xf>
    <xf numFmtId="11" fontId="7" fillId="0" borderId="27" xfId="0" applyNumberFormat="1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7" fillId="2" borderId="27" xfId="0" applyFont="1" applyFill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9" fillId="2" borderId="51" xfId="0" applyFont="1" applyFill="1" applyBorder="1" applyAlignment="1" applyProtection="1">
      <alignment horizontal="center" vertical="center" wrapText="1"/>
    </xf>
    <xf numFmtId="11" fontId="9" fillId="2" borderId="51" xfId="0" applyNumberFormat="1" applyFont="1" applyFill="1" applyBorder="1" applyAlignment="1" applyProtection="1">
      <alignment horizontal="center" vertical="center"/>
    </xf>
    <xf numFmtId="41" fontId="8" fillId="2" borderId="51" xfId="1" applyNumberFormat="1" applyFont="1" applyFill="1" applyBorder="1" applyAlignment="1" applyProtection="1">
      <alignment horizontal="center" vertical="center" wrapText="1"/>
    </xf>
    <xf numFmtId="41" fontId="8" fillId="2" borderId="51" xfId="1" applyNumberFormat="1" applyFont="1" applyFill="1" applyBorder="1" applyAlignment="1">
      <alignment vertical="center"/>
    </xf>
    <xf numFmtId="0" fontId="8" fillId="2" borderId="59" xfId="0" applyFont="1" applyFill="1" applyBorder="1" applyAlignment="1" applyProtection="1">
      <alignment horizontal="center" vertical="center"/>
    </xf>
    <xf numFmtId="0" fontId="16" fillId="2" borderId="27" xfId="0" applyFont="1" applyFill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43" fontId="2" fillId="0" borderId="13" xfId="1" applyNumberFormat="1" applyFont="1" applyBorder="1" applyAlignment="1" applyProtection="1">
      <alignment vertical="center"/>
      <protection locked="0"/>
    </xf>
    <xf numFmtId="43" fontId="8" fillId="0" borderId="2" xfId="1" applyNumberFormat="1" applyFont="1" applyBorder="1" applyAlignment="1" applyProtection="1">
      <alignment horizontal="center" vertical="center"/>
      <protection locked="0"/>
    </xf>
    <xf numFmtId="43" fontId="8" fillId="0" borderId="10" xfId="1" applyNumberFormat="1" applyFont="1" applyBorder="1" applyAlignment="1" applyProtection="1">
      <alignment horizontal="center" vertical="center"/>
      <protection locked="0"/>
    </xf>
    <xf numFmtId="43" fontId="2" fillId="0" borderId="15" xfId="0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" fillId="0" borderId="53" xfId="0" applyFont="1" applyBorder="1" applyAlignment="1" applyProtection="1">
      <alignment vertical="center"/>
      <protection locked="0"/>
    </xf>
    <xf numFmtId="0" fontId="1" fillId="0" borderId="57" xfId="0" applyFont="1" applyBorder="1" applyAlignment="1" applyProtection="1">
      <alignment vertical="center"/>
      <protection locked="0"/>
    </xf>
    <xf numFmtId="0" fontId="2" fillId="0" borderId="56" xfId="0" applyFont="1" applyBorder="1" applyAlignment="1" applyProtection="1">
      <alignment vertical="center"/>
      <protection locked="0"/>
    </xf>
    <xf numFmtId="0" fontId="2" fillId="0" borderId="57" xfId="0" applyFont="1" applyBorder="1" applyAlignment="1" applyProtection="1">
      <alignment vertical="center"/>
      <protection locked="0"/>
    </xf>
    <xf numFmtId="43" fontId="2" fillId="0" borderId="54" xfId="0" applyNumberFormat="1" applyFont="1" applyBorder="1" applyAlignment="1" applyProtection="1">
      <alignment vertical="center"/>
      <protection locked="0"/>
    </xf>
    <xf numFmtId="0" fontId="2" fillId="0" borderId="53" xfId="0" applyFont="1" applyBorder="1" applyAlignment="1" applyProtection="1">
      <alignment vertical="center"/>
      <protection locked="0"/>
    </xf>
    <xf numFmtId="0" fontId="2" fillId="0" borderId="58" xfId="0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9" fillId="0" borderId="27" xfId="0" applyNumberFormat="1" applyFont="1" applyFill="1" applyBorder="1" applyAlignment="1">
      <alignment horizontal="center" vertical="center"/>
    </xf>
    <xf numFmtId="0" fontId="9" fillId="0" borderId="27" xfId="0" quotePrefix="1" applyFont="1" applyFill="1" applyBorder="1" applyAlignment="1">
      <alignment horizontal="center" vertical="center" wrapText="1"/>
    </xf>
    <xf numFmtId="43" fontId="9" fillId="0" borderId="27" xfId="1" quotePrefix="1" applyFont="1" applyFill="1" applyBorder="1" applyAlignment="1">
      <alignment horizontal="center" vertical="center" wrapText="1"/>
    </xf>
    <xf numFmtId="43" fontId="8" fillId="0" borderId="27" xfId="1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0" fillId="2" borderId="27" xfId="0" applyFont="1" applyFill="1" applyBorder="1" applyAlignment="1">
      <alignment horizontal="center" vertical="center" wrapText="1"/>
    </xf>
    <xf numFmtId="0" fontId="9" fillId="2" borderId="27" xfId="0" quotePrefix="1" applyFont="1" applyFill="1" applyBorder="1" applyAlignment="1">
      <alignment horizontal="center" vertical="center" wrapText="1"/>
    </xf>
    <xf numFmtId="166" fontId="9" fillId="2" borderId="27" xfId="0" applyNumberFormat="1" applyFont="1" applyFill="1" applyBorder="1" applyAlignment="1">
      <alignment horizontal="center" vertical="center" wrapText="1"/>
    </xf>
    <xf numFmtId="43" fontId="2" fillId="0" borderId="58" xfId="1" applyNumberFormat="1" applyFont="1" applyBorder="1" applyAlignment="1" applyProtection="1">
      <alignment vertical="center"/>
      <protection locked="0"/>
    </xf>
    <xf numFmtId="43" fontId="8" fillId="0" borderId="27" xfId="1" applyNumberFormat="1" applyFont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164" fontId="2" fillId="0" borderId="27" xfId="0" applyNumberFormat="1" applyFont="1" applyBorder="1" applyAlignment="1" applyProtection="1">
      <alignment vertical="center"/>
      <protection locked="0"/>
    </xf>
    <xf numFmtId="164" fontId="2" fillId="0" borderId="54" xfId="0" applyNumberFormat="1" applyFont="1" applyBorder="1" applyAlignment="1" applyProtection="1">
      <alignment vertical="center"/>
      <protection locked="0"/>
    </xf>
    <xf numFmtId="164" fontId="8" fillId="0" borderId="27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2" fillId="2" borderId="48" xfId="0" applyFont="1" applyFill="1" applyBorder="1" applyAlignment="1">
      <alignment horizontal="left" vertical="center"/>
    </xf>
    <xf numFmtId="0" fontId="12" fillId="2" borderId="49" xfId="0" applyFont="1" applyFill="1" applyBorder="1" applyAlignment="1">
      <alignment horizontal="left" vertical="center"/>
    </xf>
    <xf numFmtId="0" fontId="12" fillId="2" borderId="50" xfId="0" applyFont="1" applyFill="1" applyBorder="1" applyAlignment="1">
      <alignment horizontal="left" vertical="center"/>
    </xf>
    <xf numFmtId="0" fontId="8" fillId="2" borderId="48" xfId="0" applyFont="1" applyFill="1" applyBorder="1" applyAlignment="1" applyProtection="1">
      <alignment horizontal="left" vertical="center" wrapText="1"/>
    </xf>
    <xf numFmtId="0" fontId="8" fillId="2" borderId="49" xfId="0" applyFont="1" applyFill="1" applyBorder="1" applyAlignment="1" applyProtection="1">
      <alignment horizontal="left" vertical="center"/>
    </xf>
    <xf numFmtId="0" fontId="8" fillId="2" borderId="50" xfId="0" applyFont="1" applyFill="1" applyBorder="1" applyAlignment="1" applyProtection="1">
      <alignment horizontal="left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8" fillId="2" borderId="32" xfId="0" applyFont="1" applyFill="1" applyBorder="1" applyAlignment="1" applyProtection="1">
      <alignment horizontal="center" vertical="center" wrapText="1"/>
      <protection locked="0"/>
    </xf>
    <xf numFmtId="0" fontId="8" fillId="2" borderId="51" xfId="0" applyFont="1" applyFill="1" applyBorder="1" applyAlignment="1" applyProtection="1">
      <alignment horizontal="center" vertical="center" wrapText="1"/>
      <protection locked="0"/>
    </xf>
    <xf numFmtId="0" fontId="14" fillId="2" borderId="18" xfId="0" applyFont="1" applyFill="1" applyBorder="1" applyAlignment="1" applyProtection="1">
      <alignment horizontal="center" vertical="center"/>
    </xf>
    <xf numFmtId="0" fontId="14" fillId="2" borderId="19" xfId="0" applyFont="1" applyFill="1" applyBorder="1" applyAlignment="1" applyProtection="1">
      <alignment horizontal="center" vertical="center"/>
    </xf>
    <xf numFmtId="0" fontId="14" fillId="2" borderId="20" xfId="0" applyFont="1" applyFill="1" applyBorder="1" applyAlignment="1" applyProtection="1">
      <alignment horizontal="center" vertical="center"/>
    </xf>
    <xf numFmtId="0" fontId="14" fillId="0" borderId="18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left" vertical="center" wrapText="1"/>
      <protection locked="0"/>
    </xf>
    <xf numFmtId="0" fontId="8" fillId="0" borderId="19" xfId="0" applyFont="1" applyBorder="1" applyAlignment="1" applyProtection="1">
      <alignment horizontal="left" vertical="center"/>
      <protection locked="0"/>
    </xf>
    <xf numFmtId="0" fontId="8" fillId="0" borderId="20" xfId="0" applyFont="1" applyBorder="1" applyAlignment="1" applyProtection="1">
      <alignment horizontal="left" vertical="center"/>
      <protection locked="0"/>
    </xf>
    <xf numFmtId="0" fontId="14" fillId="2" borderId="38" xfId="0" applyFont="1" applyFill="1" applyBorder="1" applyAlignment="1" applyProtection="1">
      <alignment horizontal="center" vertical="center"/>
    </xf>
    <xf numFmtId="0" fontId="14" fillId="2" borderId="26" xfId="0" applyFont="1" applyFill="1" applyBorder="1" applyAlignment="1" applyProtection="1">
      <alignment horizontal="center" vertical="center"/>
    </xf>
    <xf numFmtId="0" fontId="14" fillId="2" borderId="39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/>
    </xf>
    <xf numFmtId="0" fontId="7" fillId="2" borderId="32" xfId="0" applyFont="1" applyFill="1" applyBorder="1" applyAlignment="1" applyProtection="1">
      <alignment horizontal="center" vertical="center"/>
    </xf>
    <xf numFmtId="0" fontId="7" fillId="2" borderId="51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32" xfId="0" applyFont="1" applyFill="1" applyBorder="1" applyAlignment="1" applyProtection="1">
      <alignment horizontal="center" vertical="center" wrapText="1"/>
      <protection locked="0"/>
    </xf>
    <xf numFmtId="0" fontId="7" fillId="2" borderId="51" xfId="0" applyFont="1" applyFill="1" applyBorder="1" applyAlignment="1" applyProtection="1">
      <alignment horizontal="center" vertical="center" wrapText="1"/>
      <protection locked="0"/>
    </xf>
    <xf numFmtId="0" fontId="9" fillId="0" borderId="27" xfId="0" applyNumberFormat="1" applyFont="1" applyFill="1" applyBorder="1" applyAlignment="1">
      <alignment horizontal="center" vertical="center"/>
    </xf>
    <xf numFmtId="0" fontId="1" fillId="0" borderId="38" xfId="0" applyFont="1" applyBorder="1" applyAlignment="1" applyProtection="1">
      <alignment horizontal="center" vertical="center"/>
    </xf>
    <xf numFmtId="0" fontId="1" fillId="0" borderId="26" xfId="0" applyFont="1" applyBorder="1" applyAlignment="1" applyProtection="1">
      <alignment horizontal="center" vertical="center"/>
    </xf>
    <xf numFmtId="0" fontId="1" fillId="0" borderId="39" xfId="0" applyFont="1" applyBorder="1" applyAlignment="1" applyProtection="1">
      <alignment horizontal="center" vertical="center"/>
    </xf>
    <xf numFmtId="165" fontId="1" fillId="0" borderId="0" xfId="0" applyNumberFormat="1" applyFont="1" applyBorder="1" applyAlignment="1" applyProtection="1">
      <alignment horizontal="left" vertical="center" wrapText="1"/>
      <protection locked="0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</cellXfs>
  <cellStyles count="5">
    <cellStyle name="Comma" xfId="1" builtinId="3"/>
    <cellStyle name="Normal" xfId="0" builtinId="0"/>
    <cellStyle name="Normal 2 2" xfId="4"/>
    <cellStyle name="Normal 54" xfId="2"/>
    <cellStyle name="Normal 6" xfId="3"/>
  </cellStyles>
  <dxfs count="67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6559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56368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3323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24110" y="73132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9714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753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22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22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22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22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32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48710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48520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48710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48520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2597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2406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473065" y="62426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89870" y="62236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046720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1480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1866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9912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9721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360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169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366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347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9912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9721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366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347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912848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5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330" t="s">
        <v>21</v>
      </c>
      <c r="C3" s="330"/>
      <c r="D3" s="330"/>
      <c r="E3" s="330"/>
      <c r="G3" s="330" t="s">
        <v>39</v>
      </c>
      <c r="H3" s="330"/>
      <c r="I3" s="330"/>
      <c r="J3" s="331" t="s">
        <v>40</v>
      </c>
      <c r="K3" s="331"/>
      <c r="L3" s="331"/>
      <c r="M3" s="331" t="s">
        <v>14</v>
      </c>
      <c r="N3" s="331"/>
      <c r="O3" s="33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26" t="s">
        <v>5</v>
      </c>
      <c r="C13" s="329"/>
      <c r="D13" s="329"/>
      <c r="E13" s="329"/>
      <c r="F13" s="327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24"/>
      <c r="D14" s="324"/>
      <c r="E14" s="324"/>
      <c r="F14" s="324"/>
      <c r="G14" s="324"/>
      <c r="H14" s="324"/>
      <c r="I14" s="324"/>
      <c r="J14" s="324"/>
      <c r="K14" s="324"/>
      <c r="L14" s="324"/>
      <c r="M14" s="324"/>
      <c r="N14" s="324"/>
      <c r="O14" s="325"/>
    </row>
    <row r="15" spans="2:15" ht="27" customHeight="1" thickBot="1" x14ac:dyDescent="0.3">
      <c r="B15" s="332" t="s">
        <v>10</v>
      </c>
      <c r="C15" s="333"/>
      <c r="D15" s="334">
        <v>0.2</v>
      </c>
      <c r="E15" s="335"/>
      <c r="F15" s="335"/>
      <c r="G15" s="335"/>
      <c r="H15" s="335"/>
      <c r="I15" s="335"/>
      <c r="J15" s="335"/>
      <c r="K15" s="335"/>
      <c r="L15" s="335"/>
      <c r="M15" s="335"/>
      <c r="N15" s="335"/>
      <c r="O15" s="336"/>
    </row>
    <row r="16" spans="2:15" ht="38.25" customHeight="1" thickBot="1" x14ac:dyDescent="0.3">
      <c r="B16" s="326" t="s">
        <v>6</v>
      </c>
      <c r="C16" s="327"/>
      <c r="D16" s="322" t="s">
        <v>20</v>
      </c>
      <c r="E16" s="322"/>
      <c r="F16" s="322"/>
      <c r="G16" s="322"/>
      <c r="H16" s="322"/>
      <c r="I16" s="322"/>
      <c r="J16" s="322"/>
      <c r="K16" s="322"/>
      <c r="L16" s="322"/>
      <c r="M16" s="322"/>
      <c r="N16" s="322"/>
      <c r="O16" s="323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20" t="s">
        <v>12</v>
      </c>
      <c r="N27" s="320"/>
      <c r="O27" s="320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330" t="s">
        <v>24</v>
      </c>
      <c r="C3" s="330"/>
      <c r="D3" s="330"/>
      <c r="E3" s="330"/>
      <c r="G3" s="330" t="s">
        <v>13</v>
      </c>
      <c r="H3" s="330"/>
      <c r="I3" s="330"/>
      <c r="J3" s="331" t="s">
        <v>15</v>
      </c>
      <c r="K3" s="331"/>
      <c r="L3" s="331"/>
      <c r="M3" s="331" t="s">
        <v>14</v>
      </c>
      <c r="N3" s="331"/>
      <c r="O3" s="33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26" t="s">
        <v>5</v>
      </c>
      <c r="C13" s="329"/>
      <c r="D13" s="329"/>
      <c r="E13" s="329"/>
      <c r="F13" s="327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24"/>
      <c r="D14" s="324"/>
      <c r="E14" s="324"/>
      <c r="F14" s="324"/>
      <c r="G14" s="324"/>
      <c r="H14" s="324"/>
      <c r="I14" s="324"/>
      <c r="J14" s="324"/>
      <c r="K14" s="324"/>
      <c r="L14" s="324"/>
      <c r="M14" s="324"/>
      <c r="N14" s="324"/>
      <c r="O14" s="325"/>
    </row>
    <row r="15" spans="2:15" ht="27" customHeight="1" thickBot="1" x14ac:dyDescent="0.3">
      <c r="B15" s="332" t="s">
        <v>10</v>
      </c>
      <c r="C15" s="333"/>
      <c r="D15" s="334">
        <v>0.2</v>
      </c>
      <c r="E15" s="335"/>
      <c r="F15" s="335"/>
      <c r="G15" s="335"/>
      <c r="H15" s="335"/>
      <c r="I15" s="335"/>
      <c r="J15" s="335"/>
      <c r="K15" s="335"/>
      <c r="L15" s="335"/>
      <c r="M15" s="335"/>
      <c r="N15" s="335"/>
      <c r="O15" s="336"/>
    </row>
    <row r="16" spans="2:15" ht="38.25" customHeight="1" thickBot="1" x14ac:dyDescent="0.3">
      <c r="B16" s="326" t="s">
        <v>6</v>
      </c>
      <c r="C16" s="327"/>
      <c r="D16" s="322" t="s">
        <v>20</v>
      </c>
      <c r="E16" s="322"/>
      <c r="F16" s="322"/>
      <c r="G16" s="322"/>
      <c r="H16" s="322"/>
      <c r="I16" s="322"/>
      <c r="J16" s="322"/>
      <c r="K16" s="322"/>
      <c r="L16" s="322"/>
      <c r="M16" s="322"/>
      <c r="N16" s="322"/>
      <c r="O16" s="323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20" t="s">
        <v>12</v>
      </c>
      <c r="N27" s="320"/>
      <c r="O27" s="320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330" t="s">
        <v>28</v>
      </c>
      <c r="C3" s="330"/>
      <c r="D3" s="330"/>
      <c r="E3" s="330"/>
      <c r="G3" s="330" t="s">
        <v>30</v>
      </c>
      <c r="H3" s="330"/>
      <c r="I3" s="330"/>
      <c r="J3" s="331" t="s">
        <v>33</v>
      </c>
      <c r="K3" s="331"/>
      <c r="L3" s="331"/>
      <c r="M3" s="331" t="s">
        <v>32</v>
      </c>
      <c r="N3" s="331"/>
      <c r="O3" s="33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26" t="s">
        <v>5</v>
      </c>
      <c r="C13" s="329"/>
      <c r="D13" s="329"/>
      <c r="E13" s="329"/>
      <c r="F13" s="327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24"/>
      <c r="D14" s="324"/>
      <c r="E14" s="324"/>
      <c r="F14" s="324"/>
      <c r="G14" s="324"/>
      <c r="H14" s="324"/>
      <c r="I14" s="324"/>
      <c r="J14" s="324"/>
      <c r="K14" s="324"/>
      <c r="L14" s="324"/>
      <c r="M14" s="324"/>
      <c r="N14" s="324"/>
      <c r="O14" s="325"/>
    </row>
    <row r="15" spans="2:15" ht="27" customHeight="1" thickBot="1" x14ac:dyDescent="0.3">
      <c r="B15" s="332" t="s">
        <v>10</v>
      </c>
      <c r="C15" s="333"/>
      <c r="D15" s="334">
        <v>0.2</v>
      </c>
      <c r="E15" s="335"/>
      <c r="F15" s="335"/>
      <c r="G15" s="335"/>
      <c r="H15" s="335"/>
      <c r="I15" s="335"/>
      <c r="J15" s="335"/>
      <c r="K15" s="335"/>
      <c r="L15" s="335"/>
      <c r="M15" s="335"/>
      <c r="N15" s="335"/>
      <c r="O15" s="336"/>
    </row>
    <row r="16" spans="2:15" ht="38.25" customHeight="1" thickBot="1" x14ac:dyDescent="0.3">
      <c r="B16" s="326" t="s">
        <v>6</v>
      </c>
      <c r="C16" s="327"/>
      <c r="D16" s="322" t="s">
        <v>20</v>
      </c>
      <c r="E16" s="322"/>
      <c r="F16" s="322"/>
      <c r="G16" s="322"/>
      <c r="H16" s="322"/>
      <c r="I16" s="322"/>
      <c r="J16" s="322"/>
      <c r="K16" s="322"/>
      <c r="L16" s="322"/>
      <c r="M16" s="322"/>
      <c r="N16" s="322"/>
      <c r="O16" s="323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20" t="s">
        <v>12</v>
      </c>
      <c r="N27" s="320"/>
      <c r="O27" s="320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330" t="s">
        <v>38</v>
      </c>
      <c r="C3" s="330"/>
      <c r="D3" s="330"/>
      <c r="E3" s="330"/>
      <c r="G3" s="330" t="s">
        <v>42</v>
      </c>
      <c r="H3" s="330"/>
      <c r="I3" s="330"/>
      <c r="J3" s="331" t="s">
        <v>41</v>
      </c>
      <c r="K3" s="331"/>
      <c r="L3" s="331"/>
      <c r="M3" s="331" t="s">
        <v>43</v>
      </c>
      <c r="N3" s="331"/>
      <c r="O3" s="33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26" t="s">
        <v>5</v>
      </c>
      <c r="C13" s="329"/>
      <c r="D13" s="329"/>
      <c r="E13" s="329"/>
      <c r="F13" s="327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24"/>
      <c r="D14" s="324"/>
      <c r="E14" s="324"/>
      <c r="F14" s="324"/>
      <c r="G14" s="324"/>
      <c r="H14" s="324"/>
      <c r="I14" s="324"/>
      <c r="J14" s="324"/>
      <c r="K14" s="324"/>
      <c r="L14" s="324"/>
      <c r="M14" s="324"/>
      <c r="N14" s="324"/>
      <c r="O14" s="325"/>
    </row>
    <row r="15" spans="2:15" ht="27" customHeight="1" thickBot="1" x14ac:dyDescent="0.3">
      <c r="B15" s="332" t="s">
        <v>10</v>
      </c>
      <c r="C15" s="333"/>
      <c r="D15" s="334">
        <v>0.2</v>
      </c>
      <c r="E15" s="335"/>
      <c r="F15" s="335"/>
      <c r="G15" s="335"/>
      <c r="H15" s="335"/>
      <c r="I15" s="335"/>
      <c r="J15" s="335"/>
      <c r="K15" s="335"/>
      <c r="L15" s="335"/>
      <c r="M15" s="335"/>
      <c r="N15" s="335"/>
      <c r="O15" s="336"/>
    </row>
    <row r="16" spans="2:15" ht="38.25" customHeight="1" thickBot="1" x14ac:dyDescent="0.3">
      <c r="B16" s="326" t="s">
        <v>6</v>
      </c>
      <c r="C16" s="327"/>
      <c r="D16" s="322" t="s">
        <v>20</v>
      </c>
      <c r="E16" s="322"/>
      <c r="F16" s="322"/>
      <c r="G16" s="322"/>
      <c r="H16" s="322"/>
      <c r="I16" s="322"/>
      <c r="J16" s="322"/>
      <c r="K16" s="322"/>
      <c r="L16" s="322"/>
      <c r="M16" s="322"/>
      <c r="N16" s="322"/>
      <c r="O16" s="323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20" t="s">
        <v>12</v>
      </c>
      <c r="N27" s="320"/>
      <c r="O27" s="320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330" t="s">
        <v>47</v>
      </c>
      <c r="C3" s="330"/>
      <c r="D3" s="330"/>
      <c r="E3" s="330"/>
      <c r="G3" s="330" t="s">
        <v>42</v>
      </c>
      <c r="H3" s="330"/>
      <c r="I3" s="330"/>
      <c r="J3" s="331" t="s">
        <v>33</v>
      </c>
      <c r="K3" s="331"/>
      <c r="L3" s="331"/>
      <c r="M3" s="331" t="s">
        <v>32</v>
      </c>
      <c r="N3" s="331"/>
      <c r="O3" s="331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26" t="s">
        <v>5</v>
      </c>
      <c r="C13" s="329"/>
      <c r="D13" s="329"/>
      <c r="E13" s="329"/>
      <c r="F13" s="327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24"/>
      <c r="D14" s="324"/>
      <c r="E14" s="324"/>
      <c r="F14" s="324"/>
      <c r="G14" s="324"/>
      <c r="H14" s="324"/>
      <c r="I14" s="324"/>
      <c r="J14" s="324"/>
      <c r="K14" s="324"/>
      <c r="L14" s="324"/>
      <c r="M14" s="324"/>
      <c r="N14" s="324"/>
      <c r="O14" s="325"/>
    </row>
    <row r="15" spans="2:15" ht="27" customHeight="1" thickBot="1" x14ac:dyDescent="0.3">
      <c r="B15" s="332" t="s">
        <v>10</v>
      </c>
      <c r="C15" s="333"/>
      <c r="D15" s="334">
        <v>0.2</v>
      </c>
      <c r="E15" s="335"/>
      <c r="F15" s="335"/>
      <c r="G15" s="335"/>
      <c r="H15" s="335"/>
      <c r="I15" s="335"/>
      <c r="J15" s="335"/>
      <c r="K15" s="335"/>
      <c r="L15" s="335"/>
      <c r="M15" s="335"/>
      <c r="N15" s="335"/>
      <c r="O15" s="336"/>
    </row>
    <row r="16" spans="2:15" ht="38.25" customHeight="1" thickBot="1" x14ac:dyDescent="0.3">
      <c r="B16" s="326" t="s">
        <v>6</v>
      </c>
      <c r="C16" s="327"/>
      <c r="D16" s="322" t="s">
        <v>20</v>
      </c>
      <c r="E16" s="322"/>
      <c r="F16" s="322"/>
      <c r="G16" s="322"/>
      <c r="H16" s="322"/>
      <c r="I16" s="322"/>
      <c r="J16" s="322"/>
      <c r="K16" s="322"/>
      <c r="L16" s="322"/>
      <c r="M16" s="322"/>
      <c r="N16" s="322"/>
      <c r="O16" s="323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20" t="s">
        <v>12</v>
      </c>
      <c r="N27" s="320"/>
      <c r="O27" s="320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330" t="s">
        <v>49</v>
      </c>
      <c r="C3" s="330"/>
      <c r="D3" s="330"/>
      <c r="E3" s="330"/>
      <c r="G3" s="330" t="s">
        <v>13</v>
      </c>
      <c r="H3" s="330"/>
      <c r="I3" s="330"/>
      <c r="J3" s="331" t="s">
        <v>15</v>
      </c>
      <c r="K3" s="331"/>
      <c r="L3" s="331"/>
      <c r="M3" s="331" t="s">
        <v>14</v>
      </c>
      <c r="N3" s="331"/>
      <c r="O3" s="33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26" t="s">
        <v>5</v>
      </c>
      <c r="C13" s="329"/>
      <c r="D13" s="329"/>
      <c r="E13" s="329"/>
      <c r="F13" s="327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24"/>
      <c r="D14" s="324"/>
      <c r="E14" s="324"/>
      <c r="F14" s="324"/>
      <c r="G14" s="324"/>
      <c r="H14" s="324"/>
      <c r="I14" s="324"/>
      <c r="J14" s="324"/>
      <c r="K14" s="324"/>
      <c r="L14" s="324"/>
      <c r="M14" s="324"/>
      <c r="N14" s="324"/>
      <c r="O14" s="325"/>
    </row>
    <row r="15" spans="2:15" ht="27" customHeight="1" thickBot="1" x14ac:dyDescent="0.3">
      <c r="B15" s="332" t="s">
        <v>10</v>
      </c>
      <c r="C15" s="333"/>
      <c r="D15" s="334">
        <v>0.2</v>
      </c>
      <c r="E15" s="335"/>
      <c r="F15" s="335"/>
      <c r="G15" s="335"/>
      <c r="H15" s="335"/>
      <c r="I15" s="335"/>
      <c r="J15" s="335"/>
      <c r="K15" s="335"/>
      <c r="L15" s="335"/>
      <c r="M15" s="335"/>
      <c r="N15" s="335"/>
      <c r="O15" s="336"/>
    </row>
    <row r="16" spans="2:15" ht="38.25" customHeight="1" thickBot="1" x14ac:dyDescent="0.3">
      <c r="B16" s="326" t="s">
        <v>6</v>
      </c>
      <c r="C16" s="327"/>
      <c r="D16" s="322" t="s">
        <v>20</v>
      </c>
      <c r="E16" s="322"/>
      <c r="F16" s="322"/>
      <c r="G16" s="322"/>
      <c r="H16" s="322"/>
      <c r="I16" s="322"/>
      <c r="J16" s="322"/>
      <c r="K16" s="322"/>
      <c r="L16" s="322"/>
      <c r="M16" s="322"/>
      <c r="N16" s="322"/>
      <c r="O16" s="323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20" t="s">
        <v>12</v>
      </c>
      <c r="N27" s="320"/>
      <c r="O27" s="320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opLeftCell="A2" workbookViewId="0">
      <selection activeCell="B11" sqref="B11:F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330" t="s">
        <v>53</v>
      </c>
      <c r="C3" s="330"/>
      <c r="D3" s="330"/>
      <c r="E3" s="330"/>
      <c r="G3" s="330" t="s">
        <v>52</v>
      </c>
      <c r="H3" s="330"/>
      <c r="I3" s="330"/>
      <c r="J3" s="331" t="s">
        <v>41</v>
      </c>
      <c r="K3" s="331"/>
      <c r="L3" s="331"/>
      <c r="M3" s="331" t="s">
        <v>43</v>
      </c>
      <c r="N3" s="331"/>
      <c r="O3" s="33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326" t="s">
        <v>5</v>
      </c>
      <c r="C11" s="329"/>
      <c r="D11" s="329"/>
      <c r="E11" s="329"/>
      <c r="F11" s="327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324"/>
      <c r="D12" s="324"/>
      <c r="E12" s="324"/>
      <c r="F12" s="324"/>
      <c r="G12" s="324"/>
      <c r="H12" s="324"/>
      <c r="I12" s="324"/>
      <c r="J12" s="324"/>
      <c r="K12" s="324"/>
      <c r="L12" s="324"/>
      <c r="M12" s="324"/>
      <c r="N12" s="324"/>
      <c r="O12" s="325"/>
    </row>
    <row r="13" spans="2:15" ht="27" customHeight="1" thickBot="1" x14ac:dyDescent="0.3">
      <c r="B13" s="332" t="s">
        <v>10</v>
      </c>
      <c r="C13" s="333"/>
      <c r="D13" s="334">
        <v>0.2</v>
      </c>
      <c r="E13" s="335"/>
      <c r="F13" s="335"/>
      <c r="G13" s="335"/>
      <c r="H13" s="335"/>
      <c r="I13" s="335"/>
      <c r="J13" s="335"/>
      <c r="K13" s="335"/>
      <c r="L13" s="335"/>
      <c r="M13" s="335"/>
      <c r="N13" s="335"/>
      <c r="O13" s="336"/>
    </row>
    <row r="14" spans="2:15" ht="38.25" customHeight="1" thickBot="1" x14ac:dyDescent="0.3">
      <c r="B14" s="326" t="s">
        <v>6</v>
      </c>
      <c r="C14" s="327"/>
      <c r="D14" s="322" t="s">
        <v>20</v>
      </c>
      <c r="E14" s="322"/>
      <c r="F14" s="322"/>
      <c r="G14" s="322"/>
      <c r="H14" s="322"/>
      <c r="I14" s="322"/>
      <c r="J14" s="322"/>
      <c r="K14" s="322"/>
      <c r="L14" s="322"/>
      <c r="M14" s="322"/>
      <c r="N14" s="322"/>
      <c r="O14" s="323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320" t="s">
        <v>12</v>
      </c>
      <c r="N25" s="320"/>
      <c r="O25" s="320"/>
    </row>
  </sheetData>
  <mergeCells count="13">
    <mergeCell ref="M25:O25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330" t="s">
        <v>59</v>
      </c>
      <c r="C3" s="330"/>
      <c r="D3" s="330"/>
      <c r="E3" s="330"/>
      <c r="G3" s="330" t="s">
        <v>13</v>
      </c>
      <c r="H3" s="330"/>
      <c r="I3" s="330"/>
      <c r="J3" s="331" t="s">
        <v>15</v>
      </c>
      <c r="K3" s="331"/>
      <c r="L3" s="331"/>
      <c r="M3" s="331" t="s">
        <v>14</v>
      </c>
      <c r="N3" s="331"/>
      <c r="O3" s="33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26" t="s">
        <v>5</v>
      </c>
      <c r="C13" s="329"/>
      <c r="D13" s="329"/>
      <c r="E13" s="329"/>
      <c r="F13" s="327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24"/>
      <c r="D14" s="324"/>
      <c r="E14" s="324"/>
      <c r="F14" s="324"/>
      <c r="G14" s="324"/>
      <c r="H14" s="324"/>
      <c r="I14" s="324"/>
      <c r="J14" s="324"/>
      <c r="K14" s="324"/>
      <c r="L14" s="324"/>
      <c r="M14" s="324"/>
      <c r="N14" s="324"/>
      <c r="O14" s="325"/>
    </row>
    <row r="15" spans="2:15" ht="27" customHeight="1" thickBot="1" x14ac:dyDescent="0.3">
      <c r="B15" s="332" t="s">
        <v>10</v>
      </c>
      <c r="C15" s="333"/>
      <c r="D15" s="334">
        <v>0.2</v>
      </c>
      <c r="E15" s="335"/>
      <c r="F15" s="335"/>
      <c r="G15" s="335"/>
      <c r="H15" s="335"/>
      <c r="I15" s="335"/>
      <c r="J15" s="335"/>
      <c r="K15" s="335"/>
      <c r="L15" s="335"/>
      <c r="M15" s="335"/>
      <c r="N15" s="335"/>
      <c r="O15" s="336"/>
    </row>
    <row r="16" spans="2:15" ht="38.25" customHeight="1" thickBot="1" x14ac:dyDescent="0.3">
      <c r="B16" s="326" t="s">
        <v>6</v>
      </c>
      <c r="C16" s="327"/>
      <c r="D16" s="322" t="s">
        <v>20</v>
      </c>
      <c r="E16" s="322"/>
      <c r="F16" s="322"/>
      <c r="G16" s="322"/>
      <c r="H16" s="322"/>
      <c r="I16" s="322"/>
      <c r="J16" s="322"/>
      <c r="K16" s="322"/>
      <c r="L16" s="322"/>
      <c r="M16" s="322"/>
      <c r="N16" s="322"/>
      <c r="O16" s="323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20" t="s">
        <v>12</v>
      </c>
      <c r="N27" s="320"/>
      <c r="O27" s="320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330" t="s">
        <v>70</v>
      </c>
      <c r="C3" s="330"/>
      <c r="D3" s="330"/>
      <c r="E3" s="330"/>
      <c r="G3" s="330" t="s">
        <v>63</v>
      </c>
      <c r="H3" s="330"/>
      <c r="I3" s="330"/>
      <c r="J3" s="331" t="s">
        <v>64</v>
      </c>
      <c r="K3" s="331"/>
      <c r="L3" s="331"/>
      <c r="M3" s="331" t="s">
        <v>65</v>
      </c>
      <c r="N3" s="331"/>
      <c r="O3" s="33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26" t="s">
        <v>5</v>
      </c>
      <c r="C11" s="329"/>
      <c r="D11" s="329"/>
      <c r="E11" s="329"/>
      <c r="F11" s="327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324"/>
      <c r="D12" s="324"/>
      <c r="E12" s="324"/>
      <c r="F12" s="324"/>
      <c r="G12" s="324"/>
      <c r="H12" s="324"/>
      <c r="I12" s="324"/>
      <c r="J12" s="324"/>
      <c r="K12" s="324"/>
      <c r="L12" s="324"/>
      <c r="M12" s="324"/>
      <c r="N12" s="324"/>
      <c r="O12" s="325"/>
    </row>
    <row r="13" spans="2:15" ht="21.6" customHeight="1" thickBot="1" x14ac:dyDescent="0.3">
      <c r="B13" s="332" t="s">
        <v>10</v>
      </c>
      <c r="C13" s="333"/>
      <c r="D13" s="334">
        <v>0.2</v>
      </c>
      <c r="E13" s="335"/>
      <c r="F13" s="335"/>
      <c r="G13" s="335"/>
      <c r="H13" s="335"/>
      <c r="I13" s="335"/>
      <c r="J13" s="335"/>
      <c r="K13" s="335"/>
      <c r="L13" s="335"/>
      <c r="M13" s="335"/>
      <c r="N13" s="335"/>
      <c r="O13" s="336"/>
    </row>
    <row r="14" spans="2:15" ht="45.6" customHeight="1" thickBot="1" x14ac:dyDescent="0.3">
      <c r="B14" s="326" t="s">
        <v>6</v>
      </c>
      <c r="C14" s="327"/>
      <c r="D14" s="337" t="s">
        <v>72</v>
      </c>
      <c r="E14" s="322"/>
      <c r="F14" s="322"/>
      <c r="G14" s="322"/>
      <c r="H14" s="322"/>
      <c r="I14" s="322"/>
      <c r="J14" s="322"/>
      <c r="K14" s="322"/>
      <c r="L14" s="322"/>
      <c r="M14" s="322"/>
      <c r="N14" s="322"/>
      <c r="O14" s="323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20" t="s">
        <v>12</v>
      </c>
      <c r="N24" s="320"/>
      <c r="O24" s="320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678" priority="19"/>
  </conditionalFormatting>
  <conditionalFormatting sqref="F5">
    <cfRule type="duplicateValues" dxfId="677" priority="20"/>
    <cfRule type="duplicateValues" dxfId="676" priority="21"/>
    <cfRule type="duplicateValues" dxfId="675" priority="22"/>
  </conditionalFormatting>
  <conditionalFormatting sqref="F5">
    <cfRule type="duplicateValues" dxfId="674" priority="23"/>
  </conditionalFormatting>
  <conditionalFormatting sqref="F5">
    <cfRule type="duplicateValues" dxfId="673" priority="24"/>
  </conditionalFormatting>
  <conditionalFormatting sqref="G5">
    <cfRule type="duplicateValues" dxfId="672" priority="13"/>
  </conditionalFormatting>
  <conditionalFormatting sqref="G5">
    <cfRule type="duplicateValues" dxfId="671" priority="14"/>
    <cfRule type="duplicateValues" dxfId="670" priority="15"/>
    <cfRule type="duplicateValues" dxfId="669" priority="16"/>
  </conditionalFormatting>
  <conditionalFormatting sqref="G5">
    <cfRule type="duplicateValues" dxfId="668" priority="17"/>
  </conditionalFormatting>
  <conditionalFormatting sqref="G5">
    <cfRule type="duplicateValues" dxfId="667" priority="18"/>
  </conditionalFormatting>
  <conditionalFormatting sqref="H5:I5">
    <cfRule type="duplicateValues" dxfId="666" priority="7"/>
  </conditionalFormatting>
  <conditionalFormatting sqref="H5:I5">
    <cfRule type="duplicateValues" dxfId="665" priority="8"/>
    <cfRule type="duplicateValues" dxfId="664" priority="9"/>
    <cfRule type="duplicateValues" dxfId="663" priority="10"/>
  </conditionalFormatting>
  <conditionalFormatting sqref="H5:I5">
    <cfRule type="duplicateValues" dxfId="662" priority="11"/>
  </conditionalFormatting>
  <conditionalFormatting sqref="H5:I5">
    <cfRule type="duplicateValues" dxfId="661" priority="12"/>
  </conditionalFormatting>
  <conditionalFormatting sqref="I11">
    <cfRule type="duplicateValues" dxfId="660" priority="1"/>
  </conditionalFormatting>
  <conditionalFormatting sqref="I11">
    <cfRule type="duplicateValues" dxfId="659" priority="2"/>
    <cfRule type="duplicateValues" dxfId="658" priority="3"/>
    <cfRule type="duplicateValues" dxfId="657" priority="4"/>
  </conditionalFormatting>
  <conditionalFormatting sqref="I11">
    <cfRule type="duplicateValues" dxfId="656" priority="5"/>
  </conditionalFormatting>
  <conditionalFormatting sqref="I11">
    <cfRule type="duplicateValues" dxfId="655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330" t="s">
        <v>76</v>
      </c>
      <c r="C3" s="330"/>
      <c r="D3" s="330"/>
      <c r="E3" s="330"/>
      <c r="G3" s="330" t="s">
        <v>89</v>
      </c>
      <c r="H3" s="330"/>
      <c r="I3" s="330"/>
      <c r="J3" s="331" t="s">
        <v>33</v>
      </c>
      <c r="K3" s="331"/>
      <c r="L3" s="331"/>
      <c r="M3" s="331" t="s">
        <v>32</v>
      </c>
      <c r="N3" s="331"/>
      <c r="O3" s="331"/>
    </row>
    <row r="4" spans="2:15" s="8" customFormat="1" ht="48" thickBo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25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25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25">
      <c r="B10" s="338" t="s">
        <v>5</v>
      </c>
      <c r="C10" s="338"/>
      <c r="D10" s="338"/>
      <c r="E10" s="338"/>
      <c r="F10" s="338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">
      <c r="B11" s="31"/>
      <c r="C11" s="324"/>
      <c r="D11" s="324"/>
      <c r="E11" s="324"/>
      <c r="F11" s="324"/>
      <c r="G11" s="324"/>
      <c r="H11" s="324"/>
      <c r="I11" s="324"/>
      <c r="J11" s="324"/>
      <c r="K11" s="324"/>
      <c r="L11" s="324"/>
      <c r="M11" s="324"/>
      <c r="N11" s="324"/>
      <c r="O11" s="325"/>
    </row>
    <row r="12" spans="2:15" ht="27" customHeight="1" thickBot="1" x14ac:dyDescent="0.3">
      <c r="B12" s="332" t="s">
        <v>10</v>
      </c>
      <c r="C12" s="333"/>
      <c r="D12" s="334">
        <v>0.1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6"/>
    </row>
    <row r="13" spans="2:15" ht="38.25" customHeight="1" thickBot="1" x14ac:dyDescent="0.3">
      <c r="B13" s="326" t="s">
        <v>6</v>
      </c>
      <c r="C13" s="327"/>
      <c r="D13" s="322" t="s">
        <v>20</v>
      </c>
      <c r="E13" s="322"/>
      <c r="F13" s="322"/>
      <c r="G13" s="322"/>
      <c r="H13" s="322"/>
      <c r="I13" s="322"/>
      <c r="J13" s="322"/>
      <c r="K13" s="322"/>
      <c r="L13" s="322"/>
      <c r="M13" s="322"/>
      <c r="N13" s="322"/>
      <c r="O13" s="323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20" t="s">
        <v>12</v>
      </c>
      <c r="N24" s="320"/>
      <c r="O24" s="320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330" t="s">
        <v>80</v>
      </c>
      <c r="C3" s="330"/>
      <c r="D3" s="330"/>
      <c r="E3" s="330"/>
      <c r="G3" s="331" t="s">
        <v>90</v>
      </c>
      <c r="H3" s="331"/>
      <c r="I3" s="331"/>
      <c r="J3" s="331" t="s">
        <v>15</v>
      </c>
      <c r="K3" s="331"/>
      <c r="L3" s="331"/>
      <c r="M3" s="331" t="s">
        <v>14</v>
      </c>
      <c r="N3" s="331"/>
      <c r="O3" s="33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9" customHeight="1" x14ac:dyDescent="0.25">
      <c r="B5" s="81">
        <v>1</v>
      </c>
      <c r="C5" s="339" t="s">
        <v>17</v>
      </c>
      <c r="D5" s="339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25">
      <c r="B6" s="84">
        <v>2</v>
      </c>
      <c r="C6" s="340"/>
      <c r="D6" s="340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25">
      <c r="B7" s="84">
        <v>3</v>
      </c>
      <c r="C7" s="341"/>
      <c r="D7" s="341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25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25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25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">
      <c r="B12" s="326" t="s">
        <v>5</v>
      </c>
      <c r="C12" s="329"/>
      <c r="D12" s="329"/>
      <c r="E12" s="329"/>
      <c r="F12" s="327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324"/>
      <c r="D13" s="324"/>
      <c r="E13" s="324"/>
      <c r="F13" s="324"/>
      <c r="G13" s="324"/>
      <c r="H13" s="324"/>
      <c r="I13" s="324"/>
      <c r="J13" s="324"/>
      <c r="K13" s="324"/>
      <c r="L13" s="324"/>
      <c r="M13" s="324"/>
      <c r="N13" s="324"/>
      <c r="O13" s="325"/>
    </row>
    <row r="14" spans="2:15" ht="27" customHeight="1" thickBot="1" x14ac:dyDescent="0.3">
      <c r="B14" s="332" t="s">
        <v>10</v>
      </c>
      <c r="C14" s="333"/>
      <c r="D14" s="334">
        <v>0.2</v>
      </c>
      <c r="E14" s="335"/>
      <c r="F14" s="335"/>
      <c r="G14" s="335"/>
      <c r="H14" s="335"/>
      <c r="I14" s="335"/>
      <c r="J14" s="335"/>
      <c r="K14" s="335"/>
      <c r="L14" s="335"/>
      <c r="M14" s="335"/>
      <c r="N14" s="335"/>
      <c r="O14" s="336"/>
    </row>
    <row r="15" spans="2:15" ht="38.25" customHeight="1" thickBot="1" x14ac:dyDescent="0.3">
      <c r="B15" s="326" t="s">
        <v>6</v>
      </c>
      <c r="C15" s="327"/>
      <c r="D15" s="322" t="s">
        <v>88</v>
      </c>
      <c r="E15" s="322"/>
      <c r="F15" s="322"/>
      <c r="G15" s="322"/>
      <c r="H15" s="322"/>
      <c r="I15" s="322"/>
      <c r="J15" s="322"/>
      <c r="K15" s="322"/>
      <c r="L15" s="322"/>
      <c r="M15" s="322"/>
      <c r="N15" s="322"/>
      <c r="O15" s="323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320" t="s">
        <v>12</v>
      </c>
      <c r="N26" s="320"/>
      <c r="O26" s="320"/>
    </row>
  </sheetData>
  <mergeCells count="15">
    <mergeCell ref="B1:O1"/>
    <mergeCell ref="C2:O2"/>
    <mergeCell ref="B3:E3"/>
    <mergeCell ref="G3:I3"/>
    <mergeCell ref="J3:L3"/>
    <mergeCell ref="M3:O3"/>
    <mergeCell ref="M26:O26"/>
    <mergeCell ref="C5:C7"/>
    <mergeCell ref="D5:D7"/>
    <mergeCell ref="B12:F12"/>
    <mergeCell ref="C13:O13"/>
    <mergeCell ref="B14:C14"/>
    <mergeCell ref="D14:O14"/>
    <mergeCell ref="B15:C15"/>
    <mergeCell ref="D15:O15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330" t="s">
        <v>95</v>
      </c>
      <c r="C3" s="330"/>
      <c r="D3" s="330"/>
      <c r="E3" s="330"/>
      <c r="G3" s="330" t="s">
        <v>13</v>
      </c>
      <c r="H3" s="330"/>
      <c r="I3" s="330"/>
      <c r="J3" s="331" t="s">
        <v>91</v>
      </c>
      <c r="K3" s="331"/>
      <c r="L3" s="331"/>
      <c r="M3" s="331" t="s">
        <v>92</v>
      </c>
      <c r="N3" s="331"/>
      <c r="O3" s="33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15" customHeight="1" x14ac:dyDescent="0.25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326" t="s">
        <v>5</v>
      </c>
      <c r="C10" s="329"/>
      <c r="D10" s="329"/>
      <c r="E10" s="329"/>
      <c r="F10" s="327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">
      <c r="B11" s="31"/>
      <c r="C11" s="324"/>
      <c r="D11" s="324"/>
      <c r="E11" s="324"/>
      <c r="F11" s="324"/>
      <c r="G11" s="324"/>
      <c r="H11" s="324"/>
      <c r="I11" s="324"/>
      <c r="J11" s="324"/>
      <c r="K11" s="324"/>
      <c r="L11" s="324"/>
      <c r="M11" s="324"/>
      <c r="N11" s="324"/>
      <c r="O11" s="325"/>
    </row>
    <row r="12" spans="2:15" ht="27" customHeight="1" thickBot="1" x14ac:dyDescent="0.3">
      <c r="B12" s="332" t="s">
        <v>10</v>
      </c>
      <c r="C12" s="333"/>
      <c r="D12" s="334">
        <v>0.2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6"/>
    </row>
    <row r="13" spans="2:15" ht="38.25" customHeight="1" thickBot="1" x14ac:dyDescent="0.3">
      <c r="B13" s="326" t="s">
        <v>6</v>
      </c>
      <c r="C13" s="327"/>
      <c r="D13" s="322" t="s">
        <v>97</v>
      </c>
      <c r="E13" s="322"/>
      <c r="F13" s="322"/>
      <c r="G13" s="322"/>
      <c r="H13" s="322"/>
      <c r="I13" s="322"/>
      <c r="J13" s="322"/>
      <c r="K13" s="322"/>
      <c r="L13" s="322"/>
      <c r="M13" s="322"/>
      <c r="N13" s="322"/>
      <c r="O13" s="323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20" t="s">
        <v>12</v>
      </c>
      <c r="N24" s="320"/>
      <c r="O24" s="320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330" t="s">
        <v>98</v>
      </c>
      <c r="C3" s="330"/>
      <c r="D3" s="330"/>
      <c r="E3" s="330"/>
      <c r="G3" s="330" t="s">
        <v>13</v>
      </c>
      <c r="H3" s="330"/>
      <c r="I3" s="330"/>
      <c r="J3" s="331" t="s">
        <v>15</v>
      </c>
      <c r="K3" s="331"/>
      <c r="L3" s="331"/>
      <c r="M3" s="331" t="s">
        <v>103</v>
      </c>
      <c r="N3" s="331"/>
      <c r="O3" s="33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25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26" t="s">
        <v>5</v>
      </c>
      <c r="C13" s="329"/>
      <c r="D13" s="329"/>
      <c r="E13" s="329"/>
      <c r="F13" s="327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">
      <c r="B14" s="31"/>
      <c r="C14" s="324"/>
      <c r="D14" s="324"/>
      <c r="E14" s="324"/>
      <c r="F14" s="324"/>
      <c r="G14" s="324"/>
      <c r="H14" s="324"/>
      <c r="I14" s="324"/>
      <c r="J14" s="324"/>
      <c r="K14" s="324"/>
      <c r="L14" s="324"/>
      <c r="M14" s="324"/>
      <c r="N14" s="324"/>
      <c r="O14" s="325"/>
    </row>
    <row r="15" spans="2:15" ht="27" customHeight="1" thickBot="1" x14ac:dyDescent="0.3">
      <c r="B15" s="332" t="s">
        <v>10</v>
      </c>
      <c r="C15" s="333"/>
      <c r="D15" s="334">
        <v>0.2</v>
      </c>
      <c r="E15" s="335"/>
      <c r="F15" s="335"/>
      <c r="G15" s="335"/>
      <c r="H15" s="335"/>
      <c r="I15" s="335"/>
      <c r="J15" s="335"/>
      <c r="K15" s="335"/>
      <c r="L15" s="335"/>
      <c r="M15" s="335"/>
      <c r="N15" s="335"/>
      <c r="O15" s="336"/>
    </row>
    <row r="16" spans="2:15" ht="38.25" customHeight="1" thickBot="1" x14ac:dyDescent="0.3">
      <c r="B16" s="326" t="s">
        <v>6</v>
      </c>
      <c r="C16" s="327"/>
      <c r="D16" s="322" t="s">
        <v>102</v>
      </c>
      <c r="E16" s="322"/>
      <c r="F16" s="322"/>
      <c r="G16" s="322"/>
      <c r="H16" s="322"/>
      <c r="I16" s="322"/>
      <c r="J16" s="322"/>
      <c r="K16" s="322"/>
      <c r="L16" s="322"/>
      <c r="M16" s="322"/>
      <c r="N16" s="322"/>
      <c r="O16" s="323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20" t="s">
        <v>12</v>
      </c>
      <c r="N27" s="320"/>
      <c r="O27" s="320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654" priority="4"/>
  </conditionalFormatting>
  <conditionalFormatting sqref="F5">
    <cfRule type="duplicateValues" dxfId="653" priority="5"/>
    <cfRule type="duplicateValues" dxfId="652" priority="6"/>
    <cfRule type="duplicateValues" dxfId="651" priority="7"/>
  </conditionalFormatting>
  <conditionalFormatting sqref="F5">
    <cfRule type="duplicateValues" dxfId="650" priority="8"/>
  </conditionalFormatting>
  <conditionalFormatting sqref="F5">
    <cfRule type="duplicateValues" dxfId="649" priority="9"/>
  </conditionalFormatting>
  <conditionalFormatting sqref="F5">
    <cfRule type="duplicateValues" dxfId="648" priority="2"/>
    <cfRule type="duplicateValues" dxfId="647" priority="3"/>
  </conditionalFormatting>
  <conditionalFormatting sqref="F5">
    <cfRule type="duplicateValues" dxfId="64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330" t="s">
        <v>108</v>
      </c>
      <c r="C3" s="330"/>
      <c r="D3" s="330"/>
      <c r="E3" s="330"/>
      <c r="G3" s="330" t="s">
        <v>13</v>
      </c>
      <c r="H3" s="330"/>
      <c r="I3" s="330"/>
      <c r="J3" s="331" t="s">
        <v>15</v>
      </c>
      <c r="K3" s="331"/>
      <c r="L3" s="331"/>
      <c r="M3" s="331" t="s">
        <v>14</v>
      </c>
      <c r="N3" s="331"/>
      <c r="O3" s="33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26" t="s">
        <v>5</v>
      </c>
      <c r="C13" s="329"/>
      <c r="D13" s="329"/>
      <c r="E13" s="329"/>
      <c r="F13" s="327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324"/>
      <c r="D14" s="324"/>
      <c r="E14" s="324"/>
      <c r="F14" s="324"/>
      <c r="G14" s="324"/>
      <c r="H14" s="324"/>
      <c r="I14" s="324"/>
      <c r="J14" s="324"/>
      <c r="K14" s="324"/>
      <c r="L14" s="324"/>
      <c r="M14" s="324"/>
      <c r="N14" s="324"/>
      <c r="O14" s="325"/>
    </row>
    <row r="15" spans="2:15" ht="27" customHeight="1" thickBot="1" x14ac:dyDescent="0.3">
      <c r="B15" s="332" t="s">
        <v>10</v>
      </c>
      <c r="C15" s="333"/>
      <c r="D15" s="334">
        <v>0.2</v>
      </c>
      <c r="E15" s="335"/>
      <c r="F15" s="335"/>
      <c r="G15" s="335"/>
      <c r="H15" s="335"/>
      <c r="I15" s="335"/>
      <c r="J15" s="335"/>
      <c r="K15" s="335"/>
      <c r="L15" s="335"/>
      <c r="M15" s="335"/>
      <c r="N15" s="335"/>
      <c r="O15" s="336"/>
    </row>
    <row r="16" spans="2:15" ht="38.25" customHeight="1" thickBot="1" x14ac:dyDescent="0.3">
      <c r="B16" s="326" t="s">
        <v>6</v>
      </c>
      <c r="C16" s="327"/>
      <c r="D16" s="322" t="s">
        <v>109</v>
      </c>
      <c r="E16" s="322"/>
      <c r="F16" s="322"/>
      <c r="G16" s="322"/>
      <c r="H16" s="322"/>
      <c r="I16" s="322"/>
      <c r="J16" s="322"/>
      <c r="K16" s="322"/>
      <c r="L16" s="322"/>
      <c r="M16" s="322"/>
      <c r="N16" s="322"/>
      <c r="O16" s="323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20" t="s">
        <v>12</v>
      </c>
      <c r="N27" s="320"/>
      <c r="O27" s="320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645" priority="4"/>
  </conditionalFormatting>
  <conditionalFormatting sqref="F5">
    <cfRule type="duplicateValues" dxfId="644" priority="5"/>
    <cfRule type="duplicateValues" dxfId="643" priority="6"/>
    <cfRule type="duplicateValues" dxfId="642" priority="7"/>
  </conditionalFormatting>
  <conditionalFormatting sqref="F5">
    <cfRule type="duplicateValues" dxfId="641" priority="8"/>
  </conditionalFormatting>
  <conditionalFormatting sqref="F5">
    <cfRule type="duplicateValues" dxfId="640" priority="9"/>
  </conditionalFormatting>
  <conditionalFormatting sqref="F5">
    <cfRule type="duplicateValues" dxfId="639" priority="2"/>
    <cfRule type="duplicateValues" dxfId="638" priority="3"/>
  </conditionalFormatting>
  <conditionalFormatting sqref="F5">
    <cfRule type="duplicateValues" dxfId="637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330" t="s">
        <v>115</v>
      </c>
      <c r="C3" s="330"/>
      <c r="D3" s="330"/>
      <c r="E3" s="330"/>
      <c r="G3" s="330" t="s">
        <v>63</v>
      </c>
      <c r="H3" s="330"/>
      <c r="I3" s="330"/>
      <c r="J3" s="331" t="s">
        <v>64</v>
      </c>
      <c r="K3" s="331"/>
      <c r="L3" s="331"/>
      <c r="M3" s="331" t="s">
        <v>65</v>
      </c>
      <c r="N3" s="331"/>
      <c r="O3" s="33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26" t="s">
        <v>5</v>
      </c>
      <c r="C11" s="329"/>
      <c r="D11" s="329"/>
      <c r="E11" s="329"/>
      <c r="F11" s="327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324"/>
      <c r="D12" s="324"/>
      <c r="E12" s="324"/>
      <c r="F12" s="324"/>
      <c r="G12" s="324"/>
      <c r="H12" s="324"/>
      <c r="I12" s="324"/>
      <c r="J12" s="324"/>
      <c r="K12" s="324"/>
      <c r="L12" s="324"/>
      <c r="M12" s="324"/>
      <c r="N12" s="324"/>
      <c r="O12" s="325"/>
    </row>
    <row r="13" spans="2:15" ht="21.6" customHeight="1" thickBot="1" x14ac:dyDescent="0.3">
      <c r="B13" s="332" t="s">
        <v>10</v>
      </c>
      <c r="C13" s="333"/>
      <c r="D13" s="334">
        <v>0.2</v>
      </c>
      <c r="E13" s="335"/>
      <c r="F13" s="335"/>
      <c r="G13" s="335"/>
      <c r="H13" s="335"/>
      <c r="I13" s="335"/>
      <c r="J13" s="335"/>
      <c r="K13" s="335"/>
      <c r="L13" s="335"/>
      <c r="M13" s="335"/>
      <c r="N13" s="335"/>
      <c r="O13" s="336"/>
    </row>
    <row r="14" spans="2:15" ht="45.6" customHeight="1" thickBot="1" x14ac:dyDescent="0.3">
      <c r="B14" s="326" t="s">
        <v>6</v>
      </c>
      <c r="C14" s="327"/>
      <c r="D14" s="337" t="s">
        <v>114</v>
      </c>
      <c r="E14" s="322"/>
      <c r="F14" s="322"/>
      <c r="G14" s="322"/>
      <c r="H14" s="322"/>
      <c r="I14" s="322"/>
      <c r="J14" s="322"/>
      <c r="K14" s="322"/>
      <c r="L14" s="322"/>
      <c r="M14" s="322"/>
      <c r="N14" s="322"/>
      <c r="O14" s="323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20" t="s">
        <v>12</v>
      </c>
      <c r="N24" s="320"/>
      <c r="O24" s="320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636" priority="23"/>
  </conditionalFormatting>
  <conditionalFormatting sqref="G5">
    <cfRule type="duplicateValues" dxfId="635" priority="24"/>
    <cfRule type="duplicateValues" dxfId="634" priority="25"/>
    <cfRule type="duplicateValues" dxfId="633" priority="26"/>
  </conditionalFormatting>
  <conditionalFormatting sqref="G5">
    <cfRule type="duplicateValues" dxfId="632" priority="27"/>
  </conditionalFormatting>
  <conditionalFormatting sqref="G5">
    <cfRule type="duplicateValues" dxfId="631" priority="28"/>
  </conditionalFormatting>
  <conditionalFormatting sqref="H5:I5">
    <cfRule type="duplicateValues" dxfId="630" priority="17"/>
  </conditionalFormatting>
  <conditionalFormatting sqref="H5:I5">
    <cfRule type="duplicateValues" dxfId="629" priority="18"/>
    <cfRule type="duplicateValues" dxfId="628" priority="19"/>
    <cfRule type="duplicateValues" dxfId="627" priority="20"/>
  </conditionalFormatting>
  <conditionalFormatting sqref="H5:I5">
    <cfRule type="duplicateValues" dxfId="626" priority="21"/>
  </conditionalFormatting>
  <conditionalFormatting sqref="H5:I5">
    <cfRule type="duplicateValues" dxfId="625" priority="22"/>
  </conditionalFormatting>
  <conditionalFormatting sqref="I11">
    <cfRule type="duplicateValues" dxfId="624" priority="11"/>
  </conditionalFormatting>
  <conditionalFormatting sqref="I11">
    <cfRule type="duplicateValues" dxfId="623" priority="12"/>
    <cfRule type="duplicateValues" dxfId="622" priority="13"/>
    <cfRule type="duplicateValues" dxfId="621" priority="14"/>
  </conditionalFormatting>
  <conditionalFormatting sqref="I11">
    <cfRule type="duplicateValues" dxfId="620" priority="15"/>
  </conditionalFormatting>
  <conditionalFormatting sqref="I11">
    <cfRule type="duplicateValues" dxfId="619" priority="16"/>
  </conditionalFormatting>
  <conditionalFormatting sqref="F5">
    <cfRule type="duplicateValues" dxfId="618" priority="4"/>
  </conditionalFormatting>
  <conditionalFormatting sqref="F5">
    <cfRule type="duplicateValues" dxfId="617" priority="5"/>
    <cfRule type="duplicateValues" dxfId="616" priority="6"/>
    <cfRule type="duplicateValues" dxfId="615" priority="7"/>
  </conditionalFormatting>
  <conditionalFormatting sqref="F5">
    <cfRule type="duplicateValues" dxfId="614" priority="8"/>
  </conditionalFormatting>
  <conditionalFormatting sqref="F5">
    <cfRule type="duplicateValues" dxfId="613" priority="9"/>
  </conditionalFormatting>
  <conditionalFormatting sqref="F5">
    <cfRule type="duplicateValues" dxfId="612" priority="2"/>
    <cfRule type="duplicateValues" dxfId="611" priority="3"/>
  </conditionalFormatting>
  <conditionalFormatting sqref="F5">
    <cfRule type="duplicateValues" dxfId="61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330" t="s">
        <v>116</v>
      </c>
      <c r="C3" s="330"/>
      <c r="D3" s="330"/>
      <c r="E3" s="330"/>
      <c r="G3" s="330" t="s">
        <v>63</v>
      </c>
      <c r="H3" s="330"/>
      <c r="I3" s="330"/>
      <c r="J3" s="331" t="s">
        <v>64</v>
      </c>
      <c r="K3" s="331"/>
      <c r="L3" s="331"/>
      <c r="M3" s="331" t="s">
        <v>65</v>
      </c>
      <c r="N3" s="331"/>
      <c r="O3" s="33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26" t="s">
        <v>5</v>
      </c>
      <c r="C11" s="329"/>
      <c r="D11" s="329"/>
      <c r="E11" s="329"/>
      <c r="F11" s="327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324"/>
      <c r="D12" s="324"/>
      <c r="E12" s="324"/>
      <c r="F12" s="324"/>
      <c r="G12" s="324"/>
      <c r="H12" s="324"/>
      <c r="I12" s="324"/>
      <c r="J12" s="324"/>
      <c r="K12" s="324"/>
      <c r="L12" s="324"/>
      <c r="M12" s="324"/>
      <c r="N12" s="324"/>
      <c r="O12" s="325"/>
    </row>
    <row r="13" spans="2:15" ht="21.6" customHeight="1" thickBot="1" x14ac:dyDescent="0.3">
      <c r="B13" s="332" t="s">
        <v>10</v>
      </c>
      <c r="C13" s="333"/>
      <c r="D13" s="334">
        <v>0.2</v>
      </c>
      <c r="E13" s="335"/>
      <c r="F13" s="335"/>
      <c r="G13" s="335"/>
      <c r="H13" s="335"/>
      <c r="I13" s="335"/>
      <c r="J13" s="335"/>
      <c r="K13" s="335"/>
      <c r="L13" s="335"/>
      <c r="M13" s="335"/>
      <c r="N13" s="335"/>
      <c r="O13" s="336"/>
    </row>
    <row r="14" spans="2:15" ht="45.6" customHeight="1" thickBot="1" x14ac:dyDescent="0.3">
      <c r="B14" s="326" t="s">
        <v>6</v>
      </c>
      <c r="C14" s="327"/>
      <c r="D14" s="337" t="s">
        <v>117</v>
      </c>
      <c r="E14" s="322"/>
      <c r="F14" s="322"/>
      <c r="G14" s="322"/>
      <c r="H14" s="322"/>
      <c r="I14" s="322"/>
      <c r="J14" s="322"/>
      <c r="K14" s="322"/>
      <c r="L14" s="322"/>
      <c r="M14" s="322"/>
      <c r="N14" s="322"/>
      <c r="O14" s="323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20" t="s">
        <v>12</v>
      </c>
      <c r="N24" s="320"/>
      <c r="O24" s="320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609" priority="23"/>
  </conditionalFormatting>
  <conditionalFormatting sqref="G5">
    <cfRule type="duplicateValues" dxfId="608" priority="24"/>
    <cfRule type="duplicateValues" dxfId="607" priority="25"/>
    <cfRule type="duplicateValues" dxfId="606" priority="26"/>
  </conditionalFormatting>
  <conditionalFormatting sqref="G5">
    <cfRule type="duplicateValues" dxfId="605" priority="27"/>
  </conditionalFormatting>
  <conditionalFormatting sqref="G5">
    <cfRule type="duplicateValues" dxfId="604" priority="28"/>
  </conditionalFormatting>
  <conditionalFormatting sqref="H5:I5">
    <cfRule type="duplicateValues" dxfId="603" priority="17"/>
  </conditionalFormatting>
  <conditionalFormatting sqref="H5:I5">
    <cfRule type="duplicateValues" dxfId="602" priority="18"/>
    <cfRule type="duplicateValues" dxfId="601" priority="19"/>
    <cfRule type="duplicateValues" dxfId="600" priority="20"/>
  </conditionalFormatting>
  <conditionalFormatting sqref="H5:I5">
    <cfRule type="duplicateValues" dxfId="599" priority="21"/>
  </conditionalFormatting>
  <conditionalFormatting sqref="H5:I5">
    <cfRule type="duplicateValues" dxfId="598" priority="22"/>
  </conditionalFormatting>
  <conditionalFormatting sqref="I11">
    <cfRule type="duplicateValues" dxfId="597" priority="11"/>
  </conditionalFormatting>
  <conditionalFormatting sqref="I11">
    <cfRule type="duplicateValues" dxfId="596" priority="12"/>
    <cfRule type="duplicateValues" dxfId="595" priority="13"/>
    <cfRule type="duplicateValues" dxfId="594" priority="14"/>
  </conditionalFormatting>
  <conditionalFormatting sqref="I11">
    <cfRule type="duplicateValues" dxfId="593" priority="15"/>
  </conditionalFormatting>
  <conditionalFormatting sqref="I11">
    <cfRule type="duplicateValues" dxfId="592" priority="16"/>
  </conditionalFormatting>
  <conditionalFormatting sqref="F5">
    <cfRule type="duplicateValues" dxfId="591" priority="4"/>
  </conditionalFormatting>
  <conditionalFormatting sqref="F5">
    <cfRule type="duplicateValues" dxfId="590" priority="5"/>
    <cfRule type="duplicateValues" dxfId="589" priority="6"/>
    <cfRule type="duplicateValues" dxfId="588" priority="7"/>
  </conditionalFormatting>
  <conditionalFormatting sqref="F5">
    <cfRule type="duplicateValues" dxfId="587" priority="8"/>
  </conditionalFormatting>
  <conditionalFormatting sqref="F5">
    <cfRule type="duplicateValues" dxfId="586" priority="9"/>
  </conditionalFormatting>
  <conditionalFormatting sqref="F5">
    <cfRule type="duplicateValues" dxfId="585" priority="2"/>
    <cfRule type="duplicateValues" dxfId="584" priority="3"/>
  </conditionalFormatting>
  <conditionalFormatting sqref="F5">
    <cfRule type="duplicateValues" dxfId="58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4.2851562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330" t="s">
        <v>119</v>
      </c>
      <c r="C3" s="330"/>
      <c r="D3" s="330"/>
      <c r="E3" s="330"/>
      <c r="G3" s="330" t="s">
        <v>13</v>
      </c>
      <c r="H3" s="330"/>
      <c r="I3" s="330"/>
      <c r="J3" s="331" t="s">
        <v>15</v>
      </c>
      <c r="K3" s="331"/>
      <c r="L3" s="331"/>
      <c r="M3" s="331" t="s">
        <v>14</v>
      </c>
      <c r="N3" s="331"/>
      <c r="O3" s="33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26" t="s">
        <v>5</v>
      </c>
      <c r="C13" s="329"/>
      <c r="D13" s="329"/>
      <c r="E13" s="329"/>
      <c r="F13" s="327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324"/>
      <c r="D14" s="324"/>
      <c r="E14" s="324"/>
      <c r="F14" s="324"/>
      <c r="G14" s="324"/>
      <c r="H14" s="324"/>
      <c r="I14" s="324"/>
      <c r="J14" s="324"/>
      <c r="K14" s="324"/>
      <c r="L14" s="324"/>
      <c r="M14" s="324"/>
      <c r="N14" s="324"/>
      <c r="O14" s="325"/>
    </row>
    <row r="15" spans="2:15" ht="27" customHeight="1" thickBot="1" x14ac:dyDescent="0.3">
      <c r="B15" s="332" t="s">
        <v>10</v>
      </c>
      <c r="C15" s="333"/>
      <c r="D15" s="334">
        <v>0.2</v>
      </c>
      <c r="E15" s="335"/>
      <c r="F15" s="335"/>
      <c r="G15" s="335"/>
      <c r="H15" s="335"/>
      <c r="I15" s="335"/>
      <c r="J15" s="335"/>
      <c r="K15" s="335"/>
      <c r="L15" s="335"/>
      <c r="M15" s="335"/>
      <c r="N15" s="335"/>
      <c r="O15" s="336"/>
    </row>
    <row r="16" spans="2:15" ht="38.25" customHeight="1" thickBot="1" x14ac:dyDescent="0.3">
      <c r="B16" s="326" t="s">
        <v>6</v>
      </c>
      <c r="C16" s="327"/>
      <c r="D16" s="322" t="s">
        <v>145</v>
      </c>
      <c r="E16" s="322"/>
      <c r="F16" s="322"/>
      <c r="G16" s="322"/>
      <c r="H16" s="322"/>
      <c r="I16" s="322"/>
      <c r="J16" s="322"/>
      <c r="K16" s="322"/>
      <c r="L16" s="322"/>
      <c r="M16" s="322"/>
      <c r="N16" s="322"/>
      <c r="O16" s="323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20" t="s">
        <v>12</v>
      </c>
      <c r="N27" s="320"/>
      <c r="O27" s="320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582" priority="4"/>
  </conditionalFormatting>
  <conditionalFormatting sqref="F5">
    <cfRule type="duplicateValues" dxfId="581" priority="5"/>
    <cfRule type="duplicateValues" dxfId="580" priority="6"/>
    <cfRule type="duplicateValues" dxfId="579" priority="7"/>
  </conditionalFormatting>
  <conditionalFormatting sqref="F5">
    <cfRule type="duplicateValues" dxfId="578" priority="8"/>
  </conditionalFormatting>
  <conditionalFormatting sqref="F5">
    <cfRule type="duplicateValues" dxfId="577" priority="9"/>
  </conditionalFormatting>
  <conditionalFormatting sqref="F5">
    <cfRule type="duplicateValues" dxfId="576" priority="2"/>
    <cfRule type="duplicateValues" dxfId="575" priority="3"/>
  </conditionalFormatting>
  <conditionalFormatting sqref="F5">
    <cfRule type="duplicateValues" dxfId="574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330" t="s">
        <v>137</v>
      </c>
      <c r="C3" s="330"/>
      <c r="D3" s="330"/>
      <c r="E3" s="330"/>
      <c r="G3" s="330" t="s">
        <v>63</v>
      </c>
      <c r="H3" s="330"/>
      <c r="I3" s="330"/>
      <c r="J3" s="331" t="s">
        <v>64</v>
      </c>
      <c r="K3" s="331"/>
      <c r="L3" s="331"/>
      <c r="M3" s="331" t="s">
        <v>65</v>
      </c>
      <c r="N3" s="331"/>
      <c r="O3" s="33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26" t="s">
        <v>5</v>
      </c>
      <c r="C11" s="329"/>
      <c r="D11" s="329"/>
      <c r="E11" s="329"/>
      <c r="F11" s="327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324"/>
      <c r="D12" s="324"/>
      <c r="E12" s="324"/>
      <c r="F12" s="324"/>
      <c r="G12" s="324"/>
      <c r="H12" s="324"/>
      <c r="I12" s="324"/>
      <c r="J12" s="324"/>
      <c r="K12" s="324"/>
      <c r="L12" s="324"/>
      <c r="M12" s="324"/>
      <c r="N12" s="324"/>
      <c r="O12" s="325"/>
    </row>
    <row r="13" spans="2:15" ht="21.6" customHeight="1" thickBot="1" x14ac:dyDescent="0.3">
      <c r="B13" s="332" t="s">
        <v>10</v>
      </c>
      <c r="C13" s="333"/>
      <c r="D13" s="334">
        <v>0.2</v>
      </c>
      <c r="E13" s="335"/>
      <c r="F13" s="335"/>
      <c r="G13" s="335"/>
      <c r="H13" s="335"/>
      <c r="I13" s="335"/>
      <c r="J13" s="335"/>
      <c r="K13" s="335"/>
      <c r="L13" s="335"/>
      <c r="M13" s="335"/>
      <c r="N13" s="335"/>
      <c r="O13" s="336"/>
    </row>
    <row r="14" spans="2:15" ht="45.6" customHeight="1" thickBot="1" x14ac:dyDescent="0.3">
      <c r="B14" s="326" t="s">
        <v>6</v>
      </c>
      <c r="C14" s="327"/>
      <c r="D14" s="337" t="s">
        <v>123</v>
      </c>
      <c r="E14" s="322"/>
      <c r="F14" s="322"/>
      <c r="G14" s="322"/>
      <c r="H14" s="322"/>
      <c r="I14" s="322"/>
      <c r="J14" s="322"/>
      <c r="K14" s="322"/>
      <c r="L14" s="322"/>
      <c r="M14" s="322"/>
      <c r="N14" s="322"/>
      <c r="O14" s="323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20" t="s">
        <v>12</v>
      </c>
      <c r="N24" s="320"/>
      <c r="O24" s="320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573" priority="23"/>
  </conditionalFormatting>
  <conditionalFormatting sqref="G5">
    <cfRule type="duplicateValues" dxfId="572" priority="24"/>
    <cfRule type="duplicateValues" dxfId="571" priority="25"/>
    <cfRule type="duplicateValues" dxfId="570" priority="26"/>
  </conditionalFormatting>
  <conditionalFormatting sqref="G5">
    <cfRule type="duplicateValues" dxfId="569" priority="27"/>
  </conditionalFormatting>
  <conditionalFormatting sqref="G5">
    <cfRule type="duplicateValues" dxfId="568" priority="28"/>
  </conditionalFormatting>
  <conditionalFormatting sqref="H5:I5">
    <cfRule type="duplicateValues" dxfId="567" priority="17"/>
  </conditionalFormatting>
  <conditionalFormatting sqref="H5:I5">
    <cfRule type="duplicateValues" dxfId="566" priority="18"/>
    <cfRule type="duplicateValues" dxfId="565" priority="19"/>
    <cfRule type="duplicateValues" dxfId="564" priority="20"/>
  </conditionalFormatting>
  <conditionalFormatting sqref="H5:I5">
    <cfRule type="duplicateValues" dxfId="563" priority="21"/>
  </conditionalFormatting>
  <conditionalFormatting sqref="H5:I5">
    <cfRule type="duplicateValues" dxfId="562" priority="22"/>
  </conditionalFormatting>
  <conditionalFormatting sqref="I11">
    <cfRule type="duplicateValues" dxfId="561" priority="11"/>
  </conditionalFormatting>
  <conditionalFormatting sqref="I11">
    <cfRule type="duplicateValues" dxfId="560" priority="12"/>
    <cfRule type="duplicateValues" dxfId="559" priority="13"/>
    <cfRule type="duplicateValues" dxfId="558" priority="14"/>
  </conditionalFormatting>
  <conditionalFormatting sqref="I11">
    <cfRule type="duplicateValues" dxfId="557" priority="15"/>
  </conditionalFormatting>
  <conditionalFormatting sqref="I11">
    <cfRule type="duplicateValues" dxfId="556" priority="16"/>
  </conditionalFormatting>
  <conditionalFormatting sqref="F5">
    <cfRule type="duplicateValues" dxfId="555" priority="4"/>
  </conditionalFormatting>
  <conditionalFormatting sqref="F5">
    <cfRule type="duplicateValues" dxfId="554" priority="5"/>
    <cfRule type="duplicateValues" dxfId="553" priority="6"/>
    <cfRule type="duplicateValues" dxfId="552" priority="7"/>
  </conditionalFormatting>
  <conditionalFormatting sqref="F5">
    <cfRule type="duplicateValues" dxfId="551" priority="8"/>
  </conditionalFormatting>
  <conditionalFormatting sqref="F5">
    <cfRule type="duplicateValues" dxfId="550" priority="9"/>
  </conditionalFormatting>
  <conditionalFormatting sqref="F5">
    <cfRule type="duplicateValues" dxfId="549" priority="2"/>
    <cfRule type="duplicateValues" dxfId="548" priority="3"/>
  </conditionalFormatting>
  <conditionalFormatting sqref="F5">
    <cfRule type="duplicateValues" dxfId="54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68" customHeight="1" thickBot="1" x14ac:dyDescent="0.3">
      <c r="B3" s="330" t="s">
        <v>138</v>
      </c>
      <c r="C3" s="330"/>
      <c r="D3" s="330"/>
      <c r="E3" s="330"/>
      <c r="G3" s="330" t="s">
        <v>30</v>
      </c>
      <c r="H3" s="330"/>
      <c r="I3" s="330"/>
      <c r="J3" s="331" t="s">
        <v>33</v>
      </c>
      <c r="K3" s="331"/>
      <c r="L3" s="331"/>
      <c r="M3" s="331" t="s">
        <v>133</v>
      </c>
      <c r="N3" s="331"/>
      <c r="O3" s="331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25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25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45" customHeight="1" x14ac:dyDescent="0.25">
      <c r="B7" s="345" t="s">
        <v>5</v>
      </c>
      <c r="C7" s="346"/>
      <c r="D7" s="346"/>
      <c r="E7" s="346"/>
      <c r="F7" s="347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25">
      <c r="B8" s="342"/>
      <c r="C8" s="343"/>
      <c r="D8" s="343"/>
      <c r="E8" s="343"/>
      <c r="F8" s="343"/>
      <c r="G8" s="343"/>
      <c r="H8" s="343"/>
      <c r="I8" s="343"/>
      <c r="J8" s="343"/>
      <c r="K8" s="343"/>
      <c r="L8" s="343"/>
      <c r="M8" s="343"/>
      <c r="N8" s="343"/>
      <c r="O8" s="344"/>
    </row>
    <row r="9" spans="2:15" ht="21.6" customHeight="1" thickBot="1" x14ac:dyDescent="0.3">
      <c r="B9" s="348" t="s">
        <v>10</v>
      </c>
      <c r="C9" s="349"/>
      <c r="D9" s="350">
        <v>0.2</v>
      </c>
      <c r="E9" s="351"/>
      <c r="F9" s="351"/>
      <c r="G9" s="351"/>
      <c r="H9" s="351"/>
      <c r="I9" s="351"/>
      <c r="J9" s="351"/>
      <c r="K9" s="351"/>
      <c r="L9" s="351"/>
      <c r="M9" s="351"/>
      <c r="N9" s="351"/>
      <c r="O9" s="352"/>
    </row>
    <row r="10" spans="2:15" ht="26.45" customHeight="1" thickBot="1" x14ac:dyDescent="0.3">
      <c r="B10" s="353" t="s">
        <v>6</v>
      </c>
      <c r="C10" s="354"/>
      <c r="D10" s="355" t="s">
        <v>125</v>
      </c>
      <c r="E10" s="355"/>
      <c r="F10" s="355"/>
      <c r="G10" s="355"/>
      <c r="H10" s="355"/>
      <c r="I10" s="355"/>
      <c r="J10" s="355"/>
      <c r="K10" s="355"/>
      <c r="L10" s="355"/>
      <c r="M10" s="355"/>
      <c r="N10" s="355"/>
      <c r="O10" s="356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320" t="s">
        <v>12</v>
      </c>
      <c r="N20" s="320"/>
      <c r="O20" s="320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8:O8"/>
    <mergeCell ref="B7:F7"/>
    <mergeCell ref="B9:C9"/>
    <mergeCell ref="D9:O9"/>
    <mergeCell ref="B10:C10"/>
    <mergeCell ref="D10:O10"/>
  </mergeCells>
  <conditionalFormatting sqref="G5">
    <cfRule type="duplicateValues" dxfId="546" priority="53"/>
  </conditionalFormatting>
  <conditionalFormatting sqref="G5">
    <cfRule type="duplicateValues" dxfId="545" priority="54"/>
    <cfRule type="duplicateValues" dxfId="544" priority="55"/>
    <cfRule type="duplicateValues" dxfId="543" priority="56"/>
  </conditionalFormatting>
  <conditionalFormatting sqref="G5">
    <cfRule type="duplicateValues" dxfId="542" priority="57"/>
  </conditionalFormatting>
  <conditionalFormatting sqref="G5">
    <cfRule type="duplicateValues" dxfId="541" priority="58"/>
  </conditionalFormatting>
  <conditionalFormatting sqref="H5:I5">
    <cfRule type="duplicateValues" dxfId="540" priority="47"/>
  </conditionalFormatting>
  <conditionalFormatting sqref="H5:I5">
    <cfRule type="duplicateValues" dxfId="539" priority="48"/>
    <cfRule type="duplicateValues" dxfId="538" priority="49"/>
    <cfRule type="duplicateValues" dxfId="537" priority="50"/>
  </conditionalFormatting>
  <conditionalFormatting sqref="H5:I5">
    <cfRule type="duplicateValues" dxfId="536" priority="51"/>
  </conditionalFormatting>
  <conditionalFormatting sqref="H5:I5">
    <cfRule type="duplicateValues" dxfId="535" priority="52"/>
  </conditionalFormatting>
  <conditionalFormatting sqref="I7">
    <cfRule type="duplicateValues" dxfId="534" priority="41"/>
  </conditionalFormatting>
  <conditionalFormatting sqref="I7">
    <cfRule type="duplicateValues" dxfId="533" priority="42"/>
    <cfRule type="duplicateValues" dxfId="532" priority="43"/>
    <cfRule type="duplicateValues" dxfId="531" priority="44"/>
  </conditionalFormatting>
  <conditionalFormatting sqref="I7">
    <cfRule type="duplicateValues" dxfId="530" priority="45"/>
  </conditionalFormatting>
  <conditionalFormatting sqref="I7">
    <cfRule type="duplicateValues" dxfId="529" priority="46"/>
  </conditionalFormatting>
  <conditionalFormatting sqref="F5">
    <cfRule type="duplicateValues" dxfId="528" priority="24"/>
  </conditionalFormatting>
  <conditionalFormatting sqref="F5">
    <cfRule type="duplicateValues" dxfId="527" priority="25"/>
    <cfRule type="duplicateValues" dxfId="526" priority="26"/>
    <cfRule type="duplicateValues" dxfId="525" priority="27"/>
  </conditionalFormatting>
  <conditionalFormatting sqref="F5">
    <cfRule type="duplicateValues" dxfId="524" priority="28"/>
  </conditionalFormatting>
  <conditionalFormatting sqref="F5">
    <cfRule type="duplicateValues" dxfId="523" priority="29"/>
  </conditionalFormatting>
  <conditionalFormatting sqref="F5">
    <cfRule type="duplicateValues" dxfId="522" priority="22"/>
    <cfRule type="duplicateValues" dxfId="521" priority="23"/>
  </conditionalFormatting>
  <conditionalFormatting sqref="F5">
    <cfRule type="duplicateValues" dxfId="520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519" priority="14"/>
  </conditionalFormatting>
  <conditionalFormatting sqref="F6">
    <cfRule type="duplicateValues" dxfId="518" priority="15"/>
    <cfRule type="duplicateValues" dxfId="517" priority="16"/>
    <cfRule type="duplicateValues" dxfId="516" priority="17"/>
  </conditionalFormatting>
  <conditionalFormatting sqref="F6">
    <cfRule type="duplicateValues" dxfId="515" priority="18"/>
  </conditionalFormatting>
  <conditionalFormatting sqref="F6">
    <cfRule type="duplicateValues" dxfId="514" priority="19"/>
  </conditionalFormatting>
  <conditionalFormatting sqref="F6">
    <cfRule type="duplicateValues" dxfId="513" priority="12"/>
    <cfRule type="duplicateValues" dxfId="512" priority="13"/>
  </conditionalFormatting>
  <conditionalFormatting sqref="F6">
    <cfRule type="duplicateValues" dxfId="511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68" customHeight="1" thickBot="1" x14ac:dyDescent="0.3">
      <c r="B3" s="330" t="s">
        <v>139</v>
      </c>
      <c r="C3" s="330"/>
      <c r="D3" s="330"/>
      <c r="E3" s="330"/>
      <c r="G3" s="330" t="s">
        <v>30</v>
      </c>
      <c r="H3" s="330"/>
      <c r="I3" s="330"/>
      <c r="J3" s="331" t="s">
        <v>33</v>
      </c>
      <c r="K3" s="331"/>
      <c r="L3" s="331"/>
      <c r="M3" s="331" t="s">
        <v>133</v>
      </c>
      <c r="N3" s="331"/>
      <c r="O3" s="331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25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45" customHeight="1" x14ac:dyDescent="0.25">
      <c r="B6" s="345" t="s">
        <v>5</v>
      </c>
      <c r="C6" s="346"/>
      <c r="D6" s="346"/>
      <c r="E6" s="346"/>
      <c r="F6" s="347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25">
      <c r="B7" s="342"/>
      <c r="C7" s="343"/>
      <c r="D7" s="343"/>
      <c r="E7" s="343"/>
      <c r="F7" s="343"/>
      <c r="G7" s="343"/>
      <c r="H7" s="343"/>
      <c r="I7" s="343"/>
      <c r="J7" s="343"/>
      <c r="K7" s="343"/>
      <c r="L7" s="343"/>
      <c r="M7" s="343"/>
      <c r="N7" s="343"/>
      <c r="O7" s="344"/>
    </row>
    <row r="8" spans="2:15" ht="21.6" customHeight="1" thickBot="1" x14ac:dyDescent="0.3">
      <c r="B8" s="348" t="s">
        <v>10</v>
      </c>
      <c r="C8" s="349"/>
      <c r="D8" s="350">
        <v>0.2</v>
      </c>
      <c r="E8" s="351"/>
      <c r="F8" s="351"/>
      <c r="G8" s="351"/>
      <c r="H8" s="351"/>
      <c r="I8" s="351"/>
      <c r="J8" s="351"/>
      <c r="K8" s="351"/>
      <c r="L8" s="351"/>
      <c r="M8" s="351"/>
      <c r="N8" s="351"/>
      <c r="O8" s="352"/>
    </row>
    <row r="9" spans="2:15" ht="26.45" customHeight="1" thickBot="1" x14ac:dyDescent="0.3">
      <c r="B9" s="353" t="s">
        <v>6</v>
      </c>
      <c r="C9" s="354"/>
      <c r="D9" s="355" t="s">
        <v>125</v>
      </c>
      <c r="E9" s="355"/>
      <c r="F9" s="355"/>
      <c r="G9" s="355"/>
      <c r="H9" s="355"/>
      <c r="I9" s="355"/>
      <c r="J9" s="355"/>
      <c r="K9" s="355"/>
      <c r="L9" s="355"/>
      <c r="M9" s="355"/>
      <c r="N9" s="355"/>
      <c r="O9" s="356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20" t="s">
        <v>12</v>
      </c>
      <c r="N19" s="320"/>
      <c r="O19" s="320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510" priority="31"/>
  </conditionalFormatting>
  <conditionalFormatting sqref="I6">
    <cfRule type="duplicateValues" dxfId="509" priority="32"/>
    <cfRule type="duplicateValues" dxfId="508" priority="33"/>
    <cfRule type="duplicateValues" dxfId="507" priority="34"/>
  </conditionalFormatting>
  <conditionalFormatting sqref="I6">
    <cfRule type="duplicateValues" dxfId="506" priority="35"/>
  </conditionalFormatting>
  <conditionalFormatting sqref="I6">
    <cfRule type="duplicateValues" dxfId="505" priority="36"/>
  </conditionalFormatting>
  <conditionalFormatting sqref="F5">
    <cfRule type="duplicateValues" dxfId="504" priority="4"/>
  </conditionalFormatting>
  <conditionalFormatting sqref="F5">
    <cfRule type="duplicateValues" dxfId="503" priority="5"/>
    <cfRule type="duplicateValues" dxfId="502" priority="6"/>
    <cfRule type="duplicateValues" dxfId="501" priority="7"/>
  </conditionalFormatting>
  <conditionalFormatting sqref="F5">
    <cfRule type="duplicateValues" dxfId="500" priority="8"/>
  </conditionalFormatting>
  <conditionalFormatting sqref="F5">
    <cfRule type="duplicateValues" dxfId="499" priority="9"/>
  </conditionalFormatting>
  <conditionalFormatting sqref="F5">
    <cfRule type="duplicateValues" dxfId="498" priority="2"/>
    <cfRule type="duplicateValues" dxfId="497" priority="3"/>
  </conditionalFormatting>
  <conditionalFormatting sqref="F5">
    <cfRule type="duplicateValues" dxfId="49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zoomScaleNormal="100" workbookViewId="0">
      <selection activeCell="E10" sqref="E10:F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7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7" ht="180.6" customHeight="1" thickBot="1" x14ac:dyDescent="0.3">
      <c r="B3" s="330" t="s">
        <v>140</v>
      </c>
      <c r="C3" s="330"/>
      <c r="D3" s="330"/>
      <c r="E3" s="330"/>
      <c r="G3" s="330" t="s">
        <v>13</v>
      </c>
      <c r="H3" s="330"/>
      <c r="I3" s="330"/>
      <c r="J3" s="331" t="s">
        <v>15</v>
      </c>
      <c r="K3" s="331"/>
      <c r="L3" s="331"/>
      <c r="M3" s="331" t="s">
        <v>14</v>
      </c>
      <c r="N3" s="331"/>
      <c r="O3" s="331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15" customHeight="1" x14ac:dyDescent="0.25">
      <c r="B5" s="165">
        <v>1</v>
      </c>
      <c r="C5" s="357" t="s">
        <v>17</v>
      </c>
      <c r="D5" s="360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15" customHeight="1" x14ac:dyDescent="0.25">
      <c r="B6" s="165">
        <v>2</v>
      </c>
      <c r="C6" s="358"/>
      <c r="D6" s="361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15" customHeight="1" x14ac:dyDescent="0.25">
      <c r="B7" s="165">
        <v>3</v>
      </c>
      <c r="C7" s="358"/>
      <c r="D7" s="361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15" customHeight="1" x14ac:dyDescent="0.25">
      <c r="B8" s="165">
        <v>4</v>
      </c>
      <c r="C8" s="358"/>
      <c r="D8" s="361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15" customHeight="1" x14ac:dyDescent="0.25">
      <c r="B9" s="165">
        <v>5</v>
      </c>
      <c r="C9" s="358"/>
      <c r="D9" s="361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15" customHeight="1" x14ac:dyDescent="0.25">
      <c r="B10" s="165">
        <v>6</v>
      </c>
      <c r="C10" s="359"/>
      <c r="D10" s="362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45" customHeight="1" x14ac:dyDescent="0.25">
      <c r="B11" s="345" t="s">
        <v>5</v>
      </c>
      <c r="C11" s="346"/>
      <c r="D11" s="346"/>
      <c r="E11" s="346"/>
      <c r="F11" s="347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5" customHeight="1" x14ac:dyDescent="0.25">
      <c r="B12" s="342"/>
      <c r="C12" s="343"/>
      <c r="D12" s="343"/>
      <c r="E12" s="343"/>
      <c r="F12" s="343"/>
      <c r="G12" s="343"/>
      <c r="H12" s="343"/>
      <c r="I12" s="343"/>
      <c r="J12" s="343"/>
      <c r="K12" s="343"/>
      <c r="L12" s="343"/>
      <c r="M12" s="343"/>
      <c r="N12" s="343"/>
      <c r="O12" s="344"/>
    </row>
    <row r="13" spans="2:17" ht="21.6" customHeight="1" thickBot="1" x14ac:dyDescent="0.3">
      <c r="B13" s="348" t="s">
        <v>10</v>
      </c>
      <c r="C13" s="349"/>
      <c r="D13" s="350">
        <v>0.2</v>
      </c>
      <c r="E13" s="351"/>
      <c r="F13" s="351"/>
      <c r="G13" s="351"/>
      <c r="H13" s="351"/>
      <c r="I13" s="351"/>
      <c r="J13" s="351"/>
      <c r="K13" s="351"/>
      <c r="L13" s="351"/>
      <c r="M13" s="351"/>
      <c r="N13" s="351"/>
      <c r="O13" s="352"/>
    </row>
    <row r="14" spans="2:17" ht="26.45" customHeight="1" thickBot="1" x14ac:dyDescent="0.3">
      <c r="B14" s="326" t="s">
        <v>6</v>
      </c>
      <c r="C14" s="327"/>
      <c r="D14" s="363" t="s">
        <v>146</v>
      </c>
      <c r="E14" s="364"/>
      <c r="F14" s="364"/>
      <c r="G14" s="364"/>
      <c r="H14" s="364"/>
      <c r="I14" s="364"/>
      <c r="J14" s="364"/>
      <c r="K14" s="364"/>
      <c r="L14" s="364"/>
      <c r="M14" s="364"/>
      <c r="N14" s="364"/>
      <c r="O14" s="365"/>
    </row>
    <row r="15" spans="2:17" ht="15" customHeight="1" x14ac:dyDescent="0.25"/>
    <row r="16" spans="2:17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20" t="s">
        <v>12</v>
      </c>
      <c r="N24" s="320"/>
      <c r="O24" s="320"/>
    </row>
  </sheetData>
  <mergeCells count="15">
    <mergeCell ref="B1:O1"/>
    <mergeCell ref="C2:O2"/>
    <mergeCell ref="B3:E3"/>
    <mergeCell ref="G3:I3"/>
    <mergeCell ref="J3:L3"/>
    <mergeCell ref="M3:O3"/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</mergeCells>
  <conditionalFormatting sqref="I11">
    <cfRule type="duplicateValues" dxfId="495" priority="56"/>
  </conditionalFormatting>
  <conditionalFormatting sqref="I11">
    <cfRule type="duplicateValues" dxfId="494" priority="57"/>
    <cfRule type="duplicateValues" dxfId="493" priority="58"/>
    <cfRule type="duplicateValues" dxfId="492" priority="59"/>
  </conditionalFormatting>
  <conditionalFormatting sqref="I11">
    <cfRule type="duplicateValues" dxfId="491" priority="60"/>
  </conditionalFormatting>
  <conditionalFormatting sqref="I11">
    <cfRule type="duplicateValues" dxfId="490" priority="61"/>
  </conditionalFormatting>
  <conditionalFormatting sqref="F5">
    <cfRule type="duplicateValues" dxfId="489" priority="40"/>
  </conditionalFormatting>
  <conditionalFormatting sqref="F5">
    <cfRule type="duplicateValues" dxfId="488" priority="41"/>
    <cfRule type="duplicateValues" dxfId="487" priority="42"/>
    <cfRule type="duplicateValues" dxfId="486" priority="43"/>
  </conditionalFormatting>
  <conditionalFormatting sqref="F5">
    <cfRule type="duplicateValues" dxfId="485" priority="44"/>
  </conditionalFormatting>
  <conditionalFormatting sqref="F5">
    <cfRule type="duplicateValues" dxfId="484" priority="45"/>
  </conditionalFormatting>
  <conditionalFormatting sqref="F5">
    <cfRule type="duplicateValues" dxfId="483" priority="38"/>
    <cfRule type="duplicateValues" dxfId="482" priority="39"/>
  </conditionalFormatting>
  <conditionalFormatting sqref="F5">
    <cfRule type="duplicateValues" dxfId="481" priority="37"/>
  </conditionalFormatting>
  <conditionalFormatting sqref="F8">
    <cfRule type="duplicateValues" dxfId="480" priority="22"/>
  </conditionalFormatting>
  <conditionalFormatting sqref="F8">
    <cfRule type="duplicateValues" dxfId="479" priority="23"/>
    <cfRule type="duplicateValues" dxfId="478" priority="24"/>
    <cfRule type="duplicateValues" dxfId="477" priority="25"/>
  </conditionalFormatting>
  <conditionalFormatting sqref="F8">
    <cfRule type="duplicateValues" dxfId="476" priority="26"/>
  </conditionalFormatting>
  <conditionalFormatting sqref="F8">
    <cfRule type="duplicateValues" dxfId="475" priority="27"/>
  </conditionalFormatting>
  <conditionalFormatting sqref="F8">
    <cfRule type="duplicateValues" dxfId="474" priority="20"/>
    <cfRule type="duplicateValues" dxfId="473" priority="21"/>
  </conditionalFormatting>
  <conditionalFormatting sqref="F8">
    <cfRule type="duplicateValues" dxfId="472" priority="19"/>
  </conditionalFormatting>
  <conditionalFormatting sqref="F9">
    <cfRule type="duplicateValues" dxfId="471" priority="13"/>
  </conditionalFormatting>
  <conditionalFormatting sqref="F9">
    <cfRule type="duplicateValues" dxfId="470" priority="14"/>
    <cfRule type="duplicateValues" dxfId="469" priority="15"/>
    <cfRule type="duplicateValues" dxfId="468" priority="16"/>
  </conditionalFormatting>
  <conditionalFormatting sqref="F9">
    <cfRule type="duplicateValues" dxfId="467" priority="17"/>
  </conditionalFormatting>
  <conditionalFormatting sqref="F9">
    <cfRule type="duplicateValues" dxfId="466" priority="18"/>
  </conditionalFormatting>
  <conditionalFormatting sqref="F9">
    <cfRule type="duplicateValues" dxfId="465" priority="11"/>
    <cfRule type="duplicateValues" dxfId="464" priority="12"/>
  </conditionalFormatting>
  <conditionalFormatting sqref="F9">
    <cfRule type="duplicateValues" dxfId="463" priority="10"/>
  </conditionalFormatting>
  <conditionalFormatting sqref="F10">
    <cfRule type="duplicateValues" dxfId="462" priority="4"/>
  </conditionalFormatting>
  <conditionalFormatting sqref="F10">
    <cfRule type="duplicateValues" dxfId="461" priority="5"/>
    <cfRule type="duplicateValues" dxfId="460" priority="6"/>
    <cfRule type="duplicateValues" dxfId="459" priority="7"/>
  </conditionalFormatting>
  <conditionalFormatting sqref="F10">
    <cfRule type="duplicateValues" dxfId="458" priority="8"/>
  </conditionalFormatting>
  <conditionalFormatting sqref="F10">
    <cfRule type="duplicateValues" dxfId="457" priority="9"/>
  </conditionalFormatting>
  <conditionalFormatting sqref="F10">
    <cfRule type="duplicateValues" dxfId="456" priority="2"/>
    <cfRule type="duplicateValues" dxfId="455" priority="3"/>
  </conditionalFormatting>
  <conditionalFormatting sqref="F10">
    <cfRule type="duplicateValues" dxfId="454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80.6" customHeight="1" thickBot="1" x14ac:dyDescent="0.3">
      <c r="B3" s="330" t="s">
        <v>161</v>
      </c>
      <c r="C3" s="330"/>
      <c r="D3" s="330"/>
      <c r="E3" s="330"/>
      <c r="G3" s="330" t="s">
        <v>13</v>
      </c>
      <c r="H3" s="330"/>
      <c r="I3" s="330"/>
      <c r="J3" s="331" t="s">
        <v>15</v>
      </c>
      <c r="K3" s="331"/>
      <c r="L3" s="331"/>
      <c r="M3" s="331" t="s">
        <v>14</v>
      </c>
      <c r="N3" s="331"/>
      <c r="O3" s="331"/>
    </row>
    <row r="4" spans="2:15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15" customHeight="1" x14ac:dyDescent="0.25">
      <c r="B5" s="165">
        <v>1</v>
      </c>
      <c r="C5" s="369" t="s">
        <v>17</v>
      </c>
      <c r="D5" s="370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5" customHeight="1" x14ac:dyDescent="0.25">
      <c r="B6" s="165">
        <v>2</v>
      </c>
      <c r="C6" s="369"/>
      <c r="D6" s="370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45" customHeight="1" x14ac:dyDescent="0.25">
      <c r="B7" s="338" t="s">
        <v>5</v>
      </c>
      <c r="C7" s="338"/>
      <c r="D7" s="338"/>
      <c r="E7" s="338"/>
      <c r="F7" s="338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5" customHeight="1" x14ac:dyDescent="0.25">
      <c r="B8" s="342"/>
      <c r="C8" s="343"/>
      <c r="D8" s="343"/>
      <c r="E8" s="343"/>
      <c r="F8" s="343"/>
      <c r="G8" s="343"/>
      <c r="H8" s="343"/>
      <c r="I8" s="343"/>
      <c r="J8" s="343"/>
      <c r="K8" s="343"/>
      <c r="L8" s="343"/>
      <c r="M8" s="343"/>
      <c r="N8" s="343"/>
      <c r="O8" s="344"/>
    </row>
    <row r="9" spans="2:15" ht="21.6" customHeight="1" thickBot="1" x14ac:dyDescent="0.3">
      <c r="B9" s="348" t="s">
        <v>10</v>
      </c>
      <c r="C9" s="349"/>
      <c r="D9" s="350">
        <v>0.2</v>
      </c>
      <c r="E9" s="351"/>
      <c r="F9" s="351"/>
      <c r="G9" s="351"/>
      <c r="H9" s="351"/>
      <c r="I9" s="351"/>
      <c r="J9" s="351"/>
      <c r="K9" s="351"/>
      <c r="L9" s="351"/>
      <c r="M9" s="351"/>
      <c r="N9" s="351"/>
      <c r="O9" s="352"/>
    </row>
    <row r="10" spans="2:15" ht="26.45" customHeight="1" thickBot="1" x14ac:dyDescent="0.3">
      <c r="B10" s="326" t="s">
        <v>6</v>
      </c>
      <c r="C10" s="327"/>
      <c r="D10" s="366" t="s">
        <v>160</v>
      </c>
      <c r="E10" s="367"/>
      <c r="F10" s="367"/>
      <c r="G10" s="367"/>
      <c r="H10" s="367"/>
      <c r="I10" s="367"/>
      <c r="J10" s="367"/>
      <c r="K10" s="367"/>
      <c r="L10" s="367"/>
      <c r="M10" s="367"/>
      <c r="N10" s="367"/>
      <c r="O10" s="368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320" t="s">
        <v>12</v>
      </c>
      <c r="N20" s="320"/>
      <c r="O20" s="320"/>
    </row>
  </sheetData>
  <mergeCells count="15">
    <mergeCell ref="B10:C10"/>
    <mergeCell ref="D10:O10"/>
    <mergeCell ref="M20:O20"/>
    <mergeCell ref="C5:C6"/>
    <mergeCell ref="D5:D6"/>
    <mergeCell ref="B7:F7"/>
    <mergeCell ref="B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7">
    <cfRule type="duplicateValues" dxfId="453" priority="37"/>
  </conditionalFormatting>
  <conditionalFormatting sqref="I7">
    <cfRule type="duplicateValues" dxfId="452" priority="38"/>
    <cfRule type="duplicateValues" dxfId="451" priority="39"/>
    <cfRule type="duplicateValues" dxfId="450" priority="40"/>
  </conditionalFormatting>
  <conditionalFormatting sqref="I7">
    <cfRule type="duplicateValues" dxfId="449" priority="41"/>
  </conditionalFormatting>
  <conditionalFormatting sqref="I7">
    <cfRule type="duplicateValues" dxfId="448" priority="42"/>
  </conditionalFormatting>
  <conditionalFormatting sqref="F5">
    <cfRule type="duplicateValues" dxfId="447" priority="31"/>
  </conditionalFormatting>
  <conditionalFormatting sqref="F5">
    <cfRule type="duplicateValues" dxfId="446" priority="32"/>
    <cfRule type="duplicateValues" dxfId="445" priority="33"/>
    <cfRule type="duplicateValues" dxfId="444" priority="34"/>
  </conditionalFormatting>
  <conditionalFormatting sqref="F5">
    <cfRule type="duplicateValues" dxfId="443" priority="35"/>
  </conditionalFormatting>
  <conditionalFormatting sqref="F5">
    <cfRule type="duplicateValues" dxfId="442" priority="36"/>
  </conditionalFormatting>
  <conditionalFormatting sqref="F5">
    <cfRule type="duplicateValues" dxfId="441" priority="29"/>
    <cfRule type="duplicateValues" dxfId="440" priority="30"/>
  </conditionalFormatting>
  <conditionalFormatting sqref="F5">
    <cfRule type="duplicateValues" dxfId="439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7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7" ht="180.6" customHeight="1" thickBot="1" x14ac:dyDescent="0.3">
      <c r="B3" s="330" t="s">
        <v>162</v>
      </c>
      <c r="C3" s="330"/>
      <c r="D3" s="330"/>
      <c r="E3" s="330"/>
      <c r="G3" s="330" t="s">
        <v>13</v>
      </c>
      <c r="H3" s="330"/>
      <c r="I3" s="330"/>
      <c r="J3" s="331" t="s">
        <v>15</v>
      </c>
      <c r="K3" s="331"/>
      <c r="L3" s="331"/>
      <c r="M3" s="331" t="s">
        <v>14</v>
      </c>
      <c r="N3" s="331"/>
      <c r="O3" s="331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70" t="s">
        <v>18</v>
      </c>
      <c r="F5" s="145" t="s">
        <v>153</v>
      </c>
      <c r="G5" s="175">
        <v>1</v>
      </c>
      <c r="H5" s="168">
        <v>34500</v>
      </c>
      <c r="I5" s="168">
        <f t="shared" ref="I5" si="0">G5*H5</f>
        <v>34500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345" t="s">
        <v>5</v>
      </c>
      <c r="C6" s="346"/>
      <c r="D6" s="346"/>
      <c r="E6" s="346"/>
      <c r="F6" s="347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42"/>
      <c r="C7" s="343"/>
      <c r="D7" s="343"/>
      <c r="E7" s="343"/>
      <c r="F7" s="343"/>
      <c r="G7" s="343"/>
      <c r="H7" s="343"/>
      <c r="I7" s="343"/>
      <c r="J7" s="343"/>
      <c r="K7" s="343"/>
      <c r="L7" s="343"/>
      <c r="M7" s="343"/>
      <c r="N7" s="343"/>
      <c r="O7" s="344"/>
    </row>
    <row r="8" spans="2:17" ht="21.6" customHeight="1" thickBot="1" x14ac:dyDescent="0.3">
      <c r="B8" s="348" t="s">
        <v>10</v>
      </c>
      <c r="C8" s="349"/>
      <c r="D8" s="350">
        <v>0.2</v>
      </c>
      <c r="E8" s="351"/>
      <c r="F8" s="351"/>
      <c r="G8" s="351"/>
      <c r="H8" s="351"/>
      <c r="I8" s="351"/>
      <c r="J8" s="351"/>
      <c r="K8" s="351"/>
      <c r="L8" s="351"/>
      <c r="M8" s="351"/>
      <c r="N8" s="351"/>
      <c r="O8" s="352"/>
    </row>
    <row r="9" spans="2:17" ht="26.45" customHeight="1" thickBot="1" x14ac:dyDescent="0.3">
      <c r="B9" s="326" t="s">
        <v>6</v>
      </c>
      <c r="C9" s="327"/>
      <c r="D9" s="363" t="s">
        <v>146</v>
      </c>
      <c r="E9" s="364"/>
      <c r="F9" s="364"/>
      <c r="G9" s="364"/>
      <c r="H9" s="364"/>
      <c r="I9" s="364"/>
      <c r="J9" s="364"/>
      <c r="K9" s="364"/>
      <c r="L9" s="364"/>
      <c r="M9" s="364"/>
      <c r="N9" s="364"/>
      <c r="O9" s="365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20" t="s">
        <v>12</v>
      </c>
      <c r="N19" s="320"/>
      <c r="O19" s="320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438" priority="10"/>
  </conditionalFormatting>
  <conditionalFormatting sqref="I6">
    <cfRule type="duplicateValues" dxfId="437" priority="11"/>
    <cfRule type="duplicateValues" dxfId="436" priority="12"/>
    <cfRule type="duplicateValues" dxfId="435" priority="13"/>
  </conditionalFormatting>
  <conditionalFormatting sqref="I6">
    <cfRule type="duplicateValues" dxfId="434" priority="14"/>
  </conditionalFormatting>
  <conditionalFormatting sqref="I6">
    <cfRule type="duplicateValues" dxfId="433" priority="15"/>
  </conditionalFormatting>
  <conditionalFormatting sqref="F5">
    <cfRule type="duplicateValues" dxfId="432" priority="4"/>
  </conditionalFormatting>
  <conditionalFormatting sqref="F5">
    <cfRule type="duplicateValues" dxfId="431" priority="5"/>
    <cfRule type="duplicateValues" dxfId="430" priority="6"/>
    <cfRule type="duplicateValues" dxfId="429" priority="7"/>
  </conditionalFormatting>
  <conditionalFormatting sqref="F5">
    <cfRule type="duplicateValues" dxfId="428" priority="8"/>
  </conditionalFormatting>
  <conditionalFormatting sqref="F5">
    <cfRule type="duplicateValues" dxfId="427" priority="9"/>
  </conditionalFormatting>
  <conditionalFormatting sqref="F5">
    <cfRule type="duplicateValues" dxfId="426" priority="2"/>
    <cfRule type="duplicateValues" dxfId="425" priority="3"/>
  </conditionalFormatting>
  <conditionalFormatting sqref="F5">
    <cfRule type="duplicateValues" dxfId="424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7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7" ht="180.6" customHeight="1" thickBot="1" x14ac:dyDescent="0.3">
      <c r="B3" s="330" t="s">
        <v>166</v>
      </c>
      <c r="C3" s="330"/>
      <c r="D3" s="330"/>
      <c r="E3" s="330"/>
      <c r="G3" s="330" t="s">
        <v>13</v>
      </c>
      <c r="H3" s="330"/>
      <c r="I3" s="330"/>
      <c r="J3" s="331" t="s">
        <v>15</v>
      </c>
      <c r="K3" s="331"/>
      <c r="L3" s="331"/>
      <c r="M3" s="331" t="s">
        <v>14</v>
      </c>
      <c r="N3" s="331"/>
      <c r="O3" s="331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67" t="s">
        <v>164</v>
      </c>
      <c r="F5" s="118" t="s">
        <v>163</v>
      </c>
      <c r="G5" s="175">
        <v>1</v>
      </c>
      <c r="H5" s="168">
        <v>312600</v>
      </c>
      <c r="I5" s="168">
        <f t="shared" ref="I5" si="0">G5*H5</f>
        <v>312600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345" t="s">
        <v>5</v>
      </c>
      <c r="C6" s="346"/>
      <c r="D6" s="346"/>
      <c r="E6" s="346"/>
      <c r="F6" s="347"/>
      <c r="G6" s="148"/>
      <c r="H6" s="149"/>
      <c r="I6" s="169">
        <f>SUM(I5:I5)</f>
        <v>312600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42"/>
      <c r="C7" s="343"/>
      <c r="D7" s="343"/>
      <c r="E7" s="343"/>
      <c r="F7" s="343"/>
      <c r="G7" s="343"/>
      <c r="H7" s="343"/>
      <c r="I7" s="343"/>
      <c r="J7" s="343"/>
      <c r="K7" s="343"/>
      <c r="L7" s="343"/>
      <c r="M7" s="343"/>
      <c r="N7" s="343"/>
      <c r="O7" s="344"/>
    </row>
    <row r="8" spans="2:17" ht="21.6" customHeight="1" thickBot="1" x14ac:dyDescent="0.3">
      <c r="B8" s="348" t="s">
        <v>10</v>
      </c>
      <c r="C8" s="349"/>
      <c r="D8" s="350">
        <v>0.2</v>
      </c>
      <c r="E8" s="351"/>
      <c r="F8" s="351"/>
      <c r="G8" s="351"/>
      <c r="H8" s="351"/>
      <c r="I8" s="351"/>
      <c r="J8" s="351"/>
      <c r="K8" s="351"/>
      <c r="L8" s="351"/>
      <c r="M8" s="351"/>
      <c r="N8" s="351"/>
      <c r="O8" s="352"/>
    </row>
    <row r="9" spans="2:17" ht="26.45" customHeight="1" thickBot="1" x14ac:dyDescent="0.3">
      <c r="B9" s="326" t="s">
        <v>6</v>
      </c>
      <c r="C9" s="327"/>
      <c r="D9" s="363" t="s">
        <v>165</v>
      </c>
      <c r="E9" s="364"/>
      <c r="F9" s="364"/>
      <c r="G9" s="364"/>
      <c r="H9" s="364"/>
      <c r="I9" s="364"/>
      <c r="J9" s="364"/>
      <c r="K9" s="364"/>
      <c r="L9" s="364"/>
      <c r="M9" s="364"/>
      <c r="N9" s="364"/>
      <c r="O9" s="365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20" t="s">
        <v>12</v>
      </c>
      <c r="N19" s="320"/>
      <c r="O19" s="320"/>
    </row>
  </sheetData>
  <mergeCells count="13">
    <mergeCell ref="B1:O1"/>
    <mergeCell ref="C2:O2"/>
    <mergeCell ref="B3:E3"/>
    <mergeCell ref="G3:I3"/>
    <mergeCell ref="J3:L3"/>
    <mergeCell ref="M3:O3"/>
    <mergeCell ref="B9:C9"/>
    <mergeCell ref="D9:O9"/>
    <mergeCell ref="M19:O19"/>
    <mergeCell ref="B6:F6"/>
    <mergeCell ref="B7:O7"/>
    <mergeCell ref="B8:C8"/>
    <mergeCell ref="D8:O8"/>
  </mergeCells>
  <conditionalFormatting sqref="I6">
    <cfRule type="duplicateValues" dxfId="423" priority="37"/>
  </conditionalFormatting>
  <conditionalFormatting sqref="I6">
    <cfRule type="duplicateValues" dxfId="422" priority="38"/>
    <cfRule type="duplicateValues" dxfId="421" priority="39"/>
    <cfRule type="duplicateValues" dxfId="420" priority="40"/>
  </conditionalFormatting>
  <conditionalFormatting sqref="I6">
    <cfRule type="duplicateValues" dxfId="419" priority="41"/>
  </conditionalFormatting>
  <conditionalFormatting sqref="I6">
    <cfRule type="duplicateValues" dxfId="418" priority="42"/>
  </conditionalFormatting>
  <conditionalFormatting sqref="F5">
    <cfRule type="duplicateValues" dxfId="417" priority="4"/>
  </conditionalFormatting>
  <conditionalFormatting sqref="F5">
    <cfRule type="duplicateValues" dxfId="416" priority="5"/>
    <cfRule type="duplicateValues" dxfId="415" priority="6"/>
    <cfRule type="duplicateValues" dxfId="414" priority="7"/>
  </conditionalFormatting>
  <conditionalFormatting sqref="F5">
    <cfRule type="duplicateValues" dxfId="413" priority="8"/>
  </conditionalFormatting>
  <conditionalFormatting sqref="F5">
    <cfRule type="duplicateValues" dxfId="412" priority="9"/>
  </conditionalFormatting>
  <conditionalFormatting sqref="F5">
    <cfRule type="duplicateValues" dxfId="411" priority="2"/>
    <cfRule type="duplicateValues" dxfId="410" priority="3"/>
  </conditionalFormatting>
  <conditionalFormatting sqref="F5">
    <cfRule type="duplicateValues" dxfId="409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3.570312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0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68" customHeight="1" thickBot="1" x14ac:dyDescent="0.3">
      <c r="B3" s="330" t="s">
        <v>170</v>
      </c>
      <c r="C3" s="330"/>
      <c r="D3" s="330"/>
      <c r="E3" s="330"/>
      <c r="G3" s="330" t="s">
        <v>30</v>
      </c>
      <c r="H3" s="330"/>
      <c r="I3" s="330"/>
      <c r="J3" s="331" t="s">
        <v>33</v>
      </c>
      <c r="K3" s="331"/>
      <c r="L3" s="331"/>
      <c r="M3" s="331" t="s">
        <v>133</v>
      </c>
      <c r="N3" s="331"/>
      <c r="O3" s="331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168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66" customHeight="1" x14ac:dyDescent="0.25">
      <c r="B5" s="146">
        <v>1</v>
      </c>
      <c r="C5" s="146" t="s">
        <v>128</v>
      </c>
      <c r="D5" s="155" t="s">
        <v>171</v>
      </c>
      <c r="E5" s="143" t="s">
        <v>167</v>
      </c>
      <c r="F5" s="118" t="s">
        <v>169</v>
      </c>
      <c r="G5" s="135"/>
      <c r="H5" s="136"/>
      <c r="I5" s="135"/>
      <c r="J5" s="146">
        <v>1</v>
      </c>
      <c r="K5" s="160">
        <v>60</v>
      </c>
      <c r="L5" s="173">
        <f>J5*K5</f>
        <v>60</v>
      </c>
      <c r="M5" s="146"/>
      <c r="N5" s="146"/>
      <c r="O5" s="146"/>
    </row>
    <row r="6" spans="2:15" ht="20.45" customHeight="1" x14ac:dyDescent="0.25">
      <c r="B6" s="345" t="s">
        <v>5</v>
      </c>
      <c r="C6" s="346"/>
      <c r="D6" s="346"/>
      <c r="E6" s="346"/>
      <c r="F6" s="347"/>
      <c r="G6" s="148"/>
      <c r="H6" s="149"/>
      <c r="I6" s="150"/>
      <c r="J6" s="151"/>
      <c r="K6" s="152"/>
      <c r="L6" s="162">
        <f>SUM(L5:L5)</f>
        <v>60</v>
      </c>
      <c r="M6" s="153"/>
      <c r="N6" s="152"/>
      <c r="O6" s="154"/>
    </row>
    <row r="7" spans="2:15" ht="15" customHeight="1" x14ac:dyDescent="0.25">
      <c r="B7" s="342"/>
      <c r="C7" s="343"/>
      <c r="D7" s="343"/>
      <c r="E7" s="343"/>
      <c r="F7" s="343"/>
      <c r="G7" s="343"/>
      <c r="H7" s="343"/>
      <c r="I7" s="343"/>
      <c r="J7" s="343"/>
      <c r="K7" s="343"/>
      <c r="L7" s="343"/>
      <c r="M7" s="343"/>
      <c r="N7" s="343"/>
      <c r="O7" s="344"/>
    </row>
    <row r="8" spans="2:15" ht="21.6" customHeight="1" thickBot="1" x14ac:dyDescent="0.3">
      <c r="B8" s="348" t="s">
        <v>10</v>
      </c>
      <c r="C8" s="349"/>
      <c r="D8" s="350">
        <v>0.2</v>
      </c>
      <c r="E8" s="351"/>
      <c r="F8" s="351"/>
      <c r="G8" s="351"/>
      <c r="H8" s="351"/>
      <c r="I8" s="351"/>
      <c r="J8" s="351"/>
      <c r="K8" s="351"/>
      <c r="L8" s="351"/>
      <c r="M8" s="351"/>
      <c r="N8" s="351"/>
      <c r="O8" s="352"/>
    </row>
    <row r="9" spans="2:15" ht="26.45" customHeight="1" thickBot="1" x14ac:dyDescent="0.3">
      <c r="B9" s="353" t="s">
        <v>6</v>
      </c>
      <c r="C9" s="354"/>
      <c r="D9" s="355" t="s">
        <v>125</v>
      </c>
      <c r="E9" s="355"/>
      <c r="F9" s="355"/>
      <c r="G9" s="355"/>
      <c r="H9" s="355"/>
      <c r="I9" s="355"/>
      <c r="J9" s="355"/>
      <c r="K9" s="355"/>
      <c r="L9" s="355"/>
      <c r="M9" s="355"/>
      <c r="N9" s="355"/>
      <c r="O9" s="356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20" t="s">
        <v>12</v>
      </c>
      <c r="N19" s="320"/>
      <c r="O19" s="320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G5">
    <cfRule type="duplicateValues" dxfId="408" priority="33"/>
  </conditionalFormatting>
  <conditionalFormatting sqref="G5">
    <cfRule type="duplicateValues" dxfId="407" priority="34"/>
    <cfRule type="duplicateValues" dxfId="406" priority="35"/>
    <cfRule type="duplicateValues" dxfId="405" priority="36"/>
  </conditionalFormatting>
  <conditionalFormatting sqref="G5">
    <cfRule type="duplicateValues" dxfId="404" priority="37"/>
  </conditionalFormatting>
  <conditionalFormatting sqref="G5">
    <cfRule type="duplicateValues" dxfId="403" priority="38"/>
  </conditionalFormatting>
  <conditionalFormatting sqref="H5:I5">
    <cfRule type="duplicateValues" dxfId="402" priority="27"/>
  </conditionalFormatting>
  <conditionalFormatting sqref="H5:I5">
    <cfRule type="duplicateValues" dxfId="401" priority="28"/>
    <cfRule type="duplicateValues" dxfId="400" priority="29"/>
    <cfRule type="duplicateValues" dxfId="399" priority="30"/>
  </conditionalFormatting>
  <conditionalFormatting sqref="H5:I5">
    <cfRule type="duplicateValues" dxfId="398" priority="31"/>
  </conditionalFormatting>
  <conditionalFormatting sqref="H5:I5">
    <cfRule type="duplicateValues" dxfId="397" priority="32"/>
  </conditionalFormatting>
  <conditionalFormatting sqref="I6">
    <cfRule type="duplicateValues" dxfId="396" priority="21"/>
  </conditionalFormatting>
  <conditionalFormatting sqref="I6">
    <cfRule type="duplicateValues" dxfId="395" priority="22"/>
    <cfRule type="duplicateValues" dxfId="394" priority="23"/>
    <cfRule type="duplicateValues" dxfId="393" priority="24"/>
  </conditionalFormatting>
  <conditionalFormatting sqref="I6">
    <cfRule type="duplicateValues" dxfId="392" priority="25"/>
  </conditionalFormatting>
  <conditionalFormatting sqref="I6">
    <cfRule type="duplicateValues" dxfId="391" priority="26"/>
  </conditionalFormatting>
  <conditionalFormatting sqref="F5">
    <cfRule type="duplicateValues" dxfId="390" priority="14"/>
  </conditionalFormatting>
  <conditionalFormatting sqref="F5">
    <cfRule type="duplicateValues" dxfId="389" priority="15"/>
    <cfRule type="duplicateValues" dxfId="388" priority="16"/>
    <cfRule type="duplicateValues" dxfId="387" priority="17"/>
  </conditionalFormatting>
  <conditionalFormatting sqref="F5">
    <cfRule type="duplicateValues" dxfId="386" priority="18"/>
  </conditionalFormatting>
  <conditionalFormatting sqref="F5">
    <cfRule type="duplicateValues" dxfId="385" priority="19"/>
  </conditionalFormatting>
  <conditionalFormatting sqref="F5">
    <cfRule type="duplicateValues" dxfId="384" priority="12"/>
    <cfRule type="duplicateValues" dxfId="383" priority="13"/>
  </conditionalFormatting>
  <conditionalFormatting sqref="F5">
    <cfRule type="duplicateValues" dxfId="382" priority="11"/>
  </conditionalFormatting>
  <conditionalFormatting sqref="F5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{F6C5300C-6827-4308-A903-C0E6FB3E2115}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C5300C-6827-4308-A903-C0E6FB3E21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330" t="s">
        <v>174</v>
      </c>
      <c r="C3" s="330"/>
      <c r="D3" s="330"/>
      <c r="E3" s="330"/>
      <c r="G3" s="330" t="s">
        <v>52</v>
      </c>
      <c r="H3" s="330"/>
      <c r="I3" s="330"/>
      <c r="J3" s="331" t="s">
        <v>41</v>
      </c>
      <c r="K3" s="331"/>
      <c r="L3" s="331"/>
      <c r="M3" s="331" t="s">
        <v>43</v>
      </c>
      <c r="N3" s="331"/>
      <c r="O3" s="33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3.9" customHeight="1" x14ac:dyDescent="0.25">
      <c r="B5" s="33">
        <v>1</v>
      </c>
      <c r="C5" s="35" t="s">
        <v>17</v>
      </c>
      <c r="D5" s="178" t="s">
        <v>172</v>
      </c>
      <c r="E5" s="35" t="s">
        <v>55</v>
      </c>
      <c r="F5" s="40" t="s">
        <v>56</v>
      </c>
      <c r="G5" s="41"/>
      <c r="H5" s="37"/>
      <c r="I5" s="38"/>
      <c r="J5" s="41">
        <v>2</v>
      </c>
      <c r="K5" s="37">
        <v>880000</v>
      </c>
      <c r="L5" s="38">
        <f>J5*K5</f>
        <v>1760000</v>
      </c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1330000</v>
      </c>
      <c r="I6" s="38">
        <f>G6*H6</f>
        <v>2660000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326" t="s">
        <v>5</v>
      </c>
      <c r="C10" s="329"/>
      <c r="D10" s="329"/>
      <c r="E10" s="329"/>
      <c r="F10" s="327"/>
      <c r="G10" s="24"/>
      <c r="H10" s="25"/>
      <c r="I10" s="39">
        <f>I5+I6</f>
        <v>2660000</v>
      </c>
      <c r="J10" s="27"/>
      <c r="K10" s="28"/>
      <c r="L10" s="29"/>
      <c r="M10" s="30"/>
      <c r="N10" s="28"/>
      <c r="O10" s="26"/>
    </row>
    <row r="11" spans="2:15" ht="10.5" customHeight="1" thickBot="1" x14ac:dyDescent="0.3">
      <c r="B11" s="31"/>
      <c r="C11" s="324"/>
      <c r="D11" s="324"/>
      <c r="E11" s="324"/>
      <c r="F11" s="324"/>
      <c r="G11" s="324"/>
      <c r="H11" s="324"/>
      <c r="I11" s="324"/>
      <c r="J11" s="324"/>
      <c r="K11" s="324"/>
      <c r="L11" s="324"/>
      <c r="M11" s="324"/>
      <c r="N11" s="324"/>
      <c r="O11" s="325"/>
    </row>
    <row r="12" spans="2:15" ht="27" customHeight="1" thickBot="1" x14ac:dyDescent="0.3">
      <c r="B12" s="332" t="s">
        <v>10</v>
      </c>
      <c r="C12" s="333"/>
      <c r="D12" s="334">
        <v>0.2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6"/>
    </row>
    <row r="13" spans="2:15" ht="38.25" customHeight="1" thickBot="1" x14ac:dyDescent="0.3">
      <c r="B13" s="326" t="s">
        <v>6</v>
      </c>
      <c r="C13" s="327"/>
      <c r="D13" s="337" t="s">
        <v>173</v>
      </c>
      <c r="E13" s="322"/>
      <c r="F13" s="322"/>
      <c r="G13" s="322"/>
      <c r="H13" s="322"/>
      <c r="I13" s="322"/>
      <c r="J13" s="322"/>
      <c r="K13" s="322"/>
      <c r="L13" s="322"/>
      <c r="M13" s="322"/>
      <c r="N13" s="322"/>
      <c r="O13" s="323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20" t="s">
        <v>12</v>
      </c>
      <c r="N24" s="320"/>
      <c r="O24" s="320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7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7" ht="180.6" customHeight="1" thickBot="1" x14ac:dyDescent="0.3">
      <c r="B3" s="330" t="s">
        <v>179</v>
      </c>
      <c r="C3" s="330"/>
      <c r="D3" s="330"/>
      <c r="E3" s="330"/>
      <c r="G3" s="330" t="s">
        <v>178</v>
      </c>
      <c r="H3" s="330"/>
      <c r="I3" s="330"/>
      <c r="J3" s="331" t="s">
        <v>15</v>
      </c>
      <c r="K3" s="331"/>
      <c r="L3" s="331"/>
      <c r="M3" s="331" t="s">
        <v>14</v>
      </c>
      <c r="N3" s="331"/>
      <c r="O3" s="331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79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177</v>
      </c>
      <c r="D5" s="182"/>
      <c r="E5" s="167" t="s">
        <v>175</v>
      </c>
      <c r="F5" s="118" t="s">
        <v>176</v>
      </c>
      <c r="G5" s="181">
        <v>7</v>
      </c>
      <c r="H5" s="184">
        <v>13.96</v>
      </c>
      <c r="I5" s="184">
        <f t="shared" ref="I5" si="0">G5*H5</f>
        <v>97.72</v>
      </c>
      <c r="J5" s="182"/>
      <c r="K5" s="182"/>
      <c r="L5" s="181"/>
      <c r="M5" s="181"/>
      <c r="N5" s="181"/>
      <c r="O5" s="181"/>
      <c r="Q5" s="183"/>
    </row>
    <row r="6" spans="2:17" ht="20.45" customHeight="1" x14ac:dyDescent="0.25">
      <c r="B6" s="345" t="s">
        <v>5</v>
      </c>
      <c r="C6" s="346"/>
      <c r="D6" s="346"/>
      <c r="E6" s="346"/>
      <c r="F6" s="347"/>
      <c r="G6" s="148"/>
      <c r="H6" s="149"/>
      <c r="I6" s="185">
        <f>SUM(I5:I5)</f>
        <v>97.72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42"/>
      <c r="C7" s="343"/>
      <c r="D7" s="343"/>
      <c r="E7" s="343"/>
      <c r="F7" s="343"/>
      <c r="G7" s="343"/>
      <c r="H7" s="343"/>
      <c r="I7" s="343"/>
      <c r="J7" s="343"/>
      <c r="K7" s="343"/>
      <c r="L7" s="343"/>
      <c r="M7" s="343"/>
      <c r="N7" s="343"/>
      <c r="O7" s="344"/>
    </row>
    <row r="8" spans="2:17" ht="21.6" customHeight="1" thickBot="1" x14ac:dyDescent="0.3">
      <c r="B8" s="348" t="s">
        <v>10</v>
      </c>
      <c r="C8" s="349"/>
      <c r="D8" s="350">
        <v>0.2</v>
      </c>
      <c r="E8" s="351"/>
      <c r="F8" s="351"/>
      <c r="G8" s="351"/>
      <c r="H8" s="351"/>
      <c r="I8" s="351"/>
      <c r="J8" s="351"/>
      <c r="K8" s="351"/>
      <c r="L8" s="351"/>
      <c r="M8" s="351"/>
      <c r="N8" s="351"/>
      <c r="O8" s="352"/>
    </row>
    <row r="9" spans="2:17" ht="26.45" customHeight="1" thickBot="1" x14ac:dyDescent="0.3">
      <c r="B9" s="326" t="s">
        <v>6</v>
      </c>
      <c r="C9" s="327"/>
      <c r="D9" s="371" t="s">
        <v>125</v>
      </c>
      <c r="E9" s="372"/>
      <c r="F9" s="372"/>
      <c r="G9" s="372"/>
      <c r="H9" s="372"/>
      <c r="I9" s="372"/>
      <c r="J9" s="372"/>
      <c r="K9" s="372"/>
      <c r="L9" s="372"/>
      <c r="M9" s="372"/>
      <c r="N9" s="372"/>
      <c r="O9" s="373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20" t="s">
        <v>12</v>
      </c>
      <c r="N19" s="320"/>
      <c r="O19" s="320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381" priority="19"/>
  </conditionalFormatting>
  <conditionalFormatting sqref="I6">
    <cfRule type="duplicateValues" dxfId="380" priority="20"/>
    <cfRule type="duplicateValues" dxfId="379" priority="21"/>
    <cfRule type="duplicateValues" dxfId="378" priority="22"/>
  </conditionalFormatting>
  <conditionalFormatting sqref="I6">
    <cfRule type="duplicateValues" dxfId="377" priority="23"/>
  </conditionalFormatting>
  <conditionalFormatting sqref="I6">
    <cfRule type="duplicateValues" dxfId="376" priority="24"/>
  </conditionalFormatting>
  <conditionalFormatting sqref="F5">
    <cfRule type="duplicateValues" dxfId="375" priority="4"/>
  </conditionalFormatting>
  <conditionalFormatting sqref="F5">
    <cfRule type="duplicateValues" dxfId="374" priority="5"/>
    <cfRule type="duplicateValues" dxfId="373" priority="6"/>
    <cfRule type="duplicateValues" dxfId="372" priority="7"/>
  </conditionalFormatting>
  <conditionalFormatting sqref="F5">
    <cfRule type="duplicateValues" dxfId="371" priority="8"/>
  </conditionalFormatting>
  <conditionalFormatting sqref="F5">
    <cfRule type="duplicateValues" dxfId="370" priority="9"/>
  </conditionalFormatting>
  <conditionalFormatting sqref="F5">
    <cfRule type="duplicateValues" dxfId="369" priority="2"/>
    <cfRule type="duplicateValues" dxfId="368" priority="3"/>
  </conditionalFormatting>
  <conditionalFormatting sqref="F5">
    <cfRule type="duplicateValues" dxfId="367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7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7" ht="180.6" customHeight="1" thickBot="1" x14ac:dyDescent="0.3">
      <c r="B3" s="330" t="s">
        <v>180</v>
      </c>
      <c r="C3" s="330"/>
      <c r="D3" s="330"/>
      <c r="E3" s="330"/>
      <c r="G3" s="330" t="s">
        <v>13</v>
      </c>
      <c r="H3" s="330"/>
      <c r="I3" s="330"/>
      <c r="J3" s="331" t="s">
        <v>15</v>
      </c>
      <c r="K3" s="331"/>
      <c r="L3" s="331"/>
      <c r="M3" s="331" t="s">
        <v>14</v>
      </c>
      <c r="N3" s="331"/>
      <c r="O3" s="331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9">
        <v>1</v>
      </c>
      <c r="C5" s="179" t="s">
        <v>17</v>
      </c>
      <c r="D5" s="180" t="s">
        <v>182</v>
      </c>
      <c r="E5" s="167" t="s">
        <v>183</v>
      </c>
      <c r="F5" s="118" t="s">
        <v>181</v>
      </c>
      <c r="G5" s="179">
        <v>1</v>
      </c>
      <c r="H5" s="168">
        <v>152800</v>
      </c>
      <c r="I5" s="168">
        <f t="shared" ref="I5" si="0">G5*H5</f>
        <v>152800</v>
      </c>
      <c r="J5" s="180"/>
      <c r="K5" s="180"/>
      <c r="L5" s="179"/>
      <c r="M5" s="179"/>
      <c r="N5" s="179"/>
      <c r="O5" s="179"/>
      <c r="Q5" s="174"/>
    </row>
    <row r="6" spans="2:17" ht="20.45" customHeight="1" x14ac:dyDescent="0.25">
      <c r="B6" s="345" t="s">
        <v>5</v>
      </c>
      <c r="C6" s="346"/>
      <c r="D6" s="346"/>
      <c r="E6" s="346"/>
      <c r="F6" s="347"/>
      <c r="G6" s="148"/>
      <c r="H6" s="149"/>
      <c r="I6" s="169">
        <f>SUM(I5:I5)</f>
        <v>152800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42"/>
      <c r="C7" s="343"/>
      <c r="D7" s="343"/>
      <c r="E7" s="343"/>
      <c r="F7" s="343"/>
      <c r="G7" s="343"/>
      <c r="H7" s="343"/>
      <c r="I7" s="343"/>
      <c r="J7" s="343"/>
      <c r="K7" s="343"/>
      <c r="L7" s="343"/>
      <c r="M7" s="343"/>
      <c r="N7" s="343"/>
      <c r="O7" s="344"/>
    </row>
    <row r="8" spans="2:17" ht="21.6" customHeight="1" thickBot="1" x14ac:dyDescent="0.3">
      <c r="B8" s="348" t="s">
        <v>10</v>
      </c>
      <c r="C8" s="349"/>
      <c r="D8" s="350">
        <v>0.2</v>
      </c>
      <c r="E8" s="351"/>
      <c r="F8" s="351"/>
      <c r="G8" s="351"/>
      <c r="H8" s="351"/>
      <c r="I8" s="351"/>
      <c r="J8" s="351"/>
      <c r="K8" s="351"/>
      <c r="L8" s="351"/>
      <c r="M8" s="351"/>
      <c r="N8" s="351"/>
      <c r="O8" s="352"/>
    </row>
    <row r="9" spans="2:17" ht="26.45" customHeight="1" thickBot="1" x14ac:dyDescent="0.3">
      <c r="B9" s="326" t="s">
        <v>6</v>
      </c>
      <c r="C9" s="327"/>
      <c r="D9" s="363" t="s">
        <v>184</v>
      </c>
      <c r="E9" s="364"/>
      <c r="F9" s="364"/>
      <c r="G9" s="364"/>
      <c r="H9" s="364"/>
      <c r="I9" s="364"/>
      <c r="J9" s="364"/>
      <c r="K9" s="364"/>
      <c r="L9" s="364"/>
      <c r="M9" s="364"/>
      <c r="N9" s="364"/>
      <c r="O9" s="365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20" t="s">
        <v>12</v>
      </c>
      <c r="N19" s="320"/>
      <c r="O19" s="320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366" priority="10"/>
  </conditionalFormatting>
  <conditionalFormatting sqref="I6">
    <cfRule type="duplicateValues" dxfId="365" priority="11"/>
    <cfRule type="duplicateValues" dxfId="364" priority="12"/>
    <cfRule type="duplicateValues" dxfId="363" priority="13"/>
  </conditionalFormatting>
  <conditionalFormatting sqref="I6">
    <cfRule type="duplicateValues" dxfId="362" priority="14"/>
  </conditionalFormatting>
  <conditionalFormatting sqref="I6">
    <cfRule type="duplicateValues" dxfId="361" priority="15"/>
  </conditionalFormatting>
  <conditionalFormatting sqref="F5">
    <cfRule type="duplicateValues" dxfId="360" priority="4"/>
  </conditionalFormatting>
  <conditionalFormatting sqref="F5">
    <cfRule type="duplicateValues" dxfId="359" priority="5"/>
    <cfRule type="duplicateValues" dxfId="358" priority="6"/>
    <cfRule type="duplicateValues" dxfId="357" priority="7"/>
  </conditionalFormatting>
  <conditionalFormatting sqref="F5">
    <cfRule type="duplicateValues" dxfId="356" priority="8"/>
  </conditionalFormatting>
  <conditionalFormatting sqref="F5">
    <cfRule type="duplicateValues" dxfId="355" priority="9"/>
  </conditionalFormatting>
  <conditionalFormatting sqref="F5">
    <cfRule type="duplicateValues" dxfId="354" priority="2"/>
    <cfRule type="duplicateValues" dxfId="353" priority="3"/>
  </conditionalFormatting>
  <conditionalFormatting sqref="F5">
    <cfRule type="duplicateValues" dxfId="352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330" t="s">
        <v>196</v>
      </c>
      <c r="C3" s="330"/>
      <c r="D3" s="330"/>
      <c r="E3" s="330"/>
      <c r="G3" s="330" t="s">
        <v>42</v>
      </c>
      <c r="H3" s="330"/>
      <c r="I3" s="330"/>
      <c r="J3" s="331" t="s">
        <v>33</v>
      </c>
      <c r="K3" s="331"/>
      <c r="L3" s="331"/>
      <c r="M3" s="331" t="s">
        <v>32</v>
      </c>
      <c r="N3" s="331"/>
      <c r="O3" s="331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186" t="s">
        <v>185</v>
      </c>
      <c r="E5" s="186" t="s">
        <v>26</v>
      </c>
      <c r="F5" s="96" t="s">
        <v>27</v>
      </c>
      <c r="G5" s="187">
        <v>200</v>
      </c>
      <c r="H5" s="109">
        <v>14700</v>
      </c>
      <c r="I5" s="110">
        <f>H5*G5</f>
        <v>2940000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 t="s">
        <v>197</v>
      </c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 t="s">
        <v>194</v>
      </c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26" t="s">
        <v>5</v>
      </c>
      <c r="C8" s="329"/>
      <c r="D8" s="329"/>
      <c r="E8" s="329"/>
      <c r="F8" s="327"/>
      <c r="G8" s="24"/>
      <c r="H8" s="25"/>
      <c r="I8" s="39">
        <f>I5+I6</f>
        <v>2940000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324"/>
      <c r="D9" s="324"/>
      <c r="E9" s="324"/>
      <c r="F9" s="324"/>
      <c r="G9" s="324"/>
      <c r="H9" s="324"/>
      <c r="I9" s="324"/>
      <c r="J9" s="324"/>
      <c r="K9" s="324"/>
      <c r="L9" s="324"/>
      <c r="M9" s="324"/>
      <c r="N9" s="324"/>
      <c r="O9" s="325"/>
    </row>
    <row r="10" spans="2:15" ht="27" customHeight="1" thickBot="1" x14ac:dyDescent="0.3">
      <c r="B10" s="332" t="s">
        <v>10</v>
      </c>
      <c r="C10" s="333"/>
      <c r="D10" s="334">
        <v>0.2</v>
      </c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6"/>
    </row>
    <row r="11" spans="2:15" ht="27.6" customHeight="1" thickBot="1" x14ac:dyDescent="0.3">
      <c r="B11" s="326" t="s">
        <v>6</v>
      </c>
      <c r="C11" s="327"/>
      <c r="D11" s="322" t="s">
        <v>186</v>
      </c>
      <c r="E11" s="322"/>
      <c r="F11" s="322"/>
      <c r="G11" s="322"/>
      <c r="H11" s="322"/>
      <c r="I11" s="322"/>
      <c r="J11" s="322"/>
      <c r="K11" s="322"/>
      <c r="L11" s="322"/>
      <c r="M11" s="322"/>
      <c r="N11" s="322"/>
      <c r="O11" s="323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20" t="s">
        <v>12</v>
      </c>
      <c r="N22" s="320"/>
      <c r="O22" s="320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7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7" ht="180.6" customHeight="1" thickBot="1" x14ac:dyDescent="0.3">
      <c r="B3" s="330" t="s">
        <v>191</v>
      </c>
      <c r="C3" s="330"/>
      <c r="D3" s="330"/>
      <c r="E3" s="330"/>
      <c r="G3" s="330" t="s">
        <v>178</v>
      </c>
      <c r="H3" s="330"/>
      <c r="I3" s="330"/>
      <c r="J3" s="331" t="s">
        <v>15</v>
      </c>
      <c r="K3" s="331"/>
      <c r="L3" s="331"/>
      <c r="M3" s="331" t="s">
        <v>14</v>
      </c>
      <c r="N3" s="331"/>
      <c r="O3" s="331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</v>
      </c>
      <c r="D5" s="182" t="s">
        <v>187</v>
      </c>
      <c r="E5" s="167" t="s">
        <v>188</v>
      </c>
      <c r="F5" s="118" t="s">
        <v>189</v>
      </c>
      <c r="G5" s="181"/>
      <c r="H5" s="184"/>
      <c r="I5" s="184"/>
      <c r="J5" s="181">
        <v>6</v>
      </c>
      <c r="K5" s="184">
        <v>15000</v>
      </c>
      <c r="L5" s="184">
        <f t="shared" ref="L5" si="0">J5*K5</f>
        <v>90000</v>
      </c>
      <c r="M5" s="181"/>
      <c r="N5" s="181"/>
      <c r="O5" s="181"/>
      <c r="Q5" s="183"/>
    </row>
    <row r="6" spans="2:17" ht="28.9" customHeight="1" x14ac:dyDescent="0.25">
      <c r="B6" s="345" t="s">
        <v>5</v>
      </c>
      <c r="C6" s="346"/>
      <c r="D6" s="346"/>
      <c r="E6" s="346"/>
      <c r="F6" s="347"/>
      <c r="G6" s="148"/>
      <c r="H6" s="149"/>
      <c r="I6" s="189"/>
      <c r="J6" s="151"/>
      <c r="K6" s="152"/>
      <c r="L6" s="189">
        <f>SUM(L5:L5)</f>
        <v>90000</v>
      </c>
      <c r="M6" s="153"/>
      <c r="N6" s="152"/>
      <c r="O6" s="154"/>
    </row>
    <row r="7" spans="2:17" ht="22.15" customHeight="1" x14ac:dyDescent="0.25">
      <c r="B7" s="342"/>
      <c r="C7" s="343"/>
      <c r="D7" s="343"/>
      <c r="E7" s="343"/>
      <c r="F7" s="343"/>
      <c r="G7" s="343"/>
      <c r="H7" s="343"/>
      <c r="I7" s="343"/>
      <c r="J7" s="343"/>
      <c r="K7" s="343"/>
      <c r="L7" s="343"/>
      <c r="M7" s="343"/>
      <c r="N7" s="343"/>
      <c r="O7" s="344"/>
    </row>
    <row r="8" spans="2:17" ht="21.6" customHeight="1" thickBot="1" x14ac:dyDescent="0.3">
      <c r="B8" s="348" t="s">
        <v>10</v>
      </c>
      <c r="C8" s="349"/>
      <c r="D8" s="350">
        <v>0.2</v>
      </c>
      <c r="E8" s="351"/>
      <c r="F8" s="351"/>
      <c r="G8" s="351"/>
      <c r="H8" s="351"/>
      <c r="I8" s="351"/>
      <c r="J8" s="351"/>
      <c r="K8" s="351"/>
      <c r="L8" s="351"/>
      <c r="M8" s="351"/>
      <c r="N8" s="351"/>
      <c r="O8" s="352"/>
    </row>
    <row r="9" spans="2:17" ht="26.45" customHeight="1" thickBot="1" x14ac:dyDescent="0.3">
      <c r="B9" s="326" t="s">
        <v>6</v>
      </c>
      <c r="C9" s="327"/>
      <c r="D9" s="374" t="s">
        <v>190</v>
      </c>
      <c r="E9" s="375"/>
      <c r="F9" s="375"/>
      <c r="G9" s="375"/>
      <c r="H9" s="375"/>
      <c r="I9" s="375"/>
      <c r="J9" s="375"/>
      <c r="K9" s="375"/>
      <c r="L9" s="375"/>
      <c r="M9" s="375"/>
      <c r="N9" s="375"/>
      <c r="O9" s="376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20" t="s">
        <v>12</v>
      </c>
      <c r="N19" s="320"/>
      <c r="O19" s="320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351" priority="16"/>
  </conditionalFormatting>
  <conditionalFormatting sqref="I6">
    <cfRule type="duplicateValues" dxfId="350" priority="17"/>
    <cfRule type="duplicateValues" dxfId="349" priority="18"/>
    <cfRule type="duplicateValues" dxfId="348" priority="19"/>
  </conditionalFormatting>
  <conditionalFormatting sqref="I6">
    <cfRule type="duplicateValues" dxfId="347" priority="20"/>
  </conditionalFormatting>
  <conditionalFormatting sqref="I6">
    <cfRule type="duplicateValues" dxfId="346" priority="21"/>
  </conditionalFormatting>
  <conditionalFormatting sqref="F5">
    <cfRule type="duplicateValues" dxfId="345" priority="10"/>
  </conditionalFormatting>
  <conditionalFormatting sqref="F5">
    <cfRule type="duplicateValues" dxfId="344" priority="11"/>
    <cfRule type="duplicateValues" dxfId="343" priority="12"/>
    <cfRule type="duplicateValues" dxfId="342" priority="13"/>
  </conditionalFormatting>
  <conditionalFormatting sqref="F5">
    <cfRule type="duplicateValues" dxfId="341" priority="14"/>
  </conditionalFormatting>
  <conditionalFormatting sqref="F5">
    <cfRule type="duplicateValues" dxfId="340" priority="15"/>
  </conditionalFormatting>
  <conditionalFormatting sqref="F5">
    <cfRule type="duplicateValues" dxfId="339" priority="8"/>
    <cfRule type="duplicateValues" dxfId="338" priority="9"/>
  </conditionalFormatting>
  <conditionalFormatting sqref="F5">
    <cfRule type="duplicateValues" dxfId="337" priority="7"/>
  </conditionalFormatting>
  <conditionalFormatting sqref="L6">
    <cfRule type="duplicateValues" dxfId="336" priority="1"/>
  </conditionalFormatting>
  <conditionalFormatting sqref="L6">
    <cfRule type="duplicateValues" dxfId="335" priority="2"/>
    <cfRule type="duplicateValues" dxfId="334" priority="3"/>
    <cfRule type="duplicateValues" dxfId="333" priority="4"/>
  </conditionalFormatting>
  <conditionalFormatting sqref="L6">
    <cfRule type="duplicateValues" dxfId="332" priority="5"/>
  </conditionalFormatting>
  <conditionalFormatting sqref="L6">
    <cfRule type="duplicateValues" dxfId="331" priority="6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330" t="s">
        <v>192</v>
      </c>
      <c r="C3" s="330"/>
      <c r="D3" s="330"/>
      <c r="E3" s="330"/>
      <c r="G3" s="330" t="s">
        <v>52</v>
      </c>
      <c r="H3" s="330"/>
      <c r="I3" s="330"/>
      <c r="J3" s="331" t="s">
        <v>41</v>
      </c>
      <c r="K3" s="331"/>
      <c r="L3" s="331"/>
      <c r="M3" s="331" t="s">
        <v>43</v>
      </c>
      <c r="N3" s="331"/>
      <c r="O3" s="33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9" customHeight="1" x14ac:dyDescent="0.25">
      <c r="B5" s="81">
        <v>1</v>
      </c>
      <c r="C5" s="82" t="s">
        <v>17</v>
      </c>
      <c r="D5" s="190" t="s">
        <v>195</v>
      </c>
      <c r="E5" s="82" t="s">
        <v>55</v>
      </c>
      <c r="F5" s="96" t="s">
        <v>56</v>
      </c>
      <c r="G5" s="187"/>
      <c r="H5" s="109"/>
      <c r="I5" s="110"/>
      <c r="J5" s="187">
        <v>2</v>
      </c>
      <c r="K5" s="109">
        <v>836000</v>
      </c>
      <c r="L5" s="110">
        <f>J5*K5</f>
        <v>1672000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46"/>
      <c r="G6" s="34"/>
      <c r="H6" s="47"/>
      <c r="I6" s="38"/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326" t="s">
        <v>5</v>
      </c>
      <c r="C10" s="329"/>
      <c r="D10" s="329"/>
      <c r="E10" s="329"/>
      <c r="F10" s="327"/>
      <c r="G10" s="24"/>
      <c r="H10" s="25"/>
      <c r="I10" s="39">
        <f>I5+I6</f>
        <v>0</v>
      </c>
      <c r="J10" s="27"/>
      <c r="K10" s="28"/>
      <c r="L10" s="103">
        <f>SUM(L5:L9)</f>
        <v>1672000</v>
      </c>
      <c r="M10" s="30"/>
      <c r="N10" s="28"/>
      <c r="O10" s="26"/>
    </row>
    <row r="11" spans="2:15" ht="10.5" customHeight="1" thickBot="1" x14ac:dyDescent="0.3">
      <c r="B11" s="31"/>
      <c r="C11" s="324"/>
      <c r="D11" s="324"/>
      <c r="E11" s="324"/>
      <c r="F11" s="324"/>
      <c r="G11" s="324"/>
      <c r="H11" s="324"/>
      <c r="I11" s="324"/>
      <c r="J11" s="324"/>
      <c r="K11" s="324"/>
      <c r="L11" s="324"/>
      <c r="M11" s="324"/>
      <c r="N11" s="324"/>
      <c r="O11" s="325"/>
    </row>
    <row r="12" spans="2:15" ht="27" customHeight="1" thickBot="1" x14ac:dyDescent="0.3">
      <c r="B12" s="332" t="s">
        <v>10</v>
      </c>
      <c r="C12" s="333"/>
      <c r="D12" s="334">
        <v>0.2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6"/>
    </row>
    <row r="13" spans="2:15" ht="38.25" customHeight="1" thickBot="1" x14ac:dyDescent="0.3">
      <c r="B13" s="326" t="s">
        <v>6</v>
      </c>
      <c r="C13" s="327"/>
      <c r="D13" s="337" t="s">
        <v>193</v>
      </c>
      <c r="E13" s="322"/>
      <c r="F13" s="322"/>
      <c r="G13" s="322"/>
      <c r="H13" s="322"/>
      <c r="I13" s="322"/>
      <c r="J13" s="322"/>
      <c r="K13" s="322"/>
      <c r="L13" s="322"/>
      <c r="M13" s="322"/>
      <c r="N13" s="322"/>
      <c r="O13" s="323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20" t="s">
        <v>12</v>
      </c>
      <c r="N24" s="320"/>
      <c r="O24" s="320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330" t="s">
        <v>199</v>
      </c>
      <c r="C3" s="330"/>
      <c r="D3" s="330"/>
      <c r="E3" s="330"/>
      <c r="G3" s="330" t="s">
        <v>63</v>
      </c>
      <c r="H3" s="330"/>
      <c r="I3" s="330"/>
      <c r="J3" s="331" t="s">
        <v>64</v>
      </c>
      <c r="K3" s="331"/>
      <c r="L3" s="331"/>
      <c r="M3" s="331" t="s">
        <v>65</v>
      </c>
      <c r="N3" s="331"/>
      <c r="O3" s="33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198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26" t="s">
        <v>5</v>
      </c>
      <c r="C10" s="329"/>
      <c r="D10" s="329"/>
      <c r="E10" s="329"/>
      <c r="F10" s="327"/>
      <c r="G10" s="24"/>
      <c r="H10" s="56"/>
      <c r="I10" s="57"/>
      <c r="J10" s="27"/>
      <c r="K10" s="28"/>
      <c r="L10" s="116">
        <f>SUM(L5)</f>
        <v>340000</v>
      </c>
      <c r="M10" s="30"/>
      <c r="N10" s="28"/>
      <c r="O10" s="26"/>
    </row>
    <row r="11" spans="2:15" ht="10.5" customHeight="1" thickBot="1" x14ac:dyDescent="0.3">
      <c r="B11" s="31"/>
      <c r="C11" s="324"/>
      <c r="D11" s="324"/>
      <c r="E11" s="324"/>
      <c r="F11" s="324"/>
      <c r="G11" s="324"/>
      <c r="H11" s="324"/>
      <c r="I11" s="324"/>
      <c r="J11" s="324"/>
      <c r="K11" s="324"/>
      <c r="L11" s="324"/>
      <c r="M11" s="324"/>
      <c r="N11" s="324"/>
      <c r="O11" s="325"/>
    </row>
    <row r="12" spans="2:15" ht="21.6" customHeight="1" thickBot="1" x14ac:dyDescent="0.3">
      <c r="B12" s="332" t="s">
        <v>10</v>
      </c>
      <c r="C12" s="333"/>
      <c r="D12" s="334">
        <v>0.2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6"/>
    </row>
    <row r="13" spans="2:15" ht="57" customHeight="1" thickBot="1" x14ac:dyDescent="0.3">
      <c r="B13" s="326" t="s">
        <v>6</v>
      </c>
      <c r="C13" s="327"/>
      <c r="D13" s="337" t="s">
        <v>200</v>
      </c>
      <c r="E13" s="322"/>
      <c r="F13" s="322"/>
      <c r="G13" s="322"/>
      <c r="H13" s="322"/>
      <c r="I13" s="322"/>
      <c r="J13" s="322"/>
      <c r="K13" s="322"/>
      <c r="L13" s="322"/>
      <c r="M13" s="322"/>
      <c r="N13" s="322"/>
      <c r="O13" s="323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20" t="s">
        <v>12</v>
      </c>
      <c r="N23" s="320"/>
      <c r="O23" s="320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330" priority="23"/>
  </conditionalFormatting>
  <conditionalFormatting sqref="G5">
    <cfRule type="duplicateValues" dxfId="329" priority="24"/>
    <cfRule type="duplicateValues" dxfId="328" priority="25"/>
    <cfRule type="duplicateValues" dxfId="327" priority="26"/>
  </conditionalFormatting>
  <conditionalFormatting sqref="G5">
    <cfRule type="duplicateValues" dxfId="326" priority="27"/>
  </conditionalFormatting>
  <conditionalFormatting sqref="G5">
    <cfRule type="duplicateValues" dxfId="325" priority="28"/>
  </conditionalFormatting>
  <conditionalFormatting sqref="H5:I5">
    <cfRule type="duplicateValues" dxfId="324" priority="17"/>
  </conditionalFormatting>
  <conditionalFormatting sqref="H5:I5">
    <cfRule type="duplicateValues" dxfId="323" priority="18"/>
    <cfRule type="duplicateValues" dxfId="322" priority="19"/>
    <cfRule type="duplicateValues" dxfId="321" priority="20"/>
  </conditionalFormatting>
  <conditionalFormatting sqref="H5:I5">
    <cfRule type="duplicateValues" dxfId="320" priority="21"/>
  </conditionalFormatting>
  <conditionalFormatting sqref="H5:I5">
    <cfRule type="duplicateValues" dxfId="319" priority="22"/>
  </conditionalFormatting>
  <conditionalFormatting sqref="I10">
    <cfRule type="duplicateValues" dxfId="318" priority="11"/>
  </conditionalFormatting>
  <conditionalFormatting sqref="I10">
    <cfRule type="duplicateValues" dxfId="317" priority="12"/>
    <cfRule type="duplicateValues" dxfId="316" priority="13"/>
    <cfRule type="duplicateValues" dxfId="315" priority="14"/>
  </conditionalFormatting>
  <conditionalFormatting sqref="I10">
    <cfRule type="duplicateValues" dxfId="314" priority="15"/>
  </conditionalFormatting>
  <conditionalFormatting sqref="I10">
    <cfRule type="duplicateValues" dxfId="313" priority="16"/>
  </conditionalFormatting>
  <conditionalFormatting sqref="F5">
    <cfRule type="duplicateValues" dxfId="312" priority="4"/>
  </conditionalFormatting>
  <conditionalFormatting sqref="F5">
    <cfRule type="duplicateValues" dxfId="311" priority="5"/>
    <cfRule type="duplicateValues" dxfId="310" priority="6"/>
    <cfRule type="duplicateValues" dxfId="309" priority="7"/>
  </conditionalFormatting>
  <conditionalFormatting sqref="F5">
    <cfRule type="duplicateValues" dxfId="308" priority="8"/>
  </conditionalFormatting>
  <conditionalFormatting sqref="F5">
    <cfRule type="duplicateValues" dxfId="307" priority="9"/>
  </conditionalFormatting>
  <conditionalFormatting sqref="F5">
    <cfRule type="duplicateValues" dxfId="306" priority="2"/>
    <cfRule type="duplicateValues" dxfId="305" priority="3"/>
  </conditionalFormatting>
  <conditionalFormatting sqref="F5">
    <cfRule type="duplicateValues" dxfId="30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{B5E283F2-A7DF-4676-B5EE-7DEEC678EBC9}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5E283F2-A7DF-4676-B5EE-7DEEC678EBC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330" t="s">
        <v>204</v>
      </c>
      <c r="C3" s="330"/>
      <c r="D3" s="330"/>
      <c r="E3" s="330"/>
      <c r="G3" s="330" t="s">
        <v>13</v>
      </c>
      <c r="H3" s="330"/>
      <c r="I3" s="330"/>
      <c r="J3" s="331" t="s">
        <v>15</v>
      </c>
      <c r="K3" s="331"/>
      <c r="L3" s="331"/>
      <c r="M3" s="331" t="s">
        <v>14</v>
      </c>
      <c r="N3" s="331"/>
      <c r="O3" s="33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202</v>
      </c>
      <c r="E5" s="191" t="s">
        <v>203</v>
      </c>
      <c r="F5" s="143" t="s">
        <v>205</v>
      </c>
      <c r="G5" s="135">
        <v>1</v>
      </c>
      <c r="H5" s="136">
        <v>440800</v>
      </c>
      <c r="I5" s="137">
        <f>G5*H5</f>
        <v>440800</v>
      </c>
      <c r="J5" s="138"/>
      <c r="K5" s="139"/>
      <c r="L5" s="140"/>
      <c r="M5" s="131"/>
      <c r="N5" s="132"/>
      <c r="O5" s="141"/>
    </row>
    <row r="6" spans="2:15" ht="22.5" customHeight="1" thickBot="1" x14ac:dyDescent="0.3">
      <c r="B6" s="34"/>
      <c r="C6" s="36"/>
      <c r="D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26" t="s">
        <v>5</v>
      </c>
      <c r="C10" s="329"/>
      <c r="D10" s="329"/>
      <c r="E10" s="329"/>
      <c r="F10" s="327"/>
      <c r="G10" s="24"/>
      <c r="H10" s="56"/>
      <c r="I10" s="192">
        <f>SUM(I5)</f>
        <v>440800</v>
      </c>
      <c r="J10" s="27"/>
      <c r="K10" s="28"/>
      <c r="L10" s="116">
        <f>SUM(L5)</f>
        <v>0</v>
      </c>
      <c r="M10" s="30"/>
      <c r="N10" s="28"/>
      <c r="O10" s="26"/>
    </row>
    <row r="11" spans="2:15" ht="10.5" customHeight="1" thickBot="1" x14ac:dyDescent="0.3">
      <c r="B11" s="31"/>
      <c r="C11" s="324"/>
      <c r="D11" s="324"/>
      <c r="E11" s="324"/>
      <c r="F11" s="324"/>
      <c r="G11" s="324"/>
      <c r="H11" s="324"/>
      <c r="I11" s="324"/>
      <c r="J11" s="324"/>
      <c r="K11" s="324"/>
      <c r="L11" s="324"/>
      <c r="M11" s="324"/>
      <c r="N11" s="324"/>
      <c r="O11" s="325"/>
    </row>
    <row r="12" spans="2:15" ht="21.6" customHeight="1" thickBot="1" x14ac:dyDescent="0.3">
      <c r="B12" s="332" t="s">
        <v>10</v>
      </c>
      <c r="C12" s="333"/>
      <c r="D12" s="334">
        <v>0.2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6"/>
    </row>
    <row r="13" spans="2:15" ht="57" customHeight="1" thickBot="1" x14ac:dyDescent="0.3">
      <c r="B13" s="326" t="s">
        <v>6</v>
      </c>
      <c r="C13" s="327"/>
      <c r="D13" s="337" t="s">
        <v>201</v>
      </c>
      <c r="E13" s="322"/>
      <c r="F13" s="322"/>
      <c r="G13" s="322"/>
      <c r="H13" s="322"/>
      <c r="I13" s="322"/>
      <c r="J13" s="322"/>
      <c r="K13" s="322"/>
      <c r="L13" s="322"/>
      <c r="M13" s="322"/>
      <c r="N13" s="322"/>
      <c r="O13" s="323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20" t="s">
        <v>12</v>
      </c>
      <c r="N23" s="320"/>
      <c r="O23" s="320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303" priority="24"/>
  </conditionalFormatting>
  <conditionalFormatting sqref="G5">
    <cfRule type="duplicateValues" dxfId="302" priority="25"/>
    <cfRule type="duplicateValues" dxfId="301" priority="26"/>
    <cfRule type="duplicateValues" dxfId="300" priority="27"/>
  </conditionalFormatting>
  <conditionalFormatting sqref="G5">
    <cfRule type="duplicateValues" dxfId="299" priority="28"/>
  </conditionalFormatting>
  <conditionalFormatting sqref="G5">
    <cfRule type="duplicateValues" dxfId="298" priority="29"/>
  </conditionalFormatting>
  <conditionalFormatting sqref="H5:I5">
    <cfRule type="uniqueValues" dxfId="297" priority="1"/>
    <cfRule type="duplicateValues" dxfId="296" priority="18"/>
  </conditionalFormatting>
  <conditionalFormatting sqref="H5:I5">
    <cfRule type="duplicateValues" dxfId="295" priority="19"/>
    <cfRule type="duplicateValues" dxfId="294" priority="20"/>
    <cfRule type="duplicateValues" dxfId="293" priority="21"/>
  </conditionalFormatting>
  <conditionalFormatting sqref="H5:I5">
    <cfRule type="duplicateValues" dxfId="292" priority="22"/>
  </conditionalFormatting>
  <conditionalFormatting sqref="H5:I5">
    <cfRule type="duplicateValues" dxfId="291" priority="23"/>
  </conditionalFormatting>
  <conditionalFormatting sqref="I10">
    <cfRule type="duplicateValues" dxfId="290" priority="12"/>
  </conditionalFormatting>
  <conditionalFormatting sqref="I10">
    <cfRule type="duplicateValues" dxfId="289" priority="13"/>
    <cfRule type="duplicateValues" dxfId="288" priority="14"/>
    <cfRule type="duplicateValues" dxfId="287" priority="15"/>
  </conditionalFormatting>
  <conditionalFormatting sqref="I10">
    <cfRule type="duplicateValues" dxfId="286" priority="16"/>
  </conditionalFormatting>
  <conditionalFormatting sqref="I10">
    <cfRule type="duplicateValues" dxfId="285" priority="17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2"/>
  <sheetViews>
    <sheetView showGridLines="0" topLeftCell="A5" zoomScaleNormal="100" workbookViewId="0">
      <selection activeCell="D22" sqref="D22:O2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80" customHeight="1" thickBot="1" x14ac:dyDescent="0.3">
      <c r="B3" s="330" t="s">
        <v>226</v>
      </c>
      <c r="C3" s="330"/>
      <c r="D3" s="330"/>
      <c r="E3" s="330"/>
      <c r="G3" s="330" t="s">
        <v>13</v>
      </c>
      <c r="H3" s="330"/>
      <c r="I3" s="330"/>
      <c r="J3" s="331" t="s">
        <v>15</v>
      </c>
      <c r="K3" s="331"/>
      <c r="L3" s="331"/>
      <c r="M3" s="331" t="s">
        <v>14</v>
      </c>
      <c r="N3" s="331"/>
      <c r="O3" s="331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19.899999999999999" customHeight="1" x14ac:dyDescent="0.25">
      <c r="B5" s="181">
        <v>1</v>
      </c>
      <c r="C5" s="377" t="s">
        <v>17</v>
      </c>
      <c r="D5" s="380" t="s">
        <v>206</v>
      </c>
      <c r="E5" s="197" t="s">
        <v>208</v>
      </c>
      <c r="F5" s="198" t="s">
        <v>209</v>
      </c>
      <c r="G5" s="181">
        <v>1</v>
      </c>
      <c r="H5" s="203">
        <v>115000</v>
      </c>
      <c r="I5" s="226">
        <f>H5*G5</f>
        <v>115000</v>
      </c>
      <c r="J5" s="202"/>
      <c r="K5" s="181"/>
      <c r="L5" s="181"/>
      <c r="M5" s="181"/>
      <c r="N5" s="181"/>
      <c r="O5" s="181"/>
    </row>
    <row r="6" spans="2:15" s="142" customFormat="1" ht="19.899999999999999" customHeight="1" x14ac:dyDescent="0.25">
      <c r="B6" s="181">
        <v>2</v>
      </c>
      <c r="C6" s="378"/>
      <c r="D6" s="381"/>
      <c r="E6" s="197" t="s">
        <v>210</v>
      </c>
      <c r="F6" s="198" t="s">
        <v>211</v>
      </c>
      <c r="G6" s="181">
        <v>1</v>
      </c>
      <c r="H6" s="203">
        <v>50000</v>
      </c>
      <c r="I6" s="226">
        <f t="shared" ref="I6:I15" si="0">H6*G6</f>
        <v>50000</v>
      </c>
      <c r="J6" s="202"/>
      <c r="K6" s="181"/>
      <c r="L6" s="181"/>
      <c r="M6" s="181"/>
      <c r="N6" s="181"/>
      <c r="O6" s="181"/>
    </row>
    <row r="7" spans="2:15" s="142" customFormat="1" ht="24.6" customHeight="1" x14ac:dyDescent="0.25">
      <c r="B7" s="181">
        <v>3</v>
      </c>
      <c r="C7" s="378"/>
      <c r="D7" s="381"/>
      <c r="E7" s="197" t="s">
        <v>212</v>
      </c>
      <c r="F7" s="200" t="s">
        <v>213</v>
      </c>
      <c r="G7" s="181">
        <v>1</v>
      </c>
      <c r="H7" s="203">
        <v>158650</v>
      </c>
      <c r="I7" s="226">
        <f t="shared" si="0"/>
        <v>158650</v>
      </c>
      <c r="J7" s="202"/>
      <c r="K7" s="181"/>
      <c r="L7" s="181"/>
      <c r="M7" s="181"/>
      <c r="N7" s="181"/>
      <c r="O7" s="181"/>
    </row>
    <row r="8" spans="2:15" s="142" customFormat="1" ht="19.899999999999999" customHeight="1" x14ac:dyDescent="0.25">
      <c r="B8" s="181">
        <v>4</v>
      </c>
      <c r="C8" s="378"/>
      <c r="D8" s="381"/>
      <c r="E8" s="197" t="s">
        <v>214</v>
      </c>
      <c r="F8" s="198" t="s">
        <v>215</v>
      </c>
      <c r="G8" s="181">
        <v>2</v>
      </c>
      <c r="H8" s="203">
        <v>250000</v>
      </c>
      <c r="I8" s="226">
        <f t="shared" si="0"/>
        <v>500000</v>
      </c>
      <c r="J8" s="202"/>
      <c r="K8" s="181"/>
      <c r="L8" s="181"/>
      <c r="M8" s="181"/>
      <c r="N8" s="181"/>
      <c r="O8" s="181"/>
    </row>
    <row r="9" spans="2:15" s="142" customFormat="1" ht="19.899999999999999" customHeight="1" x14ac:dyDescent="0.25">
      <c r="B9" s="181">
        <v>5</v>
      </c>
      <c r="C9" s="378"/>
      <c r="D9" s="381"/>
      <c r="E9" s="197" t="s">
        <v>216</v>
      </c>
      <c r="F9" s="198" t="s">
        <v>217</v>
      </c>
      <c r="G9" s="181">
        <v>4</v>
      </c>
      <c r="H9" s="203">
        <v>6550</v>
      </c>
      <c r="I9" s="226">
        <f t="shared" si="0"/>
        <v>26200</v>
      </c>
      <c r="J9" s="202"/>
      <c r="K9" s="181"/>
      <c r="L9" s="181"/>
      <c r="M9" s="181"/>
      <c r="N9" s="181"/>
      <c r="O9" s="181"/>
    </row>
    <row r="10" spans="2:15" s="142" customFormat="1" ht="19.899999999999999" customHeight="1" x14ac:dyDescent="0.25">
      <c r="B10" s="181">
        <v>6</v>
      </c>
      <c r="C10" s="378"/>
      <c r="D10" s="381"/>
      <c r="E10" s="197" t="s">
        <v>216</v>
      </c>
      <c r="F10" s="199" t="s">
        <v>219</v>
      </c>
      <c r="G10" s="181">
        <v>1</v>
      </c>
      <c r="H10" s="203">
        <v>8350</v>
      </c>
      <c r="I10" s="226">
        <f t="shared" si="0"/>
        <v>8350</v>
      </c>
      <c r="J10" s="202"/>
      <c r="K10" s="181"/>
      <c r="L10" s="181"/>
      <c r="M10" s="181"/>
      <c r="N10" s="181"/>
      <c r="O10" s="181"/>
    </row>
    <row r="11" spans="2:15" s="142" customFormat="1" ht="19.899999999999999" customHeight="1" x14ac:dyDescent="0.25">
      <c r="B11" s="181">
        <v>7</v>
      </c>
      <c r="C11" s="378"/>
      <c r="D11" s="381"/>
      <c r="E11" s="197" t="s">
        <v>216</v>
      </c>
      <c r="F11" s="199" t="s">
        <v>220</v>
      </c>
      <c r="G11" s="181">
        <v>1</v>
      </c>
      <c r="H11" s="203">
        <v>3100</v>
      </c>
      <c r="I11" s="226">
        <f t="shared" si="0"/>
        <v>3100</v>
      </c>
      <c r="J11" s="202"/>
      <c r="K11" s="181"/>
      <c r="L11" s="181"/>
      <c r="M11" s="181"/>
      <c r="N11" s="181"/>
      <c r="O11" s="181"/>
    </row>
    <row r="12" spans="2:15" s="142" customFormat="1" ht="19.899999999999999" customHeight="1" x14ac:dyDescent="0.25">
      <c r="B12" s="181">
        <v>8</v>
      </c>
      <c r="C12" s="378"/>
      <c r="D12" s="381"/>
      <c r="E12" s="197" t="s">
        <v>218</v>
      </c>
      <c r="F12" s="198" t="s">
        <v>221</v>
      </c>
      <c r="G12" s="181">
        <v>1</v>
      </c>
      <c r="H12" s="203">
        <v>35800</v>
      </c>
      <c r="I12" s="226">
        <f t="shared" si="0"/>
        <v>35800</v>
      </c>
      <c r="J12" s="202"/>
      <c r="K12" s="181"/>
      <c r="L12" s="181"/>
      <c r="M12" s="181"/>
      <c r="N12" s="181"/>
      <c r="O12" s="181"/>
    </row>
    <row r="13" spans="2:15" s="142" customFormat="1" ht="19.899999999999999" customHeight="1" x14ac:dyDescent="0.25">
      <c r="B13" s="181">
        <v>9</v>
      </c>
      <c r="C13" s="378"/>
      <c r="D13" s="381"/>
      <c r="E13" s="197" t="s">
        <v>216</v>
      </c>
      <c r="F13" s="199" t="s">
        <v>222</v>
      </c>
      <c r="G13" s="181">
        <v>8</v>
      </c>
      <c r="H13" s="203">
        <v>6200</v>
      </c>
      <c r="I13" s="226">
        <f t="shared" si="0"/>
        <v>49600</v>
      </c>
      <c r="J13" s="202"/>
      <c r="K13" s="181"/>
      <c r="L13" s="181"/>
      <c r="M13" s="181"/>
      <c r="N13" s="181"/>
      <c r="O13" s="181"/>
    </row>
    <row r="14" spans="2:15" s="142" customFormat="1" ht="19.899999999999999" customHeight="1" x14ac:dyDescent="0.25">
      <c r="B14" s="181">
        <v>10</v>
      </c>
      <c r="C14" s="378"/>
      <c r="D14" s="381"/>
      <c r="E14" s="197" t="s">
        <v>216</v>
      </c>
      <c r="F14" s="199" t="s">
        <v>223</v>
      </c>
      <c r="G14" s="181">
        <v>2</v>
      </c>
      <c r="H14" s="203">
        <v>9250</v>
      </c>
      <c r="I14" s="226">
        <f t="shared" si="0"/>
        <v>18500</v>
      </c>
      <c r="J14" s="202"/>
      <c r="K14" s="181"/>
      <c r="L14" s="181"/>
      <c r="M14" s="181"/>
      <c r="N14" s="181"/>
      <c r="O14" s="181"/>
    </row>
    <row r="15" spans="2:15" s="142" customFormat="1" ht="19.899999999999999" customHeight="1" thickBot="1" x14ac:dyDescent="0.3">
      <c r="B15" s="181">
        <v>11</v>
      </c>
      <c r="C15" s="379"/>
      <c r="D15" s="382"/>
      <c r="E15" s="198" t="s">
        <v>216</v>
      </c>
      <c r="F15" s="199" t="s">
        <v>224</v>
      </c>
      <c r="G15" s="135">
        <v>1</v>
      </c>
      <c r="H15" s="203">
        <v>6550</v>
      </c>
      <c r="I15" s="226">
        <f t="shared" si="0"/>
        <v>6550</v>
      </c>
      <c r="J15" s="201"/>
      <c r="K15" s="195"/>
      <c r="L15" s="195"/>
      <c r="M15" s="146"/>
      <c r="N15" s="146"/>
      <c r="O15" s="146"/>
    </row>
    <row r="16" spans="2:15" s="211" customFormat="1" ht="22.5" hidden="1" customHeight="1" x14ac:dyDescent="0.25">
      <c r="B16" s="205"/>
      <c r="C16" s="206"/>
      <c r="D16" s="206"/>
      <c r="E16" s="206"/>
      <c r="F16" s="207"/>
      <c r="G16" s="205"/>
      <c r="H16" s="208"/>
      <c r="I16" s="209"/>
      <c r="J16" s="209"/>
      <c r="K16" s="209"/>
      <c r="L16" s="210"/>
      <c r="M16" s="205"/>
      <c r="N16" s="206"/>
      <c r="O16" s="207"/>
    </row>
    <row r="17" spans="2:15" s="211" customFormat="1" ht="22.5" hidden="1" customHeight="1" x14ac:dyDescent="0.25">
      <c r="B17" s="212"/>
      <c r="C17" s="213"/>
      <c r="D17" s="213"/>
      <c r="E17" s="213"/>
      <c r="F17" s="214"/>
      <c r="G17" s="212"/>
      <c r="H17" s="215"/>
      <c r="I17" s="216"/>
      <c r="J17" s="216"/>
      <c r="K17" s="216"/>
      <c r="L17" s="217"/>
      <c r="M17" s="212"/>
      <c r="N17" s="213"/>
      <c r="O17" s="214"/>
    </row>
    <row r="18" spans="2:15" s="211" customFormat="1" ht="22.5" hidden="1" customHeight="1" x14ac:dyDescent="0.25">
      <c r="B18" s="212"/>
      <c r="C18" s="213"/>
      <c r="D18" s="213"/>
      <c r="E18" s="213"/>
      <c r="F18" s="214"/>
      <c r="G18" s="212"/>
      <c r="H18" s="215"/>
      <c r="I18" s="216"/>
      <c r="J18" s="216"/>
      <c r="K18" s="216"/>
      <c r="L18" s="217"/>
      <c r="M18" s="212"/>
      <c r="N18" s="213"/>
      <c r="O18" s="214"/>
    </row>
    <row r="19" spans="2:15" s="225" customFormat="1" ht="19.149999999999999" customHeight="1" thickBot="1" x14ac:dyDescent="0.3">
      <c r="B19" s="383" t="s">
        <v>5</v>
      </c>
      <c r="C19" s="384"/>
      <c r="D19" s="384"/>
      <c r="E19" s="384"/>
      <c r="F19" s="385"/>
      <c r="G19" s="218"/>
      <c r="H19" s="219"/>
      <c r="I19" s="204">
        <f>SUM(I5:I15)</f>
        <v>971750</v>
      </c>
      <c r="J19" s="220"/>
      <c r="K19" s="221"/>
      <c r="L19" s="222"/>
      <c r="M19" s="223"/>
      <c r="N19" s="221"/>
      <c r="O19" s="224"/>
    </row>
    <row r="20" spans="2:15" ht="10.5" customHeight="1" thickBot="1" x14ac:dyDescent="0.3">
      <c r="B20" s="31"/>
      <c r="C20" s="324"/>
      <c r="D20" s="324"/>
      <c r="E20" s="324"/>
      <c r="F20" s="324"/>
      <c r="G20" s="324"/>
      <c r="H20" s="324"/>
      <c r="I20" s="324"/>
      <c r="J20" s="324"/>
      <c r="K20" s="324"/>
      <c r="L20" s="324"/>
      <c r="M20" s="324"/>
      <c r="N20" s="324"/>
      <c r="O20" s="325"/>
    </row>
    <row r="21" spans="2:15" ht="21.6" customHeight="1" thickBot="1" x14ac:dyDescent="0.3">
      <c r="B21" s="332" t="s">
        <v>10</v>
      </c>
      <c r="C21" s="333"/>
      <c r="D21" s="334">
        <v>0.2</v>
      </c>
      <c r="E21" s="335"/>
      <c r="F21" s="335"/>
      <c r="G21" s="335"/>
      <c r="H21" s="335"/>
      <c r="I21" s="335"/>
      <c r="J21" s="335"/>
      <c r="K21" s="335"/>
      <c r="L21" s="335"/>
      <c r="M21" s="335"/>
      <c r="N21" s="335"/>
      <c r="O21" s="336"/>
    </row>
    <row r="22" spans="2:15" s="83" customFormat="1" ht="18.600000000000001" customHeight="1" thickBot="1" x14ac:dyDescent="0.3">
      <c r="B22" s="386" t="s">
        <v>6</v>
      </c>
      <c r="C22" s="387"/>
      <c r="D22" s="388" t="s">
        <v>207</v>
      </c>
      <c r="E22" s="389"/>
      <c r="F22" s="389"/>
      <c r="G22" s="389"/>
      <c r="H22" s="389"/>
      <c r="I22" s="389"/>
      <c r="J22" s="389"/>
      <c r="K22" s="389"/>
      <c r="L22" s="389"/>
      <c r="M22" s="389"/>
      <c r="N22" s="389"/>
      <c r="O22" s="390"/>
    </row>
    <row r="23" spans="2:15" ht="15" customHeight="1" x14ac:dyDescent="0.25"/>
    <row r="24" spans="2:15" ht="15" customHeight="1" x14ac:dyDescent="0.25"/>
    <row r="25" spans="2:15" ht="11.45" customHeight="1" x14ac:dyDescent="0.25"/>
    <row r="26" spans="2:15" ht="15" customHeight="1" x14ac:dyDescent="0.25"/>
    <row r="27" spans="2:15" ht="15" customHeight="1" x14ac:dyDescent="0.25"/>
    <row r="28" spans="2:15" ht="10.9" customHeight="1" x14ac:dyDescent="0.25"/>
    <row r="29" spans="2:15" ht="15" customHeight="1" x14ac:dyDescent="0.25"/>
    <row r="30" spans="2:15" ht="15" customHeight="1" x14ac:dyDescent="0.25"/>
    <row r="31" spans="2:15" ht="11.25" customHeight="1" x14ac:dyDescent="0.25"/>
    <row r="32" spans="2:15" ht="18.600000000000001" customHeight="1" x14ac:dyDescent="0.25">
      <c r="K32" s="32"/>
      <c r="M32" s="320" t="s">
        <v>12</v>
      </c>
      <c r="N32" s="320"/>
      <c r="O32" s="320"/>
    </row>
  </sheetData>
  <mergeCells count="15">
    <mergeCell ref="B1:O1"/>
    <mergeCell ref="C2:O2"/>
    <mergeCell ref="B3:E3"/>
    <mergeCell ref="G3:I3"/>
    <mergeCell ref="J3:L3"/>
    <mergeCell ref="M3:O3"/>
    <mergeCell ref="M32:O32"/>
    <mergeCell ref="C5:C15"/>
    <mergeCell ref="D5:D15"/>
    <mergeCell ref="B19:F19"/>
    <mergeCell ref="C20:O20"/>
    <mergeCell ref="B21:C21"/>
    <mergeCell ref="D21:O21"/>
    <mergeCell ref="B22:C22"/>
    <mergeCell ref="D22:O22"/>
  </mergeCells>
  <conditionalFormatting sqref="G15">
    <cfRule type="duplicateValues" dxfId="284" priority="16"/>
  </conditionalFormatting>
  <conditionalFormatting sqref="G15">
    <cfRule type="duplicateValues" dxfId="283" priority="17"/>
    <cfRule type="duplicateValues" dxfId="282" priority="18"/>
    <cfRule type="duplicateValues" dxfId="281" priority="19"/>
  </conditionalFormatting>
  <conditionalFormatting sqref="G15">
    <cfRule type="duplicateValues" dxfId="280" priority="20"/>
  </conditionalFormatting>
  <conditionalFormatting sqref="G15">
    <cfRule type="duplicateValues" dxfId="279" priority="21"/>
  </conditionalFormatting>
  <conditionalFormatting sqref="I19">
    <cfRule type="duplicateValues" dxfId="278" priority="4"/>
  </conditionalFormatting>
  <conditionalFormatting sqref="I19">
    <cfRule type="duplicateValues" dxfId="277" priority="5"/>
    <cfRule type="duplicateValues" dxfId="276" priority="6"/>
    <cfRule type="duplicateValues" dxfId="275" priority="7"/>
  </conditionalFormatting>
  <conditionalFormatting sqref="I19">
    <cfRule type="duplicateValues" dxfId="274" priority="8"/>
  </conditionalFormatting>
  <conditionalFormatting sqref="I19">
    <cfRule type="duplicateValues" dxfId="273" priority="9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80" customHeight="1" thickBot="1" x14ac:dyDescent="0.3">
      <c r="B3" s="330" t="s">
        <v>225</v>
      </c>
      <c r="C3" s="330"/>
      <c r="D3" s="330"/>
      <c r="E3" s="330"/>
      <c r="G3" s="330" t="s">
        <v>13</v>
      </c>
      <c r="H3" s="330"/>
      <c r="I3" s="330"/>
      <c r="J3" s="331" t="s">
        <v>15</v>
      </c>
      <c r="K3" s="331"/>
      <c r="L3" s="331"/>
      <c r="M3" s="331" t="s">
        <v>14</v>
      </c>
      <c r="N3" s="331"/>
      <c r="O3" s="331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4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230</v>
      </c>
      <c r="D5" s="155" t="s">
        <v>229</v>
      </c>
      <c r="E5" s="236" t="s">
        <v>227</v>
      </c>
      <c r="F5" s="118">
        <v>9187505900</v>
      </c>
      <c r="G5" s="181">
        <v>1</v>
      </c>
      <c r="H5" s="203">
        <v>177000</v>
      </c>
      <c r="I5" s="226">
        <f>H5*G5</f>
        <v>177000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91" t="s">
        <v>5</v>
      </c>
      <c r="C9" s="392"/>
      <c r="D9" s="392"/>
      <c r="E9" s="392"/>
      <c r="F9" s="393"/>
      <c r="G9" s="228"/>
      <c r="H9" s="229"/>
      <c r="I9" s="230">
        <f>SUM(I5:I5)</f>
        <v>177000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24"/>
      <c r="D10" s="324"/>
      <c r="E10" s="324"/>
      <c r="F10" s="324"/>
      <c r="G10" s="324"/>
      <c r="H10" s="324"/>
      <c r="I10" s="324"/>
      <c r="J10" s="324"/>
      <c r="K10" s="324"/>
      <c r="L10" s="324"/>
      <c r="M10" s="324"/>
      <c r="N10" s="324"/>
      <c r="O10" s="325"/>
    </row>
    <row r="11" spans="2:15" ht="21.6" customHeight="1" thickBot="1" x14ac:dyDescent="0.3">
      <c r="B11" s="332" t="s">
        <v>10</v>
      </c>
      <c r="C11" s="333"/>
      <c r="D11" s="334">
        <v>0.2</v>
      </c>
      <c r="E11" s="335"/>
      <c r="F11" s="335"/>
      <c r="G11" s="335"/>
      <c r="H11" s="335"/>
      <c r="I11" s="335"/>
      <c r="J11" s="335"/>
      <c r="K11" s="335"/>
      <c r="L11" s="335"/>
      <c r="M11" s="335"/>
      <c r="N11" s="335"/>
      <c r="O11" s="336"/>
    </row>
    <row r="12" spans="2:15" s="83" customFormat="1" ht="18.600000000000001" customHeight="1" thickBot="1" x14ac:dyDescent="0.3">
      <c r="B12" s="386" t="s">
        <v>6</v>
      </c>
      <c r="C12" s="387"/>
      <c r="D12" s="388" t="s">
        <v>228</v>
      </c>
      <c r="E12" s="389"/>
      <c r="F12" s="389"/>
      <c r="G12" s="389"/>
      <c r="H12" s="389"/>
      <c r="I12" s="389"/>
      <c r="J12" s="389"/>
      <c r="K12" s="389"/>
      <c r="L12" s="389"/>
      <c r="M12" s="389"/>
      <c r="N12" s="389"/>
      <c r="O12" s="390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20" t="s">
        <v>12</v>
      </c>
      <c r="N22" s="320"/>
      <c r="O22" s="320"/>
    </row>
  </sheetData>
  <mergeCells count="13">
    <mergeCell ref="B12:C12"/>
    <mergeCell ref="D12:O12"/>
    <mergeCell ref="M22:O22"/>
    <mergeCell ref="B9:F9"/>
    <mergeCell ref="C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I9">
    <cfRule type="duplicateValues" dxfId="272" priority="10"/>
  </conditionalFormatting>
  <conditionalFormatting sqref="I9">
    <cfRule type="duplicateValues" dxfId="271" priority="11"/>
    <cfRule type="duplicateValues" dxfId="270" priority="12"/>
    <cfRule type="duplicateValues" dxfId="269" priority="13"/>
  </conditionalFormatting>
  <conditionalFormatting sqref="I9">
    <cfRule type="duplicateValues" dxfId="268" priority="14"/>
  </conditionalFormatting>
  <conditionalFormatting sqref="I9">
    <cfRule type="duplicateValues" dxfId="267" priority="15"/>
  </conditionalFormatting>
  <conditionalFormatting sqref="F5">
    <cfRule type="duplicateValues" dxfId="266" priority="4"/>
  </conditionalFormatting>
  <conditionalFormatting sqref="F5">
    <cfRule type="duplicateValues" dxfId="265" priority="5"/>
    <cfRule type="duplicateValues" dxfId="264" priority="6"/>
    <cfRule type="duplicateValues" dxfId="263" priority="7"/>
  </conditionalFormatting>
  <conditionalFormatting sqref="F5">
    <cfRule type="duplicateValues" dxfId="262" priority="8"/>
  </conditionalFormatting>
  <conditionalFormatting sqref="F5">
    <cfRule type="duplicateValues" dxfId="261" priority="9"/>
  </conditionalFormatting>
  <conditionalFormatting sqref="F5">
    <cfRule type="duplicateValues" dxfId="260" priority="2"/>
    <cfRule type="duplicateValues" dxfId="259" priority="3"/>
  </conditionalFormatting>
  <conditionalFormatting sqref="F5">
    <cfRule type="duplicateValues" dxfId="258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G5" sqref="G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80" customHeight="1" thickBot="1" x14ac:dyDescent="0.3">
      <c r="B3" s="330" t="s">
        <v>234</v>
      </c>
      <c r="C3" s="330"/>
      <c r="D3" s="330"/>
      <c r="E3" s="330"/>
      <c r="G3" s="330" t="s">
        <v>13</v>
      </c>
      <c r="H3" s="330"/>
      <c r="I3" s="330"/>
      <c r="J3" s="331" t="s">
        <v>15</v>
      </c>
      <c r="K3" s="331"/>
      <c r="L3" s="331"/>
      <c r="M3" s="331" t="s">
        <v>14</v>
      </c>
      <c r="N3" s="331"/>
      <c r="O3" s="331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27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231</v>
      </c>
      <c r="F5" s="237" t="s">
        <v>232</v>
      </c>
      <c r="G5" s="181">
        <v>2</v>
      </c>
      <c r="H5" s="203">
        <v>230000</v>
      </c>
      <c r="I5" s="226">
        <f>H5*G5</f>
        <v>460000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91" t="s">
        <v>5</v>
      </c>
      <c r="C9" s="392"/>
      <c r="D9" s="392"/>
      <c r="E9" s="392"/>
      <c r="F9" s="393"/>
      <c r="G9" s="228"/>
      <c r="H9" s="229"/>
      <c r="I9" s="230">
        <f>SUM(I5:I5)</f>
        <v>460000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24"/>
      <c r="D10" s="324"/>
      <c r="E10" s="324"/>
      <c r="F10" s="324"/>
      <c r="G10" s="324"/>
      <c r="H10" s="324"/>
      <c r="I10" s="324"/>
      <c r="J10" s="324"/>
      <c r="K10" s="324"/>
      <c r="L10" s="324"/>
      <c r="M10" s="324"/>
      <c r="N10" s="324"/>
      <c r="O10" s="325"/>
    </row>
    <row r="11" spans="2:15" ht="21.6" customHeight="1" thickBot="1" x14ac:dyDescent="0.3">
      <c r="B11" s="332" t="s">
        <v>10</v>
      </c>
      <c r="C11" s="333"/>
      <c r="D11" s="334">
        <v>0.2</v>
      </c>
      <c r="E11" s="335"/>
      <c r="F11" s="335"/>
      <c r="G11" s="335"/>
      <c r="H11" s="335"/>
      <c r="I11" s="335"/>
      <c r="J11" s="335"/>
      <c r="K11" s="335"/>
      <c r="L11" s="335"/>
      <c r="M11" s="335"/>
      <c r="N11" s="335"/>
      <c r="O11" s="336"/>
    </row>
    <row r="12" spans="2:15" s="83" customFormat="1" ht="18.600000000000001" customHeight="1" thickBot="1" x14ac:dyDescent="0.3">
      <c r="B12" s="386" t="s">
        <v>6</v>
      </c>
      <c r="C12" s="387"/>
      <c r="D12" s="388" t="s">
        <v>235</v>
      </c>
      <c r="E12" s="389"/>
      <c r="F12" s="389"/>
      <c r="G12" s="389"/>
      <c r="H12" s="389"/>
      <c r="I12" s="389"/>
      <c r="J12" s="389"/>
      <c r="K12" s="389"/>
      <c r="L12" s="389"/>
      <c r="M12" s="389"/>
      <c r="N12" s="389"/>
      <c r="O12" s="390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20" t="s">
        <v>12</v>
      </c>
      <c r="N22" s="320"/>
      <c r="O22" s="320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257" priority="10"/>
  </conditionalFormatting>
  <conditionalFormatting sqref="I9">
    <cfRule type="duplicateValues" dxfId="256" priority="11"/>
    <cfRule type="duplicateValues" dxfId="255" priority="12"/>
    <cfRule type="duplicateValues" dxfId="254" priority="13"/>
  </conditionalFormatting>
  <conditionalFormatting sqref="I9">
    <cfRule type="duplicateValues" dxfId="253" priority="14"/>
  </conditionalFormatting>
  <conditionalFormatting sqref="I9">
    <cfRule type="duplicateValues" dxfId="252" priority="15"/>
  </conditionalFormatting>
  <conditionalFormatting sqref="F5">
    <cfRule type="duplicateValues" dxfId="251" priority="4"/>
  </conditionalFormatting>
  <conditionalFormatting sqref="F5">
    <cfRule type="duplicateValues" dxfId="250" priority="5"/>
    <cfRule type="duplicateValues" dxfId="249" priority="6"/>
    <cfRule type="duplicateValues" dxfId="248" priority="7"/>
  </conditionalFormatting>
  <conditionalFormatting sqref="F5">
    <cfRule type="duplicateValues" dxfId="247" priority="8"/>
  </conditionalFormatting>
  <conditionalFormatting sqref="F5">
    <cfRule type="duplicateValues" dxfId="246" priority="9"/>
  </conditionalFormatting>
  <conditionalFormatting sqref="F5">
    <cfRule type="duplicateValues" dxfId="245" priority="2"/>
    <cfRule type="duplicateValues" dxfId="244" priority="3"/>
  </conditionalFormatting>
  <conditionalFormatting sqref="F5">
    <cfRule type="duplicateValues" dxfId="243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80" customHeight="1" thickBot="1" x14ac:dyDescent="0.3">
      <c r="B3" s="330" t="s">
        <v>238</v>
      </c>
      <c r="C3" s="330"/>
      <c r="D3" s="330"/>
      <c r="E3" s="330"/>
      <c r="G3" s="330" t="s">
        <v>13</v>
      </c>
      <c r="H3" s="330"/>
      <c r="I3" s="330"/>
      <c r="J3" s="331" t="s">
        <v>15</v>
      </c>
      <c r="K3" s="331"/>
      <c r="L3" s="331"/>
      <c r="M3" s="331" t="s">
        <v>14</v>
      </c>
      <c r="N3" s="331"/>
      <c r="O3" s="331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38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236</v>
      </c>
      <c r="F5" s="237" t="s">
        <v>237</v>
      </c>
      <c r="G5" s="181">
        <v>1</v>
      </c>
      <c r="H5" s="203">
        <v>537200</v>
      </c>
      <c r="I5" s="226">
        <f>H5*G5</f>
        <v>537200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91" t="s">
        <v>5</v>
      </c>
      <c r="C9" s="392"/>
      <c r="D9" s="392"/>
      <c r="E9" s="392"/>
      <c r="F9" s="393"/>
      <c r="G9" s="228"/>
      <c r="H9" s="229"/>
      <c r="I9" s="230">
        <f>SUM(I5:I5)</f>
        <v>537200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24"/>
      <c r="D10" s="324"/>
      <c r="E10" s="324"/>
      <c r="F10" s="324"/>
      <c r="G10" s="324"/>
      <c r="H10" s="324"/>
      <c r="I10" s="324"/>
      <c r="J10" s="324"/>
      <c r="K10" s="324"/>
      <c r="L10" s="324"/>
      <c r="M10" s="324"/>
      <c r="N10" s="324"/>
      <c r="O10" s="325"/>
    </row>
    <row r="11" spans="2:15" ht="21.6" customHeight="1" thickBot="1" x14ac:dyDescent="0.3">
      <c r="B11" s="332" t="s">
        <v>10</v>
      </c>
      <c r="C11" s="333"/>
      <c r="D11" s="334">
        <v>0.2</v>
      </c>
      <c r="E11" s="335"/>
      <c r="F11" s="335"/>
      <c r="G11" s="335"/>
      <c r="H11" s="335"/>
      <c r="I11" s="335"/>
      <c r="J11" s="335"/>
      <c r="K11" s="335"/>
      <c r="L11" s="335"/>
      <c r="M11" s="335"/>
      <c r="N11" s="335"/>
      <c r="O11" s="336"/>
    </row>
    <row r="12" spans="2:15" s="83" customFormat="1" ht="18.600000000000001" customHeight="1" thickBot="1" x14ac:dyDescent="0.3">
      <c r="B12" s="386" t="s">
        <v>6</v>
      </c>
      <c r="C12" s="387"/>
      <c r="D12" s="388" t="s">
        <v>235</v>
      </c>
      <c r="E12" s="389"/>
      <c r="F12" s="389"/>
      <c r="G12" s="389"/>
      <c r="H12" s="389"/>
      <c r="I12" s="389"/>
      <c r="J12" s="389"/>
      <c r="K12" s="389"/>
      <c r="L12" s="389"/>
      <c r="M12" s="389"/>
      <c r="N12" s="389"/>
      <c r="O12" s="390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20" t="s">
        <v>12</v>
      </c>
      <c r="N22" s="320"/>
      <c r="O22" s="320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242" priority="10"/>
  </conditionalFormatting>
  <conditionalFormatting sqref="I9">
    <cfRule type="duplicateValues" dxfId="241" priority="11"/>
    <cfRule type="duplicateValues" dxfId="240" priority="12"/>
    <cfRule type="duplicateValues" dxfId="239" priority="13"/>
  </conditionalFormatting>
  <conditionalFormatting sqref="I9">
    <cfRule type="duplicateValues" dxfId="238" priority="14"/>
  </conditionalFormatting>
  <conditionalFormatting sqref="I9">
    <cfRule type="duplicateValues" dxfId="237" priority="15"/>
  </conditionalFormatting>
  <conditionalFormatting sqref="F5">
    <cfRule type="duplicateValues" dxfId="236" priority="4"/>
  </conditionalFormatting>
  <conditionalFormatting sqref="F5">
    <cfRule type="duplicateValues" dxfId="235" priority="5"/>
    <cfRule type="duplicateValues" dxfId="234" priority="6"/>
    <cfRule type="duplicateValues" dxfId="233" priority="7"/>
  </conditionalFormatting>
  <conditionalFormatting sqref="F5">
    <cfRule type="duplicateValues" dxfId="232" priority="8"/>
  </conditionalFormatting>
  <conditionalFormatting sqref="F5">
    <cfRule type="duplicateValues" dxfId="231" priority="9"/>
  </conditionalFormatting>
  <conditionalFormatting sqref="F5">
    <cfRule type="duplicateValues" dxfId="230" priority="2"/>
    <cfRule type="duplicateValues" dxfId="229" priority="3"/>
  </conditionalFormatting>
  <conditionalFormatting sqref="F5">
    <cfRule type="duplicateValues" dxfId="228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O6" sqref="O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330" t="s">
        <v>245</v>
      </c>
      <c r="C3" s="330"/>
      <c r="D3" s="330"/>
      <c r="E3" s="330"/>
      <c r="G3" s="330" t="s">
        <v>42</v>
      </c>
      <c r="H3" s="330"/>
      <c r="I3" s="330"/>
      <c r="J3" s="331" t="s">
        <v>33</v>
      </c>
      <c r="K3" s="331"/>
      <c r="L3" s="331"/>
      <c r="M3" s="331" t="s">
        <v>32</v>
      </c>
      <c r="N3" s="331"/>
      <c r="O3" s="331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242</v>
      </c>
      <c r="H4" s="42" t="s">
        <v>136</v>
      </c>
      <c r="I4" s="3" t="s">
        <v>4</v>
      </c>
      <c r="J4" s="241" t="s">
        <v>243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46.9" customHeight="1" x14ac:dyDescent="0.25">
      <c r="B5" s="81">
        <v>1</v>
      </c>
      <c r="C5" s="167" t="s">
        <v>73</v>
      </c>
      <c r="D5" s="239" t="s">
        <v>241</v>
      </c>
      <c r="E5" s="134" t="s">
        <v>239</v>
      </c>
      <c r="F5" s="118" t="s">
        <v>240</v>
      </c>
      <c r="G5" s="187"/>
      <c r="H5" s="97"/>
      <c r="I5" s="98"/>
      <c r="J5" s="119">
        <v>1</v>
      </c>
      <c r="K5" s="82">
        <v>118.44</v>
      </c>
      <c r="L5" s="240">
        <f>J5*K5</f>
        <v>118.44</v>
      </c>
      <c r="M5" s="81"/>
      <c r="N5" s="82"/>
      <c r="O5" s="96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26" t="s">
        <v>5</v>
      </c>
      <c r="C8" s="329"/>
      <c r="D8" s="329"/>
      <c r="E8" s="329"/>
      <c r="F8" s="327"/>
      <c r="G8" s="24"/>
      <c r="H8" s="25"/>
      <c r="I8" s="39">
        <f>I5+I6</f>
        <v>0</v>
      </c>
      <c r="J8" s="27"/>
      <c r="K8" s="28"/>
      <c r="L8" s="29">
        <f>SUM(L5)</f>
        <v>118.44</v>
      </c>
      <c r="M8" s="30"/>
      <c r="N8" s="28"/>
      <c r="O8" s="26"/>
    </row>
    <row r="9" spans="2:15" ht="10.5" customHeight="1" thickBot="1" x14ac:dyDescent="0.3">
      <c r="B9" s="31"/>
      <c r="C9" s="324"/>
      <c r="D9" s="324"/>
      <c r="E9" s="324"/>
      <c r="F9" s="324"/>
      <c r="G9" s="324"/>
      <c r="H9" s="324"/>
      <c r="I9" s="324"/>
      <c r="J9" s="324"/>
      <c r="K9" s="324"/>
      <c r="L9" s="324"/>
      <c r="M9" s="324"/>
      <c r="N9" s="324"/>
      <c r="O9" s="325"/>
    </row>
    <row r="10" spans="2:15" ht="27" customHeight="1" thickBot="1" x14ac:dyDescent="0.3">
      <c r="B10" s="332" t="s">
        <v>10</v>
      </c>
      <c r="C10" s="333"/>
      <c r="D10" s="334">
        <v>0.2</v>
      </c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6"/>
    </row>
    <row r="11" spans="2:15" ht="27.6" customHeight="1" thickBot="1" x14ac:dyDescent="0.3">
      <c r="B11" s="326" t="s">
        <v>6</v>
      </c>
      <c r="C11" s="327"/>
      <c r="D11" s="322" t="s">
        <v>244</v>
      </c>
      <c r="E11" s="322"/>
      <c r="F11" s="322"/>
      <c r="G11" s="322"/>
      <c r="H11" s="322"/>
      <c r="I11" s="322"/>
      <c r="J11" s="322"/>
      <c r="K11" s="322"/>
      <c r="L11" s="322"/>
      <c r="M11" s="322"/>
      <c r="N11" s="322"/>
      <c r="O11" s="323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20" t="s">
        <v>12</v>
      </c>
      <c r="N22" s="320"/>
      <c r="O22" s="320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conditionalFormatting sqref="F5">
    <cfRule type="duplicateValues" dxfId="227" priority="4"/>
  </conditionalFormatting>
  <conditionalFormatting sqref="F5">
    <cfRule type="duplicateValues" dxfId="226" priority="5"/>
    <cfRule type="duplicateValues" dxfId="225" priority="6"/>
    <cfRule type="duplicateValues" dxfId="224" priority="7"/>
  </conditionalFormatting>
  <conditionalFormatting sqref="F5">
    <cfRule type="duplicateValues" dxfId="223" priority="8"/>
  </conditionalFormatting>
  <conditionalFormatting sqref="F5">
    <cfRule type="duplicateValues" dxfId="222" priority="9"/>
  </conditionalFormatting>
  <conditionalFormatting sqref="F5">
    <cfRule type="duplicateValues" dxfId="221" priority="2"/>
    <cfRule type="duplicateValues" dxfId="220" priority="3"/>
  </conditionalFormatting>
  <conditionalFormatting sqref="F5">
    <cfRule type="duplicateValues" dxfId="21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{44791B9E-EABB-4BA0-BA8C-F264F418C5A8}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4791B9E-EABB-4BA0-BA8C-F264F418C5A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E5" sqref="E5: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330" t="s">
        <v>250</v>
      </c>
      <c r="C3" s="330"/>
      <c r="D3" s="330"/>
      <c r="E3" s="330"/>
      <c r="G3" s="330" t="s">
        <v>63</v>
      </c>
      <c r="H3" s="330"/>
      <c r="I3" s="330"/>
      <c r="J3" s="331" t="s">
        <v>64</v>
      </c>
      <c r="K3" s="331"/>
      <c r="L3" s="331"/>
      <c r="M3" s="331" t="s">
        <v>65</v>
      </c>
      <c r="N3" s="331"/>
      <c r="O3" s="33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246</v>
      </c>
      <c r="E5" s="143" t="s">
        <v>248</v>
      </c>
      <c r="F5" s="134" t="s">
        <v>247</v>
      </c>
      <c r="G5" s="135"/>
      <c r="H5" s="136"/>
      <c r="I5" s="137"/>
      <c r="J5" s="138">
        <v>2</v>
      </c>
      <c r="K5" s="139">
        <v>420000</v>
      </c>
      <c r="L5" s="140">
        <f>K5*J5</f>
        <v>840000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26" t="s">
        <v>5</v>
      </c>
      <c r="C10" s="329"/>
      <c r="D10" s="329"/>
      <c r="E10" s="329"/>
      <c r="F10" s="327"/>
      <c r="G10" s="24"/>
      <c r="H10" s="56"/>
      <c r="I10" s="57"/>
      <c r="J10" s="27"/>
      <c r="K10" s="28"/>
      <c r="L10" s="116">
        <f>SUM(L5)</f>
        <v>840000</v>
      </c>
      <c r="M10" s="30"/>
      <c r="N10" s="28"/>
      <c r="O10" s="26"/>
    </row>
    <row r="11" spans="2:15" ht="10.5" customHeight="1" thickBot="1" x14ac:dyDescent="0.3">
      <c r="B11" s="31"/>
      <c r="C11" s="324"/>
      <c r="D11" s="324"/>
      <c r="E11" s="324"/>
      <c r="F11" s="324"/>
      <c r="G11" s="324"/>
      <c r="H11" s="324"/>
      <c r="I11" s="324"/>
      <c r="J11" s="324"/>
      <c r="K11" s="324"/>
      <c r="L11" s="324"/>
      <c r="M11" s="324"/>
      <c r="N11" s="324"/>
      <c r="O11" s="325"/>
    </row>
    <row r="12" spans="2:15" ht="21.6" customHeight="1" thickBot="1" x14ac:dyDescent="0.3">
      <c r="B12" s="332" t="s">
        <v>10</v>
      </c>
      <c r="C12" s="333"/>
      <c r="D12" s="334">
        <v>0.2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6"/>
    </row>
    <row r="13" spans="2:15" ht="57" customHeight="1" thickBot="1" x14ac:dyDescent="0.3">
      <c r="B13" s="326" t="s">
        <v>6</v>
      </c>
      <c r="C13" s="327"/>
      <c r="D13" s="337" t="s">
        <v>249</v>
      </c>
      <c r="E13" s="322"/>
      <c r="F13" s="322"/>
      <c r="G13" s="322"/>
      <c r="H13" s="322"/>
      <c r="I13" s="322"/>
      <c r="J13" s="322"/>
      <c r="K13" s="322"/>
      <c r="L13" s="322"/>
      <c r="M13" s="322"/>
      <c r="N13" s="322"/>
      <c r="O13" s="323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20" t="s">
        <v>12</v>
      </c>
      <c r="N23" s="320"/>
      <c r="O23" s="320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218" priority="23"/>
  </conditionalFormatting>
  <conditionalFormatting sqref="G5">
    <cfRule type="duplicateValues" dxfId="217" priority="24"/>
    <cfRule type="duplicateValues" dxfId="216" priority="25"/>
    <cfRule type="duplicateValues" dxfId="215" priority="26"/>
  </conditionalFormatting>
  <conditionalFormatting sqref="G5">
    <cfRule type="duplicateValues" dxfId="214" priority="27"/>
  </conditionalFormatting>
  <conditionalFormatting sqref="G5">
    <cfRule type="duplicateValues" dxfId="213" priority="28"/>
  </conditionalFormatting>
  <conditionalFormatting sqref="H5:I5">
    <cfRule type="duplicateValues" dxfId="212" priority="17"/>
  </conditionalFormatting>
  <conditionalFormatting sqref="H5:I5">
    <cfRule type="duplicateValues" dxfId="211" priority="18"/>
    <cfRule type="duplicateValues" dxfId="210" priority="19"/>
    <cfRule type="duplicateValues" dxfId="209" priority="20"/>
  </conditionalFormatting>
  <conditionalFormatting sqref="H5:I5">
    <cfRule type="duplicateValues" dxfId="208" priority="21"/>
  </conditionalFormatting>
  <conditionalFormatting sqref="H5:I5">
    <cfRule type="duplicateValues" dxfId="207" priority="22"/>
  </conditionalFormatting>
  <conditionalFormatting sqref="I10">
    <cfRule type="duplicateValues" dxfId="206" priority="11"/>
  </conditionalFormatting>
  <conditionalFormatting sqref="I10">
    <cfRule type="duplicateValues" dxfId="205" priority="12"/>
    <cfRule type="duplicateValues" dxfId="204" priority="13"/>
    <cfRule type="duplicateValues" dxfId="203" priority="14"/>
  </conditionalFormatting>
  <conditionalFormatting sqref="I10">
    <cfRule type="duplicateValues" dxfId="202" priority="15"/>
  </conditionalFormatting>
  <conditionalFormatting sqref="I10">
    <cfRule type="duplicateValues" dxfId="201" priority="16"/>
  </conditionalFormatting>
  <conditionalFormatting sqref="F5">
    <cfRule type="duplicateValues" dxfId="200" priority="4"/>
  </conditionalFormatting>
  <conditionalFormatting sqref="F5">
    <cfRule type="duplicateValues" dxfId="199" priority="5"/>
    <cfRule type="duplicateValues" dxfId="198" priority="6"/>
    <cfRule type="duplicateValues" dxfId="197" priority="7"/>
  </conditionalFormatting>
  <conditionalFormatting sqref="F5">
    <cfRule type="duplicateValues" dxfId="196" priority="8"/>
  </conditionalFormatting>
  <conditionalFormatting sqref="F5">
    <cfRule type="duplicateValues" dxfId="195" priority="9"/>
  </conditionalFormatting>
  <conditionalFormatting sqref="F5">
    <cfRule type="duplicateValues" dxfId="194" priority="2"/>
    <cfRule type="duplicateValues" dxfId="193" priority="3"/>
  </conditionalFormatting>
  <conditionalFormatting sqref="F5">
    <cfRule type="duplicateValues" dxfId="19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{89CE9D9E-0AD6-48C4-BE6F-6754DB3E57BE}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CE9D9E-0AD6-48C4-BE6F-6754DB3E57B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C5" sqref="C5:C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80" customHeight="1" thickBot="1" x14ac:dyDescent="0.3">
      <c r="B3" s="330" t="s">
        <v>251</v>
      </c>
      <c r="C3" s="330"/>
      <c r="D3" s="330"/>
      <c r="E3" s="330"/>
      <c r="G3" s="330" t="s">
        <v>13</v>
      </c>
      <c r="H3" s="330"/>
      <c r="I3" s="330"/>
      <c r="J3" s="331" t="s">
        <v>15</v>
      </c>
      <c r="K3" s="331"/>
      <c r="L3" s="331"/>
      <c r="M3" s="331" t="s">
        <v>14</v>
      </c>
      <c r="N3" s="331"/>
      <c r="O3" s="331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2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250" customFormat="1" ht="28.15" customHeight="1" x14ac:dyDescent="0.25">
      <c r="B5" s="247">
        <v>1</v>
      </c>
      <c r="C5" s="394" t="s">
        <v>17</v>
      </c>
      <c r="D5" s="397" t="s">
        <v>252</v>
      </c>
      <c r="E5" s="248" t="s">
        <v>254</v>
      </c>
      <c r="F5" s="248" t="s">
        <v>253</v>
      </c>
      <c r="G5" s="247">
        <v>2</v>
      </c>
      <c r="H5" s="249">
        <v>151700</v>
      </c>
      <c r="I5" s="251">
        <f>H5*G5</f>
        <v>303400</v>
      </c>
      <c r="J5" s="247"/>
      <c r="K5" s="247"/>
      <c r="L5" s="247"/>
      <c r="M5" s="247"/>
      <c r="N5" s="247"/>
      <c r="O5" s="247"/>
    </row>
    <row r="6" spans="2:15" s="250" customFormat="1" ht="22.5" customHeight="1" x14ac:dyDescent="0.25">
      <c r="B6" s="252">
        <v>2</v>
      </c>
      <c r="C6" s="395"/>
      <c r="D6" s="398"/>
      <c r="E6" s="252" t="s">
        <v>255</v>
      </c>
      <c r="F6" s="252" t="s">
        <v>256</v>
      </c>
      <c r="G6" s="247">
        <v>2</v>
      </c>
      <c r="H6" s="249">
        <v>25000</v>
      </c>
      <c r="I6" s="251">
        <f t="shared" ref="I6:I7" si="0">H6*G6</f>
        <v>50000</v>
      </c>
      <c r="J6" s="252"/>
      <c r="K6" s="252"/>
      <c r="L6" s="252"/>
      <c r="M6" s="252"/>
      <c r="N6" s="252"/>
      <c r="O6" s="252"/>
    </row>
    <row r="7" spans="2:15" s="250" customFormat="1" ht="22.5" customHeight="1" x14ac:dyDescent="0.25">
      <c r="B7" s="252">
        <v>3</v>
      </c>
      <c r="C7" s="396"/>
      <c r="D7" s="399"/>
      <c r="E7" s="252" t="s">
        <v>257</v>
      </c>
      <c r="F7" s="252" t="s">
        <v>258</v>
      </c>
      <c r="G7" s="247">
        <v>2</v>
      </c>
      <c r="H7" s="249">
        <v>64300</v>
      </c>
      <c r="I7" s="251">
        <f t="shared" si="0"/>
        <v>128600</v>
      </c>
      <c r="J7" s="252"/>
      <c r="K7" s="252"/>
      <c r="L7" s="252"/>
      <c r="M7" s="252"/>
      <c r="N7" s="252"/>
      <c r="O7" s="252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91" t="s">
        <v>5</v>
      </c>
      <c r="C9" s="392"/>
      <c r="D9" s="392"/>
      <c r="E9" s="392"/>
      <c r="F9" s="393"/>
      <c r="G9" s="228"/>
      <c r="H9" s="229"/>
      <c r="I9" s="230">
        <f>SUM(I5:I7)</f>
        <v>482000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24"/>
      <c r="D10" s="324"/>
      <c r="E10" s="324"/>
      <c r="F10" s="324"/>
      <c r="G10" s="324"/>
      <c r="H10" s="324"/>
      <c r="I10" s="324"/>
      <c r="J10" s="324"/>
      <c r="K10" s="324"/>
      <c r="L10" s="324"/>
      <c r="M10" s="324"/>
      <c r="N10" s="324"/>
      <c r="O10" s="325"/>
    </row>
    <row r="11" spans="2:15" ht="21.6" customHeight="1" thickBot="1" x14ac:dyDescent="0.3">
      <c r="B11" s="332" t="s">
        <v>10</v>
      </c>
      <c r="C11" s="333"/>
      <c r="D11" s="334">
        <v>0.2</v>
      </c>
      <c r="E11" s="335"/>
      <c r="F11" s="335"/>
      <c r="G11" s="335"/>
      <c r="H11" s="335"/>
      <c r="I11" s="335"/>
      <c r="J11" s="335"/>
      <c r="K11" s="335"/>
      <c r="L11" s="335"/>
      <c r="M11" s="335"/>
      <c r="N11" s="335"/>
      <c r="O11" s="336"/>
    </row>
    <row r="12" spans="2:15" s="83" customFormat="1" ht="18.600000000000001" customHeight="1" thickBot="1" x14ac:dyDescent="0.3">
      <c r="B12" s="386" t="s">
        <v>6</v>
      </c>
      <c r="C12" s="387"/>
      <c r="D12" s="388" t="s">
        <v>259</v>
      </c>
      <c r="E12" s="389"/>
      <c r="F12" s="389"/>
      <c r="G12" s="389"/>
      <c r="H12" s="389"/>
      <c r="I12" s="389"/>
      <c r="J12" s="389"/>
      <c r="K12" s="389"/>
      <c r="L12" s="389"/>
      <c r="M12" s="389"/>
      <c r="N12" s="389"/>
      <c r="O12" s="390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20" t="s">
        <v>12</v>
      </c>
      <c r="N22" s="320"/>
      <c r="O22" s="320"/>
    </row>
  </sheetData>
  <mergeCells count="15">
    <mergeCell ref="M22:O22"/>
    <mergeCell ref="C5:C7"/>
    <mergeCell ref="D5:D7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191" priority="10"/>
  </conditionalFormatting>
  <conditionalFormatting sqref="I9">
    <cfRule type="duplicateValues" dxfId="190" priority="11"/>
    <cfRule type="duplicateValues" dxfId="189" priority="12"/>
    <cfRule type="duplicateValues" dxfId="188" priority="13"/>
  </conditionalFormatting>
  <conditionalFormatting sqref="I9">
    <cfRule type="duplicateValues" dxfId="187" priority="14"/>
  </conditionalFormatting>
  <conditionalFormatting sqref="I9">
    <cfRule type="duplicateValues" dxfId="186" priority="15"/>
  </conditionalFormatting>
  <conditionalFormatting sqref="F5">
    <cfRule type="duplicateValues" dxfId="185" priority="4"/>
  </conditionalFormatting>
  <conditionalFormatting sqref="F5">
    <cfRule type="duplicateValues" dxfId="184" priority="5"/>
    <cfRule type="duplicateValues" dxfId="183" priority="6"/>
    <cfRule type="duplicateValues" dxfId="182" priority="7"/>
  </conditionalFormatting>
  <conditionalFormatting sqref="F5">
    <cfRule type="duplicateValues" dxfId="181" priority="8"/>
  </conditionalFormatting>
  <conditionalFormatting sqref="F5">
    <cfRule type="duplicateValues" dxfId="180" priority="9"/>
  </conditionalFormatting>
  <conditionalFormatting sqref="F5">
    <cfRule type="duplicateValues" dxfId="179" priority="2"/>
    <cfRule type="duplicateValues" dxfId="178" priority="3"/>
  </conditionalFormatting>
  <conditionalFormatting sqref="F5">
    <cfRule type="duplicateValues" dxfId="177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D5" sqref="D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330" t="s">
        <v>260</v>
      </c>
      <c r="C3" s="330"/>
      <c r="D3" s="330"/>
      <c r="E3" s="330"/>
      <c r="G3" s="330" t="s">
        <v>42</v>
      </c>
      <c r="H3" s="330"/>
      <c r="I3" s="330"/>
      <c r="J3" s="331" t="s">
        <v>33</v>
      </c>
      <c r="K3" s="331"/>
      <c r="L3" s="331"/>
      <c r="M3" s="331" t="s">
        <v>32</v>
      </c>
      <c r="N3" s="331"/>
      <c r="O3" s="331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244" t="s">
        <v>29</v>
      </c>
      <c r="E5" s="244" t="s">
        <v>26</v>
      </c>
      <c r="F5" s="96" t="s">
        <v>27</v>
      </c>
      <c r="G5" s="187">
        <v>400</v>
      </c>
      <c r="H5" s="109">
        <v>14700</v>
      </c>
      <c r="I5" s="110">
        <f>H5*G5</f>
        <v>5880000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26" t="s">
        <v>5</v>
      </c>
      <c r="C8" s="329"/>
      <c r="D8" s="329"/>
      <c r="E8" s="329"/>
      <c r="F8" s="327"/>
      <c r="G8" s="24"/>
      <c r="H8" s="25"/>
      <c r="I8" s="39">
        <f>I5+I6</f>
        <v>5880000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324"/>
      <c r="D9" s="324"/>
      <c r="E9" s="324"/>
      <c r="F9" s="324"/>
      <c r="G9" s="324"/>
      <c r="H9" s="324"/>
      <c r="I9" s="324"/>
      <c r="J9" s="324"/>
      <c r="K9" s="324"/>
      <c r="L9" s="324"/>
      <c r="M9" s="324"/>
      <c r="N9" s="324"/>
      <c r="O9" s="325"/>
    </row>
    <row r="10" spans="2:15" ht="27" customHeight="1" thickBot="1" x14ac:dyDescent="0.3">
      <c r="B10" s="332" t="s">
        <v>10</v>
      </c>
      <c r="C10" s="333"/>
      <c r="D10" s="334">
        <v>0.2</v>
      </c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6"/>
    </row>
    <row r="11" spans="2:15" ht="27.6" customHeight="1" thickBot="1" x14ac:dyDescent="0.3">
      <c r="B11" s="326" t="s">
        <v>6</v>
      </c>
      <c r="C11" s="327"/>
      <c r="D11" s="322" t="s">
        <v>271</v>
      </c>
      <c r="E11" s="322"/>
      <c r="F11" s="322"/>
      <c r="G11" s="322"/>
      <c r="H11" s="322"/>
      <c r="I11" s="322"/>
      <c r="J11" s="322"/>
      <c r="K11" s="322"/>
      <c r="L11" s="322"/>
      <c r="M11" s="322"/>
      <c r="N11" s="322"/>
      <c r="O11" s="323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20" t="s">
        <v>12</v>
      </c>
      <c r="N22" s="320"/>
      <c r="O22" s="320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330" t="s">
        <v>265</v>
      </c>
      <c r="C3" s="330"/>
      <c r="D3" s="330"/>
      <c r="E3" s="330"/>
      <c r="G3" s="330" t="s">
        <v>42</v>
      </c>
      <c r="H3" s="330"/>
      <c r="I3" s="330"/>
      <c r="J3" s="331" t="s">
        <v>33</v>
      </c>
      <c r="K3" s="331"/>
      <c r="L3" s="331"/>
      <c r="M3" s="331" t="s">
        <v>32</v>
      </c>
      <c r="N3" s="331"/>
      <c r="O3" s="331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263</v>
      </c>
      <c r="H4" s="42" t="s">
        <v>136</v>
      </c>
      <c r="I4" s="3" t="s">
        <v>4</v>
      </c>
      <c r="J4" s="241" t="s">
        <v>264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104</v>
      </c>
      <c r="D5" s="253" t="s">
        <v>29</v>
      </c>
      <c r="E5" s="256" t="s">
        <v>261</v>
      </c>
      <c r="F5" s="257" t="s">
        <v>262</v>
      </c>
      <c r="G5" s="187"/>
      <c r="H5" s="109"/>
      <c r="I5" s="110"/>
      <c r="J5" s="111">
        <v>200</v>
      </c>
      <c r="K5" s="255">
        <v>2.6190500000000001</v>
      </c>
      <c r="L5" s="254">
        <f>J5*K5</f>
        <v>523.81000000000006</v>
      </c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26" t="s">
        <v>5</v>
      </c>
      <c r="C8" s="329"/>
      <c r="D8" s="329"/>
      <c r="E8" s="329"/>
      <c r="F8" s="327"/>
      <c r="G8" s="24"/>
      <c r="H8" s="25"/>
      <c r="I8" s="39"/>
      <c r="J8" s="27"/>
      <c r="K8" s="28"/>
      <c r="L8" s="258">
        <f>SUM(L5)</f>
        <v>523.81000000000006</v>
      </c>
      <c r="M8" s="30"/>
      <c r="N8" s="28"/>
      <c r="O8" s="26"/>
    </row>
    <row r="9" spans="2:15" ht="10.5" customHeight="1" thickBot="1" x14ac:dyDescent="0.3">
      <c r="B9" s="31"/>
      <c r="C9" s="324"/>
      <c r="D9" s="324"/>
      <c r="E9" s="324"/>
      <c r="F9" s="324"/>
      <c r="G9" s="324"/>
      <c r="H9" s="324"/>
      <c r="I9" s="324"/>
      <c r="J9" s="324"/>
      <c r="K9" s="324"/>
      <c r="L9" s="324"/>
      <c r="M9" s="324"/>
      <c r="N9" s="324"/>
      <c r="O9" s="325"/>
    </row>
    <row r="10" spans="2:15" ht="27" customHeight="1" thickBot="1" x14ac:dyDescent="0.3">
      <c r="B10" s="332" t="s">
        <v>10</v>
      </c>
      <c r="C10" s="333"/>
      <c r="D10" s="334">
        <v>0.2</v>
      </c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6"/>
    </row>
    <row r="11" spans="2:15" ht="27.6" customHeight="1" thickBot="1" x14ac:dyDescent="0.3">
      <c r="B11" s="326" t="s">
        <v>6</v>
      </c>
      <c r="C11" s="327"/>
      <c r="D11" s="322" t="s">
        <v>20</v>
      </c>
      <c r="E11" s="322"/>
      <c r="F11" s="322"/>
      <c r="G11" s="322"/>
      <c r="H11" s="322"/>
      <c r="I11" s="322"/>
      <c r="J11" s="322"/>
      <c r="K11" s="322"/>
      <c r="L11" s="322"/>
      <c r="M11" s="322"/>
      <c r="N11" s="322"/>
      <c r="O11" s="323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20" t="s">
        <v>12</v>
      </c>
      <c r="N22" s="320"/>
      <c r="O22" s="320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conditionalFormatting sqref="F5">
    <cfRule type="duplicateValues" dxfId="176" priority="4"/>
  </conditionalFormatting>
  <conditionalFormatting sqref="F5">
    <cfRule type="duplicateValues" dxfId="175" priority="5"/>
    <cfRule type="duplicateValues" dxfId="174" priority="6"/>
    <cfRule type="duplicateValues" dxfId="173" priority="7"/>
  </conditionalFormatting>
  <conditionalFormatting sqref="F5">
    <cfRule type="duplicateValues" dxfId="172" priority="8"/>
  </conditionalFormatting>
  <conditionalFormatting sqref="F5">
    <cfRule type="duplicateValues" dxfId="171" priority="9"/>
  </conditionalFormatting>
  <conditionalFormatting sqref="F5">
    <cfRule type="duplicateValues" dxfId="170" priority="2"/>
    <cfRule type="duplicateValues" dxfId="169" priority="3"/>
  </conditionalFormatting>
  <conditionalFormatting sqref="F5">
    <cfRule type="duplicateValues" dxfId="16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{984CDE32-FAE6-4F5C-926B-E3E546B1A5E7}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84CDE32-FAE6-4F5C-926B-E3E546B1A5E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80" customHeight="1" thickBot="1" x14ac:dyDescent="0.3">
      <c r="B3" s="330" t="s">
        <v>268</v>
      </c>
      <c r="C3" s="330"/>
      <c r="D3" s="330"/>
      <c r="E3" s="330"/>
      <c r="G3" s="330" t="s">
        <v>13</v>
      </c>
      <c r="H3" s="330"/>
      <c r="I3" s="330"/>
      <c r="J3" s="331" t="s">
        <v>15</v>
      </c>
      <c r="K3" s="331"/>
      <c r="L3" s="331"/>
      <c r="M3" s="331" t="s">
        <v>14</v>
      </c>
      <c r="N3" s="331"/>
      <c r="O3" s="331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245" t="s">
        <v>17</v>
      </c>
      <c r="D5" s="246" t="s">
        <v>269</v>
      </c>
      <c r="E5" s="256" t="s">
        <v>267</v>
      </c>
      <c r="F5" s="257" t="s">
        <v>266</v>
      </c>
      <c r="G5" s="181">
        <v>1</v>
      </c>
      <c r="H5" s="203">
        <v>431000</v>
      </c>
      <c r="I5" s="259">
        <f>H5*G5</f>
        <v>431000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391" t="s">
        <v>5</v>
      </c>
      <c r="C7" s="392"/>
      <c r="D7" s="392"/>
      <c r="E7" s="392"/>
      <c r="F7" s="393"/>
      <c r="G7" s="228"/>
      <c r="H7" s="229"/>
      <c r="I7" s="230">
        <f>SUM(I5:I5)</f>
        <v>431000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324"/>
      <c r="D8" s="324"/>
      <c r="E8" s="324"/>
      <c r="F8" s="324"/>
      <c r="G8" s="324"/>
      <c r="H8" s="324"/>
      <c r="I8" s="324"/>
      <c r="J8" s="324"/>
      <c r="K8" s="324"/>
      <c r="L8" s="324"/>
      <c r="M8" s="324"/>
      <c r="N8" s="324"/>
      <c r="O8" s="325"/>
    </row>
    <row r="9" spans="2:15" ht="21.6" customHeight="1" thickBot="1" x14ac:dyDescent="0.3">
      <c r="B9" s="332" t="s">
        <v>10</v>
      </c>
      <c r="C9" s="333"/>
      <c r="D9" s="334">
        <v>0.2</v>
      </c>
      <c r="E9" s="335"/>
      <c r="F9" s="335"/>
      <c r="G9" s="335"/>
      <c r="H9" s="335"/>
      <c r="I9" s="335"/>
      <c r="J9" s="335"/>
      <c r="K9" s="335"/>
      <c r="L9" s="335"/>
      <c r="M9" s="335"/>
      <c r="N9" s="335"/>
      <c r="O9" s="336"/>
    </row>
    <row r="10" spans="2:15" s="83" customFormat="1" ht="18.600000000000001" customHeight="1" thickBot="1" x14ac:dyDescent="0.3">
      <c r="B10" s="386" t="s">
        <v>6</v>
      </c>
      <c r="C10" s="387"/>
      <c r="D10" s="388" t="s">
        <v>270</v>
      </c>
      <c r="E10" s="389"/>
      <c r="F10" s="389"/>
      <c r="G10" s="389"/>
      <c r="H10" s="389"/>
      <c r="I10" s="389"/>
      <c r="J10" s="389"/>
      <c r="K10" s="389"/>
      <c r="L10" s="389"/>
      <c r="M10" s="389"/>
      <c r="N10" s="389"/>
      <c r="O10" s="390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320" t="s">
        <v>12</v>
      </c>
      <c r="N20" s="320"/>
      <c r="O20" s="320"/>
    </row>
  </sheetData>
  <mergeCells count="13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B7:F7"/>
    <mergeCell ref="C8:O8"/>
    <mergeCell ref="B9:C9"/>
    <mergeCell ref="D9:O9"/>
  </mergeCells>
  <conditionalFormatting sqref="I7">
    <cfRule type="duplicateValues" dxfId="167" priority="20"/>
  </conditionalFormatting>
  <conditionalFormatting sqref="I7">
    <cfRule type="duplicateValues" dxfId="166" priority="21"/>
    <cfRule type="duplicateValues" dxfId="165" priority="22"/>
    <cfRule type="duplicateValues" dxfId="164" priority="23"/>
  </conditionalFormatting>
  <conditionalFormatting sqref="I7">
    <cfRule type="duplicateValues" dxfId="163" priority="24"/>
  </conditionalFormatting>
  <conditionalFormatting sqref="I7">
    <cfRule type="duplicateValues" dxfId="162" priority="25"/>
  </conditionalFormatting>
  <conditionalFormatting sqref="F5">
    <cfRule type="duplicateValues" dxfId="161" priority="4"/>
  </conditionalFormatting>
  <conditionalFormatting sqref="F5">
    <cfRule type="duplicateValues" dxfId="160" priority="5"/>
    <cfRule type="duplicateValues" dxfId="159" priority="6"/>
    <cfRule type="duplicateValues" dxfId="158" priority="7"/>
  </conditionalFormatting>
  <conditionalFormatting sqref="F5">
    <cfRule type="duplicateValues" dxfId="157" priority="8"/>
  </conditionalFormatting>
  <conditionalFormatting sqref="F5">
    <cfRule type="duplicateValues" dxfId="156" priority="9"/>
  </conditionalFormatting>
  <conditionalFormatting sqref="F5">
    <cfRule type="duplicateValues" dxfId="155" priority="2"/>
    <cfRule type="duplicateValues" dxfId="154" priority="3"/>
  </conditionalFormatting>
  <conditionalFormatting sqref="F5">
    <cfRule type="duplicateValues" dxfId="15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{5245C990-7B30-4628-AF1F-D8551C831A29}</x14:id>
        </ext>
      </extLst>
    </cfRule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245C990-7B30-4628-AF1F-D8551C831A2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E5" sqref="E5: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80" customHeight="1" thickBot="1" x14ac:dyDescent="0.3">
      <c r="B3" s="330" t="s">
        <v>272</v>
      </c>
      <c r="C3" s="330"/>
      <c r="D3" s="330"/>
      <c r="E3" s="330"/>
      <c r="G3" s="330" t="s">
        <v>13</v>
      </c>
      <c r="H3" s="330"/>
      <c r="I3" s="330"/>
      <c r="J3" s="331" t="s">
        <v>15</v>
      </c>
      <c r="K3" s="331"/>
      <c r="L3" s="331"/>
      <c r="M3" s="331" t="s">
        <v>14</v>
      </c>
      <c r="N3" s="331"/>
      <c r="O3" s="331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60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261" t="s">
        <v>17</v>
      </c>
      <c r="D5" s="262" t="s">
        <v>274</v>
      </c>
      <c r="E5" s="197" t="s">
        <v>212</v>
      </c>
      <c r="F5" s="200" t="s">
        <v>273</v>
      </c>
      <c r="G5" s="181">
        <v>2</v>
      </c>
      <c r="H5" s="203">
        <v>158650</v>
      </c>
      <c r="I5" s="259">
        <f>H5*G5</f>
        <v>317300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391" t="s">
        <v>5</v>
      </c>
      <c r="C7" s="392"/>
      <c r="D7" s="392"/>
      <c r="E7" s="392"/>
      <c r="F7" s="393"/>
      <c r="G7" s="228"/>
      <c r="H7" s="229"/>
      <c r="I7" s="230">
        <f>SUM(I5:I5)</f>
        <v>317300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324"/>
      <c r="D8" s="324"/>
      <c r="E8" s="324"/>
      <c r="F8" s="324"/>
      <c r="G8" s="324"/>
      <c r="H8" s="324"/>
      <c r="I8" s="324"/>
      <c r="J8" s="324"/>
      <c r="K8" s="324"/>
      <c r="L8" s="324"/>
      <c r="M8" s="324"/>
      <c r="N8" s="324"/>
      <c r="O8" s="325"/>
    </row>
    <row r="9" spans="2:15" ht="21.6" customHeight="1" thickBot="1" x14ac:dyDescent="0.3">
      <c r="B9" s="332" t="s">
        <v>10</v>
      </c>
      <c r="C9" s="333"/>
      <c r="D9" s="334">
        <v>0.2</v>
      </c>
      <c r="E9" s="335"/>
      <c r="F9" s="335"/>
      <c r="G9" s="335"/>
      <c r="H9" s="335"/>
      <c r="I9" s="335"/>
      <c r="J9" s="335"/>
      <c r="K9" s="335"/>
      <c r="L9" s="335"/>
      <c r="M9" s="335"/>
      <c r="N9" s="335"/>
      <c r="O9" s="336"/>
    </row>
    <row r="10" spans="2:15" s="83" customFormat="1" ht="18.600000000000001" customHeight="1" thickBot="1" x14ac:dyDescent="0.3">
      <c r="B10" s="386" t="s">
        <v>6</v>
      </c>
      <c r="C10" s="387"/>
      <c r="D10" s="388" t="s">
        <v>275</v>
      </c>
      <c r="E10" s="389"/>
      <c r="F10" s="389"/>
      <c r="G10" s="389"/>
      <c r="H10" s="389"/>
      <c r="I10" s="389"/>
      <c r="J10" s="389"/>
      <c r="K10" s="389"/>
      <c r="L10" s="389"/>
      <c r="M10" s="389"/>
      <c r="N10" s="389"/>
      <c r="O10" s="390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320" t="s">
        <v>12</v>
      </c>
      <c r="N20" s="320"/>
      <c r="O20" s="320"/>
    </row>
  </sheetData>
  <mergeCells count="13">
    <mergeCell ref="M20:O20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I7">
    <cfRule type="duplicateValues" dxfId="152" priority="11"/>
  </conditionalFormatting>
  <conditionalFormatting sqref="I7">
    <cfRule type="duplicateValues" dxfId="151" priority="12"/>
    <cfRule type="duplicateValues" dxfId="150" priority="13"/>
    <cfRule type="duplicateValues" dxfId="149" priority="14"/>
  </conditionalFormatting>
  <conditionalFormatting sqref="I7">
    <cfRule type="duplicateValues" dxfId="148" priority="15"/>
  </conditionalFormatting>
  <conditionalFormatting sqref="I7">
    <cfRule type="duplicateValues" dxfId="147" priority="1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H6" sqref="H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80" customHeight="1" x14ac:dyDescent="0.25">
      <c r="B3" s="330" t="s">
        <v>276</v>
      </c>
      <c r="C3" s="330"/>
      <c r="D3" s="330"/>
      <c r="E3" s="330"/>
      <c r="G3" s="330" t="s">
        <v>13</v>
      </c>
      <c r="H3" s="330"/>
      <c r="I3" s="330"/>
      <c r="J3" s="330" t="s">
        <v>15</v>
      </c>
      <c r="K3" s="330"/>
      <c r="L3" s="330"/>
      <c r="M3" s="330" t="s">
        <v>14</v>
      </c>
      <c r="N3" s="330"/>
      <c r="O3" s="330"/>
    </row>
    <row r="4" spans="2:15" s="8" customFormat="1" ht="31.5" x14ac:dyDescent="0.25">
      <c r="B4" s="260" t="s">
        <v>8</v>
      </c>
      <c r="C4" s="260" t="s">
        <v>0</v>
      </c>
      <c r="D4" s="260" t="s">
        <v>1</v>
      </c>
      <c r="E4" s="260" t="s">
        <v>11</v>
      </c>
      <c r="F4" s="260" t="s">
        <v>9</v>
      </c>
      <c r="G4" s="260" t="s">
        <v>2</v>
      </c>
      <c r="H4" s="264" t="s">
        <v>44</v>
      </c>
      <c r="I4" s="260" t="s">
        <v>4</v>
      </c>
      <c r="J4" s="260" t="s">
        <v>2</v>
      </c>
      <c r="K4" s="260" t="s">
        <v>107</v>
      </c>
      <c r="L4" s="260" t="s">
        <v>4</v>
      </c>
      <c r="M4" s="260" t="s">
        <v>2</v>
      </c>
      <c r="N4" s="260" t="s">
        <v>3</v>
      </c>
      <c r="O4" s="260" t="s">
        <v>4</v>
      </c>
    </row>
    <row r="5" spans="2:15" s="269" customFormat="1" ht="30.6" customHeight="1" x14ac:dyDescent="0.25">
      <c r="B5" s="267">
        <v>1</v>
      </c>
      <c r="C5" s="394" t="s">
        <v>17</v>
      </c>
      <c r="D5" s="397" t="s">
        <v>279</v>
      </c>
      <c r="E5" s="267" t="s">
        <v>18</v>
      </c>
      <c r="F5" s="268" t="s">
        <v>277</v>
      </c>
      <c r="G5" s="267">
        <v>2</v>
      </c>
      <c r="H5" s="249">
        <v>37300</v>
      </c>
      <c r="I5" s="251">
        <f>H5*G5</f>
        <v>74600</v>
      </c>
      <c r="J5" s="267"/>
      <c r="K5" s="267"/>
      <c r="L5" s="267"/>
      <c r="M5" s="267"/>
      <c r="N5" s="267"/>
      <c r="O5" s="267"/>
    </row>
    <row r="6" spans="2:15" s="250" customFormat="1" ht="28.15" customHeight="1" x14ac:dyDescent="0.25">
      <c r="B6" s="247">
        <v>2</v>
      </c>
      <c r="C6" s="396"/>
      <c r="D6" s="399"/>
      <c r="E6" s="265" t="s">
        <v>18</v>
      </c>
      <c r="F6" s="266" t="s">
        <v>278</v>
      </c>
      <c r="G6" s="247">
        <v>2</v>
      </c>
      <c r="H6" s="249">
        <v>51900</v>
      </c>
      <c r="I6" s="251">
        <f>H6*G6</f>
        <v>103800</v>
      </c>
      <c r="J6" s="247"/>
      <c r="K6" s="247"/>
      <c r="L6" s="247"/>
      <c r="M6" s="247"/>
      <c r="N6" s="247"/>
      <c r="O6" s="247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25" customFormat="1" ht="19.149999999999999" customHeight="1" thickBot="1" x14ac:dyDescent="0.3">
      <c r="B8" s="391" t="s">
        <v>5</v>
      </c>
      <c r="C8" s="392"/>
      <c r="D8" s="392"/>
      <c r="E8" s="392"/>
      <c r="F8" s="393"/>
      <c r="G8" s="228"/>
      <c r="H8" s="229"/>
      <c r="I8" s="230">
        <f>SUM(I5:I6)</f>
        <v>178400</v>
      </c>
      <c r="J8" s="231"/>
      <c r="K8" s="232"/>
      <c r="L8" s="233"/>
      <c r="M8" s="234"/>
      <c r="N8" s="232"/>
      <c r="O8" s="235"/>
    </row>
    <row r="9" spans="2:15" ht="10.5" customHeight="1" thickBot="1" x14ac:dyDescent="0.3">
      <c r="B9" s="31"/>
      <c r="C9" s="324"/>
      <c r="D9" s="324"/>
      <c r="E9" s="324"/>
      <c r="F9" s="324"/>
      <c r="G9" s="324"/>
      <c r="H9" s="324"/>
      <c r="I9" s="324"/>
      <c r="J9" s="324"/>
      <c r="K9" s="324"/>
      <c r="L9" s="324"/>
      <c r="M9" s="324"/>
      <c r="N9" s="324"/>
      <c r="O9" s="325"/>
    </row>
    <row r="10" spans="2:15" ht="21.6" customHeight="1" thickBot="1" x14ac:dyDescent="0.3">
      <c r="B10" s="332" t="s">
        <v>10</v>
      </c>
      <c r="C10" s="333"/>
      <c r="D10" s="334">
        <v>0.2</v>
      </c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6"/>
    </row>
    <row r="11" spans="2:15" s="83" customFormat="1" ht="18.600000000000001" customHeight="1" thickBot="1" x14ac:dyDescent="0.3">
      <c r="B11" s="386" t="s">
        <v>6</v>
      </c>
      <c r="C11" s="387"/>
      <c r="D11" s="388" t="s">
        <v>207</v>
      </c>
      <c r="E11" s="389"/>
      <c r="F11" s="389"/>
      <c r="G11" s="389"/>
      <c r="H11" s="389"/>
      <c r="I11" s="389"/>
      <c r="J11" s="389"/>
      <c r="K11" s="389"/>
      <c r="L11" s="389"/>
      <c r="M11" s="389"/>
      <c r="N11" s="389"/>
      <c r="O11" s="390"/>
    </row>
    <row r="12" spans="2:15" ht="15" customHeight="1" x14ac:dyDescent="0.25"/>
    <row r="13" spans="2:15" ht="15" customHeight="1" x14ac:dyDescent="0.25"/>
    <row r="14" spans="2:15" ht="11.45" customHeight="1" x14ac:dyDescent="0.25"/>
    <row r="15" spans="2:15" ht="15" customHeight="1" x14ac:dyDescent="0.25"/>
    <row r="16" spans="2:15" ht="15" customHeight="1" x14ac:dyDescent="0.25"/>
    <row r="17" spans="11:15" ht="10.9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8.600000000000001" customHeight="1" x14ac:dyDescent="0.25">
      <c r="K21" s="32"/>
      <c r="M21" s="320" t="s">
        <v>12</v>
      </c>
      <c r="N21" s="320"/>
      <c r="O21" s="320"/>
    </row>
  </sheetData>
  <mergeCells count="15">
    <mergeCell ref="M21:O21"/>
    <mergeCell ref="C5:C6"/>
    <mergeCell ref="D5:D6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I8">
    <cfRule type="duplicateValues" dxfId="146" priority="1"/>
  </conditionalFormatting>
  <conditionalFormatting sqref="I8">
    <cfRule type="duplicateValues" dxfId="145" priority="2"/>
    <cfRule type="duplicateValues" dxfId="144" priority="3"/>
    <cfRule type="duplicateValues" dxfId="143" priority="4"/>
  </conditionalFormatting>
  <conditionalFormatting sqref="I8">
    <cfRule type="duplicateValues" dxfId="142" priority="5"/>
  </conditionalFormatting>
  <conditionalFormatting sqref="I8">
    <cfRule type="duplicateValues" dxfId="141" priority="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80" customHeight="1" x14ac:dyDescent="0.25">
      <c r="B3" s="330" t="s">
        <v>280</v>
      </c>
      <c r="C3" s="330"/>
      <c r="D3" s="330"/>
      <c r="E3" s="330"/>
      <c r="G3" s="330" t="s">
        <v>13</v>
      </c>
      <c r="H3" s="330"/>
      <c r="I3" s="330"/>
      <c r="J3" s="330" t="s">
        <v>15</v>
      </c>
      <c r="K3" s="330"/>
      <c r="L3" s="330"/>
      <c r="M3" s="330" t="s">
        <v>14</v>
      </c>
      <c r="N3" s="330"/>
      <c r="O3" s="330"/>
    </row>
    <row r="4" spans="2:15" s="8" customFormat="1" ht="31.5" x14ac:dyDescent="0.25">
      <c r="B4" s="263" t="s">
        <v>8</v>
      </c>
      <c r="C4" s="263" t="s">
        <v>0</v>
      </c>
      <c r="D4" s="263" t="s">
        <v>1</v>
      </c>
      <c r="E4" s="263" t="s">
        <v>11</v>
      </c>
      <c r="F4" s="263" t="s">
        <v>9</v>
      </c>
      <c r="G4" s="263" t="s">
        <v>2</v>
      </c>
      <c r="H4" s="264" t="s">
        <v>44</v>
      </c>
      <c r="I4" s="263" t="s">
        <v>4</v>
      </c>
      <c r="J4" s="263" t="s">
        <v>2</v>
      </c>
      <c r="K4" s="263" t="s">
        <v>107</v>
      </c>
      <c r="L4" s="263" t="s">
        <v>4</v>
      </c>
      <c r="M4" s="263" t="s">
        <v>2</v>
      </c>
      <c r="N4" s="263" t="s">
        <v>3</v>
      </c>
      <c r="O4" s="263" t="s">
        <v>4</v>
      </c>
    </row>
    <row r="5" spans="2:15" s="269" customFormat="1" ht="30.6" customHeight="1" x14ac:dyDescent="0.25">
      <c r="B5" s="267">
        <v>1</v>
      </c>
      <c r="C5" s="270" t="s">
        <v>17</v>
      </c>
      <c r="D5" s="271" t="s">
        <v>283</v>
      </c>
      <c r="E5" s="267" t="s">
        <v>281</v>
      </c>
      <c r="F5" s="268" t="s">
        <v>282</v>
      </c>
      <c r="G5" s="267">
        <v>1</v>
      </c>
      <c r="H5" s="249">
        <v>2300000</v>
      </c>
      <c r="I5" s="251">
        <f>H5*G5</f>
        <v>2300000</v>
      </c>
      <c r="J5" s="267"/>
      <c r="K5" s="267"/>
      <c r="L5" s="267"/>
      <c r="M5" s="267"/>
      <c r="N5" s="267"/>
      <c r="O5" s="267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391" t="s">
        <v>5</v>
      </c>
      <c r="C7" s="392"/>
      <c r="D7" s="392"/>
      <c r="E7" s="392"/>
      <c r="F7" s="393"/>
      <c r="G7" s="228"/>
      <c r="H7" s="229"/>
      <c r="I7" s="230">
        <f>SUM(I5:I5)</f>
        <v>2300000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324"/>
      <c r="D8" s="324"/>
      <c r="E8" s="324"/>
      <c r="F8" s="324"/>
      <c r="G8" s="324"/>
      <c r="H8" s="324"/>
      <c r="I8" s="324"/>
      <c r="J8" s="324"/>
      <c r="K8" s="324"/>
      <c r="L8" s="324"/>
      <c r="M8" s="324"/>
      <c r="N8" s="324"/>
      <c r="O8" s="325"/>
    </row>
    <row r="9" spans="2:15" ht="21.6" customHeight="1" thickBot="1" x14ac:dyDescent="0.3">
      <c r="B9" s="332" t="s">
        <v>10</v>
      </c>
      <c r="C9" s="333"/>
      <c r="D9" s="334">
        <v>0.2</v>
      </c>
      <c r="E9" s="335"/>
      <c r="F9" s="335"/>
      <c r="G9" s="335"/>
      <c r="H9" s="335"/>
      <c r="I9" s="335"/>
      <c r="J9" s="335"/>
      <c r="K9" s="335"/>
      <c r="L9" s="335"/>
      <c r="M9" s="335"/>
      <c r="N9" s="335"/>
      <c r="O9" s="336"/>
    </row>
    <row r="10" spans="2:15" s="83" customFormat="1" ht="18.600000000000001" customHeight="1" thickBot="1" x14ac:dyDescent="0.3">
      <c r="B10" s="386" t="s">
        <v>6</v>
      </c>
      <c r="C10" s="387"/>
      <c r="D10" s="388" t="s">
        <v>284</v>
      </c>
      <c r="E10" s="389"/>
      <c r="F10" s="389"/>
      <c r="G10" s="389"/>
      <c r="H10" s="389"/>
      <c r="I10" s="389"/>
      <c r="J10" s="389"/>
      <c r="K10" s="389"/>
      <c r="L10" s="389"/>
      <c r="M10" s="389"/>
      <c r="N10" s="389"/>
      <c r="O10" s="390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320" t="s">
        <v>12</v>
      </c>
      <c r="N20" s="320"/>
      <c r="O20" s="320"/>
    </row>
  </sheetData>
  <mergeCells count="13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B7:F7"/>
    <mergeCell ref="C8:O8"/>
    <mergeCell ref="B9:C9"/>
    <mergeCell ref="D9:O9"/>
  </mergeCells>
  <conditionalFormatting sqref="I7">
    <cfRule type="duplicateValues" dxfId="140" priority="1"/>
  </conditionalFormatting>
  <conditionalFormatting sqref="I7">
    <cfRule type="duplicateValues" dxfId="139" priority="2"/>
    <cfRule type="duplicateValues" dxfId="138" priority="3"/>
    <cfRule type="duplicateValues" dxfId="137" priority="4"/>
  </conditionalFormatting>
  <conditionalFormatting sqref="I7">
    <cfRule type="duplicateValues" dxfId="136" priority="5"/>
  </conditionalFormatting>
  <conditionalFormatting sqref="I7">
    <cfRule type="duplicateValues" dxfId="135" priority="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L5" sqref="L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330" t="s">
        <v>289</v>
      </c>
      <c r="C3" s="330"/>
      <c r="D3" s="330"/>
      <c r="E3" s="330"/>
      <c r="G3" s="330" t="s">
        <v>42</v>
      </c>
      <c r="H3" s="330"/>
      <c r="I3" s="330"/>
      <c r="J3" s="331" t="s">
        <v>33</v>
      </c>
      <c r="K3" s="331"/>
      <c r="L3" s="331"/>
      <c r="M3" s="331" t="s">
        <v>32</v>
      </c>
      <c r="N3" s="331"/>
      <c r="O3" s="331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3" t="s">
        <v>263</v>
      </c>
      <c r="H4" s="3" t="s">
        <v>136</v>
      </c>
      <c r="I4" s="3" t="s">
        <v>4</v>
      </c>
      <c r="J4" s="43" t="s">
        <v>288</v>
      </c>
      <c r="K4" s="42" t="s">
        <v>69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55.9" customHeight="1" x14ac:dyDescent="0.25">
      <c r="B5" s="81">
        <v>1</v>
      </c>
      <c r="C5" s="82" t="s">
        <v>128</v>
      </c>
      <c r="D5" s="274" t="s">
        <v>29</v>
      </c>
      <c r="E5" s="134" t="s">
        <v>126</v>
      </c>
      <c r="F5" s="118" t="s">
        <v>127</v>
      </c>
      <c r="G5" s="187"/>
      <c r="H5" s="288"/>
      <c r="I5" s="289"/>
      <c r="J5" s="187">
        <v>7</v>
      </c>
      <c r="K5" s="288">
        <v>80.95</v>
      </c>
      <c r="L5" s="289">
        <f>K5*J5</f>
        <v>566.65</v>
      </c>
      <c r="M5" s="81"/>
      <c r="N5" s="82"/>
      <c r="O5" s="96"/>
    </row>
    <row r="6" spans="2:15" s="83" customFormat="1" ht="36" customHeight="1" thickBot="1" x14ac:dyDescent="0.3">
      <c r="B6" s="87"/>
      <c r="C6" s="88"/>
      <c r="D6" s="188"/>
      <c r="E6" s="88"/>
      <c r="F6" s="86"/>
      <c r="G6" s="87"/>
      <c r="H6" s="88"/>
      <c r="I6" s="86"/>
      <c r="J6" s="89"/>
      <c r="K6" s="88"/>
      <c r="L6" s="90"/>
      <c r="M6" s="87"/>
      <c r="N6" s="88"/>
      <c r="O6" s="86"/>
    </row>
    <row r="7" spans="2:15" ht="24" customHeight="1" thickBot="1" x14ac:dyDescent="0.3">
      <c r="B7" s="326" t="s">
        <v>5</v>
      </c>
      <c r="C7" s="329"/>
      <c r="D7" s="329"/>
      <c r="E7" s="329"/>
      <c r="F7" s="327"/>
      <c r="G7" s="24"/>
      <c r="H7" s="25"/>
      <c r="I7" s="287"/>
      <c r="J7" s="27"/>
      <c r="K7" s="28"/>
      <c r="L7" s="290">
        <f>SUM(L5)</f>
        <v>566.65</v>
      </c>
      <c r="M7" s="30"/>
      <c r="N7" s="28"/>
      <c r="O7" s="26"/>
    </row>
    <row r="8" spans="2:15" ht="10.5" customHeight="1" thickBot="1" x14ac:dyDescent="0.3">
      <c r="B8" s="31"/>
      <c r="C8" s="324"/>
      <c r="D8" s="324"/>
      <c r="E8" s="324"/>
      <c r="F8" s="324"/>
      <c r="G8" s="324"/>
      <c r="H8" s="324"/>
      <c r="I8" s="324"/>
      <c r="J8" s="324"/>
      <c r="K8" s="324"/>
      <c r="L8" s="324"/>
      <c r="M8" s="324"/>
      <c r="N8" s="324"/>
      <c r="O8" s="325"/>
    </row>
    <row r="9" spans="2:15" ht="27" customHeight="1" thickBot="1" x14ac:dyDescent="0.3">
      <c r="B9" s="332" t="s">
        <v>10</v>
      </c>
      <c r="C9" s="333"/>
      <c r="D9" s="334">
        <v>0.2</v>
      </c>
      <c r="E9" s="335"/>
      <c r="F9" s="335"/>
      <c r="G9" s="335"/>
      <c r="H9" s="335"/>
      <c r="I9" s="335"/>
      <c r="J9" s="335"/>
      <c r="K9" s="335"/>
      <c r="L9" s="335"/>
      <c r="M9" s="335"/>
      <c r="N9" s="335"/>
      <c r="O9" s="336"/>
    </row>
    <row r="10" spans="2:15" ht="27.6" customHeight="1" thickBot="1" x14ac:dyDescent="0.3">
      <c r="B10" s="326" t="s">
        <v>6</v>
      </c>
      <c r="C10" s="327"/>
      <c r="D10" s="322" t="s">
        <v>20</v>
      </c>
      <c r="E10" s="322"/>
      <c r="F10" s="322"/>
      <c r="G10" s="322"/>
      <c r="H10" s="322"/>
      <c r="I10" s="322"/>
      <c r="J10" s="322"/>
      <c r="K10" s="322"/>
      <c r="L10" s="322"/>
      <c r="M10" s="322"/>
      <c r="N10" s="322"/>
      <c r="O10" s="323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20" t="s">
        <v>12</v>
      </c>
      <c r="N21" s="320"/>
      <c r="O21" s="320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134" priority="4"/>
  </conditionalFormatting>
  <conditionalFormatting sqref="F5">
    <cfRule type="duplicateValues" dxfId="133" priority="5"/>
    <cfRule type="duplicateValues" dxfId="132" priority="6"/>
    <cfRule type="duplicateValues" dxfId="131" priority="7"/>
  </conditionalFormatting>
  <conditionalFormatting sqref="F5">
    <cfRule type="duplicateValues" dxfId="130" priority="8"/>
  </conditionalFormatting>
  <conditionalFormatting sqref="F5">
    <cfRule type="duplicateValues" dxfId="129" priority="9"/>
  </conditionalFormatting>
  <conditionalFormatting sqref="F5">
    <cfRule type="duplicateValues" dxfId="128" priority="2"/>
    <cfRule type="duplicateValues" dxfId="127" priority="3"/>
  </conditionalFormatting>
  <conditionalFormatting sqref="F5">
    <cfRule type="duplicateValues" dxfId="12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{07CB5351-C137-415B-840C-FC2BD65A7236}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7CB5351-C137-415B-840C-FC2BD65A723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zoomScaleNormal="100" workbookViewId="0">
      <selection activeCell="D15" sqref="D15:O1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7.710937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80" customHeight="1" thickBot="1" x14ac:dyDescent="0.3">
      <c r="B3" s="330" t="s">
        <v>290</v>
      </c>
      <c r="C3" s="330"/>
      <c r="D3" s="330"/>
      <c r="E3" s="330"/>
      <c r="G3" s="330" t="s">
        <v>13</v>
      </c>
      <c r="H3" s="330"/>
      <c r="I3" s="330"/>
      <c r="J3" s="330" t="s">
        <v>15</v>
      </c>
      <c r="K3" s="330"/>
      <c r="L3" s="330"/>
      <c r="M3" s="330" t="s">
        <v>14</v>
      </c>
      <c r="N3" s="330"/>
      <c r="O3" s="330"/>
    </row>
    <row r="4" spans="2:15" s="8" customFormat="1" ht="31.5" x14ac:dyDescent="0.25">
      <c r="B4" s="71" t="s">
        <v>8</v>
      </c>
      <c r="C4" s="272" t="s">
        <v>0</v>
      </c>
      <c r="D4" s="272" t="s">
        <v>1</v>
      </c>
      <c r="E4" s="272" t="s">
        <v>11</v>
      </c>
      <c r="F4" s="272" t="s">
        <v>9</v>
      </c>
      <c r="G4" s="272" t="s">
        <v>2</v>
      </c>
      <c r="H4" s="264" t="s">
        <v>44</v>
      </c>
      <c r="I4" s="272" t="s">
        <v>4</v>
      </c>
      <c r="J4" s="272" t="s">
        <v>2</v>
      </c>
      <c r="K4" s="272" t="s">
        <v>107</v>
      </c>
      <c r="L4" s="272" t="s">
        <v>4</v>
      </c>
      <c r="M4" s="272" t="s">
        <v>2</v>
      </c>
      <c r="N4" s="272" t="s">
        <v>3</v>
      </c>
      <c r="O4" s="272" t="s">
        <v>4</v>
      </c>
    </row>
    <row r="5" spans="2:15" s="142" customFormat="1" ht="34.9" customHeight="1" x14ac:dyDescent="0.25">
      <c r="B5" s="181">
        <v>1</v>
      </c>
      <c r="C5" s="377" t="s">
        <v>17</v>
      </c>
      <c r="D5" s="380" t="s">
        <v>287</v>
      </c>
      <c r="E5" s="275" t="s">
        <v>212</v>
      </c>
      <c r="F5" s="276" t="s">
        <v>273</v>
      </c>
      <c r="G5" s="273">
        <v>6</v>
      </c>
      <c r="H5" s="277">
        <v>158650</v>
      </c>
      <c r="I5" s="278">
        <f t="shared" ref="I5:I8" si="0">H5*G5</f>
        <v>951900</v>
      </c>
      <c r="J5" s="279"/>
      <c r="K5" s="273"/>
      <c r="L5" s="273"/>
      <c r="M5" s="273"/>
      <c r="N5" s="273"/>
      <c r="O5" s="273"/>
    </row>
    <row r="6" spans="2:15" s="142" customFormat="1" ht="34.9" customHeight="1" x14ac:dyDescent="0.25">
      <c r="B6" s="181">
        <v>2</v>
      </c>
      <c r="C6" s="378"/>
      <c r="D6" s="381"/>
      <c r="E6" s="280" t="s">
        <v>285</v>
      </c>
      <c r="F6" s="280" t="s">
        <v>286</v>
      </c>
      <c r="G6" s="273">
        <v>2</v>
      </c>
      <c r="H6" s="277">
        <v>211000</v>
      </c>
      <c r="I6" s="278">
        <f t="shared" si="0"/>
        <v>422000</v>
      </c>
      <c r="J6" s="279"/>
      <c r="K6" s="273"/>
      <c r="L6" s="273"/>
      <c r="M6" s="273"/>
      <c r="N6" s="273"/>
      <c r="O6" s="273"/>
    </row>
    <row r="7" spans="2:15" s="142" customFormat="1" ht="34.9" customHeight="1" x14ac:dyDescent="0.25">
      <c r="B7" s="181">
        <v>3</v>
      </c>
      <c r="C7" s="378"/>
      <c r="D7" s="381"/>
      <c r="E7" s="267" t="s">
        <v>18</v>
      </c>
      <c r="F7" s="268" t="s">
        <v>277</v>
      </c>
      <c r="G7" s="267">
        <v>4</v>
      </c>
      <c r="H7" s="249">
        <v>37300</v>
      </c>
      <c r="I7" s="278">
        <f t="shared" si="0"/>
        <v>149200</v>
      </c>
      <c r="J7" s="202"/>
      <c r="K7" s="181"/>
      <c r="L7" s="181"/>
      <c r="M7" s="181"/>
      <c r="N7" s="181"/>
      <c r="O7" s="181"/>
    </row>
    <row r="8" spans="2:15" s="142" customFormat="1" ht="34.9" customHeight="1" thickBot="1" x14ac:dyDescent="0.3">
      <c r="B8" s="181">
        <v>4</v>
      </c>
      <c r="C8" s="378"/>
      <c r="D8" s="381"/>
      <c r="E8" s="265" t="s">
        <v>18</v>
      </c>
      <c r="F8" s="266" t="s">
        <v>278</v>
      </c>
      <c r="G8" s="270">
        <v>4</v>
      </c>
      <c r="H8" s="249">
        <v>51900</v>
      </c>
      <c r="I8" s="278">
        <f t="shared" si="0"/>
        <v>207600</v>
      </c>
      <c r="J8" s="202"/>
      <c r="K8" s="181"/>
      <c r="L8" s="181"/>
      <c r="M8" s="181"/>
      <c r="N8" s="181"/>
      <c r="O8" s="181"/>
    </row>
    <row r="9" spans="2:15" s="211" customFormat="1" ht="22.5" hidden="1" customHeight="1" x14ac:dyDescent="0.25">
      <c r="B9" s="205"/>
      <c r="C9" s="206"/>
      <c r="D9" s="206"/>
      <c r="E9" s="206"/>
      <c r="F9" s="207"/>
      <c r="G9" s="205"/>
      <c r="H9" s="208"/>
      <c r="I9" s="209"/>
      <c r="J9" s="209"/>
      <c r="K9" s="209"/>
      <c r="L9" s="210"/>
      <c r="M9" s="205"/>
      <c r="N9" s="206"/>
      <c r="O9" s="207"/>
    </row>
    <row r="10" spans="2:15" s="211" customFormat="1" ht="22.5" hidden="1" customHeight="1" x14ac:dyDescent="0.25">
      <c r="B10" s="212"/>
      <c r="C10" s="213"/>
      <c r="D10" s="213"/>
      <c r="E10" s="213"/>
      <c r="F10" s="214"/>
      <c r="G10" s="212"/>
      <c r="H10" s="215"/>
      <c r="I10" s="216"/>
      <c r="J10" s="216"/>
      <c r="K10" s="216"/>
      <c r="L10" s="217"/>
      <c r="M10" s="212"/>
      <c r="N10" s="213"/>
      <c r="O10" s="214"/>
    </row>
    <row r="11" spans="2:15" s="211" customFormat="1" ht="22.5" hidden="1" customHeight="1" x14ac:dyDescent="0.25">
      <c r="B11" s="212"/>
      <c r="C11" s="213"/>
      <c r="D11" s="213"/>
      <c r="E11" s="213"/>
      <c r="F11" s="214"/>
      <c r="G11" s="212"/>
      <c r="H11" s="215"/>
      <c r="I11" s="216"/>
      <c r="J11" s="216"/>
      <c r="K11" s="216"/>
      <c r="L11" s="217"/>
      <c r="M11" s="212"/>
      <c r="N11" s="213"/>
      <c r="O11" s="214"/>
    </row>
    <row r="12" spans="2:15" s="225" customFormat="1" ht="19.149999999999999" customHeight="1" thickBot="1" x14ac:dyDescent="0.3">
      <c r="B12" s="383" t="s">
        <v>5</v>
      </c>
      <c r="C12" s="384"/>
      <c r="D12" s="384"/>
      <c r="E12" s="384"/>
      <c r="F12" s="385"/>
      <c r="G12" s="218"/>
      <c r="H12" s="219"/>
      <c r="I12" s="204">
        <f>SUM(I5:I8)</f>
        <v>1730700</v>
      </c>
      <c r="J12" s="220"/>
      <c r="K12" s="221"/>
      <c r="L12" s="222"/>
      <c r="M12" s="223"/>
      <c r="N12" s="221"/>
      <c r="O12" s="224"/>
    </row>
    <row r="13" spans="2:15" ht="10.5" customHeight="1" thickBot="1" x14ac:dyDescent="0.3">
      <c r="B13" s="31"/>
      <c r="C13" s="324"/>
      <c r="D13" s="324"/>
      <c r="E13" s="324"/>
      <c r="F13" s="324"/>
      <c r="G13" s="324"/>
      <c r="H13" s="324"/>
      <c r="I13" s="324"/>
      <c r="J13" s="324"/>
      <c r="K13" s="324"/>
      <c r="L13" s="324"/>
      <c r="M13" s="324"/>
      <c r="N13" s="324"/>
      <c r="O13" s="325"/>
    </row>
    <row r="14" spans="2:15" ht="21.6" customHeight="1" thickBot="1" x14ac:dyDescent="0.3">
      <c r="B14" s="332" t="s">
        <v>10</v>
      </c>
      <c r="C14" s="333"/>
      <c r="D14" s="334">
        <v>0.2</v>
      </c>
      <c r="E14" s="335"/>
      <c r="F14" s="335"/>
      <c r="G14" s="335"/>
      <c r="H14" s="335"/>
      <c r="I14" s="335"/>
      <c r="J14" s="335"/>
      <c r="K14" s="335"/>
      <c r="L14" s="335"/>
      <c r="M14" s="335"/>
      <c r="N14" s="335"/>
      <c r="O14" s="336"/>
    </row>
    <row r="15" spans="2:15" s="83" customFormat="1" ht="37.9" customHeight="1" thickBot="1" x14ac:dyDescent="0.3">
      <c r="B15" s="386" t="s">
        <v>6</v>
      </c>
      <c r="C15" s="387"/>
      <c r="D15" s="388" t="s">
        <v>291</v>
      </c>
      <c r="E15" s="389"/>
      <c r="F15" s="389"/>
      <c r="G15" s="389"/>
      <c r="H15" s="389"/>
      <c r="I15" s="389"/>
      <c r="J15" s="389"/>
      <c r="K15" s="389"/>
      <c r="L15" s="389"/>
      <c r="M15" s="389"/>
      <c r="N15" s="389"/>
      <c r="O15" s="390"/>
    </row>
    <row r="16" spans="2:15" ht="15" customHeight="1" x14ac:dyDescent="0.25"/>
    <row r="17" spans="11:15" ht="15" customHeight="1" x14ac:dyDescent="0.25"/>
    <row r="18" spans="11:15" ht="11.45" customHeight="1" x14ac:dyDescent="0.25"/>
    <row r="19" spans="11:15" ht="15" customHeight="1" x14ac:dyDescent="0.25"/>
    <row r="20" spans="11:15" ht="15" customHeight="1" x14ac:dyDescent="0.25"/>
    <row r="21" spans="11:15" ht="10.9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8.600000000000001" customHeight="1" x14ac:dyDescent="0.25">
      <c r="K25" s="32"/>
      <c r="M25" s="320" t="s">
        <v>12</v>
      </c>
      <c r="N25" s="320"/>
      <c r="O25" s="320"/>
    </row>
  </sheetData>
  <mergeCells count="15">
    <mergeCell ref="B15:C15"/>
    <mergeCell ref="D15:O15"/>
    <mergeCell ref="M25:O25"/>
    <mergeCell ref="D5:D8"/>
    <mergeCell ref="B12:F12"/>
    <mergeCell ref="C13:O13"/>
    <mergeCell ref="B14:C14"/>
    <mergeCell ref="D14:O14"/>
    <mergeCell ref="C5:C8"/>
    <mergeCell ref="B1:O1"/>
    <mergeCell ref="C2:O2"/>
    <mergeCell ref="B3:E3"/>
    <mergeCell ref="G3:I3"/>
    <mergeCell ref="J3:L3"/>
    <mergeCell ref="M3:O3"/>
  </mergeCells>
  <conditionalFormatting sqref="I12">
    <cfRule type="duplicateValues" dxfId="125" priority="1"/>
  </conditionalFormatting>
  <conditionalFormatting sqref="I12">
    <cfRule type="duplicateValues" dxfId="124" priority="2"/>
    <cfRule type="duplicateValues" dxfId="123" priority="3"/>
    <cfRule type="duplicateValues" dxfId="122" priority="4"/>
  </conditionalFormatting>
  <conditionalFormatting sqref="I12">
    <cfRule type="duplicateValues" dxfId="121" priority="5"/>
  </conditionalFormatting>
  <conditionalFormatting sqref="I12">
    <cfRule type="duplicateValues" dxfId="120" priority="6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7.710937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80" customHeight="1" thickBot="1" x14ac:dyDescent="0.3">
      <c r="B3" s="330" t="s">
        <v>292</v>
      </c>
      <c r="C3" s="330"/>
      <c r="D3" s="330"/>
      <c r="E3" s="330"/>
      <c r="G3" s="330" t="s">
        <v>13</v>
      </c>
      <c r="H3" s="330"/>
      <c r="I3" s="330"/>
      <c r="J3" s="330" t="s">
        <v>15</v>
      </c>
      <c r="K3" s="330"/>
      <c r="L3" s="330"/>
      <c r="M3" s="330" t="s">
        <v>14</v>
      </c>
      <c r="N3" s="330"/>
      <c r="O3" s="330"/>
    </row>
    <row r="4" spans="2:15" s="8" customFormat="1" ht="31.5" x14ac:dyDescent="0.25">
      <c r="B4" s="71" t="s">
        <v>8</v>
      </c>
      <c r="C4" s="281" t="s">
        <v>0</v>
      </c>
      <c r="D4" s="281" t="s">
        <v>1</v>
      </c>
      <c r="E4" s="281" t="s">
        <v>11</v>
      </c>
      <c r="F4" s="281" t="s">
        <v>9</v>
      </c>
      <c r="G4" s="281" t="s">
        <v>2</v>
      </c>
      <c r="H4" s="264" t="s">
        <v>44</v>
      </c>
      <c r="I4" s="281" t="s">
        <v>4</v>
      </c>
      <c r="J4" s="281" t="s">
        <v>2</v>
      </c>
      <c r="K4" s="281" t="s">
        <v>107</v>
      </c>
      <c r="L4" s="281" t="s">
        <v>4</v>
      </c>
      <c r="M4" s="281" t="s">
        <v>2</v>
      </c>
      <c r="N4" s="281" t="s">
        <v>3</v>
      </c>
      <c r="O4" s="281" t="s">
        <v>4</v>
      </c>
    </row>
    <row r="5" spans="2:15" s="142" customFormat="1" ht="34.9" customHeight="1" thickBot="1" x14ac:dyDescent="0.3">
      <c r="B5" s="181">
        <v>1</v>
      </c>
      <c r="C5" s="284" t="s">
        <v>17</v>
      </c>
      <c r="D5" s="286" t="s">
        <v>293</v>
      </c>
      <c r="E5" s="275" t="s">
        <v>203</v>
      </c>
      <c r="F5" s="276" t="s">
        <v>295</v>
      </c>
      <c r="G5" s="285">
        <v>1</v>
      </c>
      <c r="H5" s="277">
        <v>441000</v>
      </c>
      <c r="I5" s="278">
        <f t="shared" ref="I5" si="0">H5*G5</f>
        <v>441000</v>
      </c>
      <c r="J5" s="279"/>
      <c r="K5" s="285"/>
      <c r="L5" s="285"/>
      <c r="M5" s="285"/>
      <c r="N5" s="285"/>
      <c r="O5" s="285"/>
    </row>
    <row r="6" spans="2:15" s="211" customFormat="1" ht="22.5" hidden="1" customHeight="1" x14ac:dyDescent="0.25">
      <c r="B6" s="205"/>
      <c r="C6" s="206"/>
      <c r="D6" s="206"/>
      <c r="E6" s="206"/>
      <c r="F6" s="207"/>
      <c r="G6" s="205"/>
      <c r="H6" s="208"/>
      <c r="I6" s="209"/>
      <c r="J6" s="209"/>
      <c r="K6" s="209"/>
      <c r="L6" s="210"/>
      <c r="M6" s="205"/>
      <c r="N6" s="206"/>
      <c r="O6" s="207"/>
    </row>
    <row r="7" spans="2:15" s="211" customFormat="1" ht="22.5" hidden="1" customHeight="1" x14ac:dyDescent="0.25">
      <c r="B7" s="212"/>
      <c r="C7" s="213"/>
      <c r="D7" s="213"/>
      <c r="E7" s="213"/>
      <c r="F7" s="214"/>
      <c r="G7" s="212"/>
      <c r="H7" s="215"/>
      <c r="I7" s="216"/>
      <c r="J7" s="216"/>
      <c r="K7" s="216"/>
      <c r="L7" s="217"/>
      <c r="M7" s="212"/>
      <c r="N7" s="213"/>
      <c r="O7" s="214"/>
    </row>
    <row r="8" spans="2:15" s="211" customFormat="1" ht="22.5" hidden="1" customHeight="1" x14ac:dyDescent="0.25">
      <c r="B8" s="212"/>
      <c r="C8" s="213"/>
      <c r="D8" s="213"/>
      <c r="E8" s="213"/>
      <c r="F8" s="214"/>
      <c r="G8" s="212"/>
      <c r="H8" s="215"/>
      <c r="I8" s="216"/>
      <c r="J8" s="216"/>
      <c r="K8" s="216"/>
      <c r="L8" s="217"/>
      <c r="M8" s="212"/>
      <c r="N8" s="213"/>
      <c r="O8" s="214"/>
    </row>
    <row r="9" spans="2:15" s="225" customFormat="1" ht="19.149999999999999" customHeight="1" thickBot="1" x14ac:dyDescent="0.3">
      <c r="B9" s="383" t="s">
        <v>5</v>
      </c>
      <c r="C9" s="384"/>
      <c r="D9" s="384"/>
      <c r="E9" s="384"/>
      <c r="F9" s="385"/>
      <c r="G9" s="218"/>
      <c r="H9" s="219"/>
      <c r="I9" s="204">
        <f>SUM(I5:I5)</f>
        <v>441000</v>
      </c>
      <c r="J9" s="220"/>
      <c r="K9" s="221"/>
      <c r="L9" s="222"/>
      <c r="M9" s="223"/>
      <c r="N9" s="221"/>
      <c r="O9" s="224"/>
    </row>
    <row r="10" spans="2:15" ht="10.5" customHeight="1" thickBot="1" x14ac:dyDescent="0.3">
      <c r="B10" s="31"/>
      <c r="C10" s="324"/>
      <c r="D10" s="324"/>
      <c r="E10" s="324"/>
      <c r="F10" s="324"/>
      <c r="G10" s="324"/>
      <c r="H10" s="324"/>
      <c r="I10" s="324"/>
      <c r="J10" s="324"/>
      <c r="K10" s="324"/>
      <c r="L10" s="324"/>
      <c r="M10" s="324"/>
      <c r="N10" s="324"/>
      <c r="O10" s="325"/>
    </row>
    <row r="11" spans="2:15" ht="21.6" customHeight="1" thickBot="1" x14ac:dyDescent="0.3">
      <c r="B11" s="332" t="s">
        <v>10</v>
      </c>
      <c r="C11" s="333"/>
      <c r="D11" s="334">
        <v>0.2</v>
      </c>
      <c r="E11" s="335"/>
      <c r="F11" s="335"/>
      <c r="G11" s="335"/>
      <c r="H11" s="335"/>
      <c r="I11" s="335"/>
      <c r="J11" s="335"/>
      <c r="K11" s="335"/>
      <c r="L11" s="335"/>
      <c r="M11" s="335"/>
      <c r="N11" s="335"/>
      <c r="O11" s="336"/>
    </row>
    <row r="12" spans="2:15" s="83" customFormat="1" ht="37.9" customHeight="1" thickBot="1" x14ac:dyDescent="0.3">
      <c r="B12" s="386" t="s">
        <v>6</v>
      </c>
      <c r="C12" s="387"/>
      <c r="D12" s="388" t="s">
        <v>294</v>
      </c>
      <c r="E12" s="389"/>
      <c r="F12" s="389"/>
      <c r="G12" s="389"/>
      <c r="H12" s="389"/>
      <c r="I12" s="389"/>
      <c r="J12" s="389"/>
      <c r="K12" s="389"/>
      <c r="L12" s="389"/>
      <c r="M12" s="389"/>
      <c r="N12" s="389"/>
      <c r="O12" s="390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20" t="s">
        <v>12</v>
      </c>
      <c r="N22" s="320"/>
      <c r="O22" s="320"/>
    </row>
  </sheetData>
  <mergeCells count="13">
    <mergeCell ref="M22:O22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119" priority="1"/>
  </conditionalFormatting>
  <conditionalFormatting sqref="I9">
    <cfRule type="duplicateValues" dxfId="118" priority="2"/>
    <cfRule type="duplicateValues" dxfId="117" priority="3"/>
    <cfRule type="duplicateValues" dxfId="116" priority="4"/>
  </conditionalFormatting>
  <conditionalFormatting sqref="I9">
    <cfRule type="duplicateValues" dxfId="115" priority="5"/>
  </conditionalFormatting>
  <conditionalFormatting sqref="I9">
    <cfRule type="duplicateValues" dxfId="114" priority="6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I8" sqref="I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330" t="s">
        <v>296</v>
      </c>
      <c r="C3" s="330"/>
      <c r="D3" s="330"/>
      <c r="E3" s="330"/>
      <c r="G3" s="330" t="s">
        <v>178</v>
      </c>
      <c r="H3" s="330"/>
      <c r="I3" s="330"/>
      <c r="J3" s="331" t="s">
        <v>15</v>
      </c>
      <c r="K3" s="331"/>
      <c r="L3" s="331"/>
      <c r="M3" s="331" t="s">
        <v>14</v>
      </c>
      <c r="N3" s="331"/>
      <c r="O3" s="331"/>
    </row>
    <row r="4" spans="2:15" s="8" customFormat="1" ht="33.7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288</v>
      </c>
      <c r="K4" s="80" t="s">
        <v>69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282">
        <v>1</v>
      </c>
      <c r="C5" s="400" t="s">
        <v>177</v>
      </c>
      <c r="D5" s="282"/>
      <c r="E5" s="302" t="s">
        <v>175</v>
      </c>
      <c r="F5" s="302" t="s">
        <v>176</v>
      </c>
      <c r="G5" s="118">
        <v>8</v>
      </c>
      <c r="H5" s="282">
        <v>13.96</v>
      </c>
      <c r="I5" s="282">
        <f>G5*H5</f>
        <v>111.68</v>
      </c>
      <c r="J5" s="283"/>
      <c r="K5" s="283"/>
      <c r="L5" s="282"/>
      <c r="M5" s="282"/>
      <c r="N5" s="282"/>
      <c r="O5" s="282"/>
    </row>
    <row r="6" spans="2:15" s="99" customFormat="1" ht="33.75" customHeight="1" x14ac:dyDescent="0.25">
      <c r="B6" s="282">
        <v>2</v>
      </c>
      <c r="C6" s="400"/>
      <c r="D6" s="282"/>
      <c r="E6" s="302" t="s">
        <v>297</v>
      </c>
      <c r="F6" s="302" t="s">
        <v>298</v>
      </c>
      <c r="G6" s="118">
        <v>4</v>
      </c>
      <c r="H6" s="282">
        <v>18.04</v>
      </c>
      <c r="I6" s="282">
        <f t="shared" ref="I6:I7" si="0">G6*H6</f>
        <v>72.16</v>
      </c>
      <c r="J6" s="283"/>
      <c r="K6" s="283"/>
      <c r="L6" s="282"/>
      <c r="M6" s="282"/>
      <c r="N6" s="282"/>
      <c r="O6" s="282"/>
    </row>
    <row r="7" spans="2:15" s="99" customFormat="1" ht="36" customHeight="1" x14ac:dyDescent="0.25">
      <c r="B7" s="157">
        <v>3</v>
      </c>
      <c r="C7" s="400"/>
      <c r="D7" s="300"/>
      <c r="E7" s="302" t="s">
        <v>175</v>
      </c>
      <c r="F7" s="302" t="s">
        <v>299</v>
      </c>
      <c r="G7" s="118">
        <v>1</v>
      </c>
      <c r="H7" s="157">
        <v>15.76</v>
      </c>
      <c r="I7" s="282">
        <f t="shared" si="0"/>
        <v>15.76</v>
      </c>
      <c r="J7" s="157"/>
      <c r="K7" s="157"/>
      <c r="L7" s="157"/>
      <c r="M7" s="157"/>
      <c r="N7" s="157"/>
      <c r="O7" s="157"/>
    </row>
    <row r="8" spans="2:15" ht="24" customHeight="1" thickBot="1" x14ac:dyDescent="0.3">
      <c r="B8" s="401" t="s">
        <v>5</v>
      </c>
      <c r="C8" s="402"/>
      <c r="D8" s="402"/>
      <c r="E8" s="402"/>
      <c r="F8" s="403"/>
      <c r="G8" s="293"/>
      <c r="H8" s="294"/>
      <c r="I8" s="302">
        <f>SUM(I5:I7)</f>
        <v>199.6</v>
      </c>
      <c r="J8" s="295"/>
      <c r="K8" s="296"/>
      <c r="L8" s="297"/>
      <c r="M8" s="298"/>
      <c r="N8" s="296"/>
      <c r="O8" s="299"/>
    </row>
    <row r="9" spans="2:15" ht="10.5" customHeight="1" thickBot="1" x14ac:dyDescent="0.3">
      <c r="B9" s="31"/>
      <c r="C9" s="324"/>
      <c r="D9" s="324"/>
      <c r="E9" s="324"/>
      <c r="F9" s="324"/>
      <c r="G9" s="324"/>
      <c r="H9" s="324"/>
      <c r="I9" s="324"/>
      <c r="J9" s="324"/>
      <c r="K9" s="324"/>
      <c r="L9" s="324"/>
      <c r="M9" s="324"/>
      <c r="N9" s="324"/>
      <c r="O9" s="325"/>
    </row>
    <row r="10" spans="2:15" ht="27" customHeight="1" thickBot="1" x14ac:dyDescent="0.3">
      <c r="B10" s="332" t="s">
        <v>10</v>
      </c>
      <c r="C10" s="333"/>
      <c r="D10" s="334">
        <v>0.2</v>
      </c>
      <c r="E10" s="335"/>
      <c r="F10" s="335"/>
      <c r="G10" s="335"/>
      <c r="H10" s="335"/>
      <c r="I10" s="335"/>
      <c r="J10" s="335"/>
      <c r="K10" s="335"/>
      <c r="L10" s="335"/>
      <c r="M10" s="335"/>
      <c r="N10" s="335"/>
      <c r="O10" s="336"/>
    </row>
    <row r="11" spans="2:15" ht="27.6" customHeight="1" thickBot="1" x14ac:dyDescent="0.3">
      <c r="B11" s="326" t="s">
        <v>6</v>
      </c>
      <c r="C11" s="327"/>
      <c r="D11" s="322" t="s">
        <v>300</v>
      </c>
      <c r="E11" s="322"/>
      <c r="F11" s="322"/>
      <c r="G11" s="322"/>
      <c r="H11" s="322"/>
      <c r="I11" s="322"/>
      <c r="J11" s="322"/>
      <c r="K11" s="322"/>
      <c r="L11" s="322"/>
      <c r="M11" s="322"/>
      <c r="N11" s="322"/>
      <c r="O11" s="323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20" t="s">
        <v>12</v>
      </c>
      <c r="N22" s="320"/>
      <c r="O22" s="320"/>
    </row>
  </sheetData>
  <mergeCells count="14">
    <mergeCell ref="M22:O22"/>
    <mergeCell ref="C5:C7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F5">
    <cfRule type="duplicateValues" dxfId="113" priority="4"/>
  </conditionalFormatting>
  <conditionalFormatting sqref="F5">
    <cfRule type="duplicateValues" dxfId="112" priority="5"/>
    <cfRule type="duplicateValues" dxfId="111" priority="6"/>
    <cfRule type="duplicateValues" dxfId="110" priority="7"/>
  </conditionalFormatting>
  <conditionalFormatting sqref="F5">
    <cfRule type="duplicateValues" dxfId="109" priority="8"/>
  </conditionalFormatting>
  <conditionalFormatting sqref="F5">
    <cfRule type="duplicateValues" dxfId="108" priority="9"/>
  </conditionalFormatting>
  <conditionalFormatting sqref="F5">
    <cfRule type="duplicateValues" dxfId="107" priority="2"/>
    <cfRule type="duplicateValues" dxfId="106" priority="3"/>
  </conditionalFormatting>
  <conditionalFormatting sqref="F5">
    <cfRule type="duplicateValues" dxfId="10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{DB23DCBD-6A3B-47D9-A0B6-B63CB6AD2768}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B23DCBD-6A3B-47D9-A0B6-B63CB6AD276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4.7109375" style="6" customWidth="1"/>
    <col min="7" max="7" width="7.7109375" style="6" customWidth="1"/>
    <col min="8" max="8" width="13.14062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330" t="s">
        <v>301</v>
      </c>
      <c r="C3" s="330"/>
      <c r="D3" s="330"/>
      <c r="E3" s="330"/>
      <c r="G3" s="330" t="s">
        <v>13</v>
      </c>
      <c r="H3" s="330"/>
      <c r="I3" s="330"/>
      <c r="J3" s="331" t="s">
        <v>15</v>
      </c>
      <c r="K3" s="331"/>
      <c r="L3" s="331"/>
      <c r="M3" s="331" t="s">
        <v>14</v>
      </c>
      <c r="N3" s="331"/>
      <c r="O3" s="331"/>
    </row>
    <row r="4" spans="2:15" s="8" customFormat="1" ht="42.6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291">
        <v>1</v>
      </c>
      <c r="C5" s="301" t="s">
        <v>17</v>
      </c>
      <c r="D5" s="291" t="s">
        <v>307</v>
      </c>
      <c r="E5" s="302" t="s">
        <v>302</v>
      </c>
      <c r="F5" s="302" t="s">
        <v>303</v>
      </c>
      <c r="G5" s="118">
        <v>1</v>
      </c>
      <c r="H5" s="291">
        <v>45000</v>
      </c>
      <c r="I5" s="304">
        <f>G5*H5</f>
        <v>45000</v>
      </c>
      <c r="J5" s="292"/>
      <c r="K5" s="292"/>
      <c r="L5" s="291"/>
      <c r="M5" s="291"/>
      <c r="N5" s="291"/>
      <c r="O5" s="291"/>
    </row>
    <row r="6" spans="2:15" ht="24" customHeight="1" thickBot="1" x14ac:dyDescent="0.3">
      <c r="B6" s="401" t="s">
        <v>5</v>
      </c>
      <c r="C6" s="402"/>
      <c r="D6" s="402"/>
      <c r="E6" s="402"/>
      <c r="F6" s="403"/>
      <c r="G6" s="293"/>
      <c r="H6" s="294"/>
      <c r="I6" s="303">
        <f>SUM(I5:I5)</f>
        <v>45000</v>
      </c>
      <c r="J6" s="295"/>
      <c r="K6" s="296"/>
      <c r="L6" s="297"/>
      <c r="M6" s="298"/>
      <c r="N6" s="296"/>
      <c r="O6" s="299"/>
    </row>
    <row r="7" spans="2:15" ht="10.5" customHeight="1" thickBot="1" x14ac:dyDescent="0.3">
      <c r="B7" s="31"/>
      <c r="C7" s="324"/>
      <c r="D7" s="324"/>
      <c r="E7" s="324"/>
      <c r="F7" s="324"/>
      <c r="G7" s="324"/>
      <c r="H7" s="324"/>
      <c r="I7" s="324"/>
      <c r="J7" s="324"/>
      <c r="K7" s="324"/>
      <c r="L7" s="324"/>
      <c r="M7" s="324"/>
      <c r="N7" s="324"/>
      <c r="O7" s="325"/>
    </row>
    <row r="8" spans="2:15" ht="27" customHeight="1" thickBot="1" x14ac:dyDescent="0.3">
      <c r="B8" s="332" t="s">
        <v>10</v>
      </c>
      <c r="C8" s="333"/>
      <c r="D8" s="334">
        <v>0.2</v>
      </c>
      <c r="E8" s="335"/>
      <c r="F8" s="335"/>
      <c r="G8" s="335"/>
      <c r="H8" s="335"/>
      <c r="I8" s="335"/>
      <c r="J8" s="335"/>
      <c r="K8" s="335"/>
      <c r="L8" s="335"/>
      <c r="M8" s="335"/>
      <c r="N8" s="335"/>
      <c r="O8" s="336"/>
    </row>
    <row r="9" spans="2:15" ht="27.6" customHeight="1" thickBot="1" x14ac:dyDescent="0.3">
      <c r="B9" s="326" t="s">
        <v>6</v>
      </c>
      <c r="C9" s="327"/>
      <c r="D9" s="322" t="s">
        <v>304</v>
      </c>
      <c r="E9" s="322"/>
      <c r="F9" s="322"/>
      <c r="G9" s="322"/>
      <c r="H9" s="322"/>
      <c r="I9" s="322"/>
      <c r="J9" s="322"/>
      <c r="K9" s="322"/>
      <c r="L9" s="322"/>
      <c r="M9" s="322"/>
      <c r="N9" s="322"/>
      <c r="O9" s="323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20" t="s">
        <v>12</v>
      </c>
      <c r="N20" s="320"/>
      <c r="O20" s="320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104" priority="4"/>
  </conditionalFormatting>
  <conditionalFormatting sqref="F5">
    <cfRule type="duplicateValues" dxfId="103" priority="5"/>
    <cfRule type="duplicateValues" dxfId="102" priority="6"/>
    <cfRule type="duplicateValues" dxfId="101" priority="7"/>
  </conditionalFormatting>
  <conditionalFormatting sqref="F5">
    <cfRule type="duplicateValues" dxfId="100" priority="8"/>
  </conditionalFormatting>
  <conditionalFormatting sqref="F5">
    <cfRule type="duplicateValues" dxfId="99" priority="9"/>
  </conditionalFormatting>
  <conditionalFormatting sqref="F5">
    <cfRule type="duplicateValues" dxfId="98" priority="2"/>
    <cfRule type="duplicateValues" dxfId="97" priority="3"/>
  </conditionalFormatting>
  <conditionalFormatting sqref="F5">
    <cfRule type="duplicateValues" dxfId="9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{5AE089CF-51FF-45AD-A76D-201B6DABE84B}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AE089CF-51FF-45AD-A76D-201B6DABE84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4" zoomScaleNormal="100" workbookViewId="0">
      <selection activeCell="E27" sqref="E2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404" t="s">
        <v>309</v>
      </c>
      <c r="C3" s="404"/>
      <c r="D3" s="404"/>
      <c r="E3" s="404"/>
      <c r="G3" s="330" t="s">
        <v>63</v>
      </c>
      <c r="H3" s="330"/>
      <c r="I3" s="330"/>
      <c r="J3" s="331" t="s">
        <v>64</v>
      </c>
      <c r="K3" s="331"/>
      <c r="L3" s="331"/>
      <c r="M3" s="331" t="s">
        <v>65</v>
      </c>
      <c r="N3" s="331"/>
      <c r="O3" s="33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310</v>
      </c>
      <c r="E5" s="143" t="s">
        <v>308</v>
      </c>
      <c r="F5" s="134" t="s">
        <v>112</v>
      </c>
      <c r="G5" s="135"/>
      <c r="H5" s="136"/>
      <c r="I5" s="137"/>
      <c r="J5" s="138">
        <v>1</v>
      </c>
      <c r="K5" s="139">
        <v>414000</v>
      </c>
      <c r="L5" s="140">
        <f>K5*J5</f>
        <v>414000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26" t="s">
        <v>5</v>
      </c>
      <c r="C10" s="329"/>
      <c r="D10" s="329"/>
      <c r="E10" s="329"/>
      <c r="F10" s="327"/>
      <c r="G10" s="24"/>
      <c r="H10" s="56"/>
      <c r="I10" s="57"/>
      <c r="J10" s="27"/>
      <c r="K10" s="28"/>
      <c r="L10" s="116">
        <f>SUM(L5)</f>
        <v>414000</v>
      </c>
      <c r="M10" s="30"/>
      <c r="N10" s="28"/>
      <c r="O10" s="26"/>
    </row>
    <row r="11" spans="2:15" ht="10.5" customHeight="1" thickBot="1" x14ac:dyDescent="0.3">
      <c r="B11" s="31"/>
      <c r="C11" s="324"/>
      <c r="D11" s="324"/>
      <c r="E11" s="324"/>
      <c r="F11" s="324"/>
      <c r="G11" s="324"/>
      <c r="H11" s="324"/>
      <c r="I11" s="324"/>
      <c r="J11" s="324"/>
      <c r="K11" s="324"/>
      <c r="L11" s="324"/>
      <c r="M11" s="324"/>
      <c r="N11" s="324"/>
      <c r="O11" s="325"/>
    </row>
    <row r="12" spans="2:15" ht="21.6" customHeight="1" thickBot="1" x14ac:dyDescent="0.3">
      <c r="B12" s="332" t="s">
        <v>10</v>
      </c>
      <c r="C12" s="333"/>
      <c r="D12" s="334">
        <v>0.2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6"/>
    </row>
    <row r="13" spans="2:15" ht="57" customHeight="1" thickBot="1" x14ac:dyDescent="0.3">
      <c r="B13" s="326" t="s">
        <v>6</v>
      </c>
      <c r="C13" s="327"/>
      <c r="D13" s="337" t="s">
        <v>311</v>
      </c>
      <c r="E13" s="322"/>
      <c r="F13" s="322"/>
      <c r="G13" s="322"/>
      <c r="H13" s="322"/>
      <c r="I13" s="322"/>
      <c r="J13" s="322"/>
      <c r="K13" s="322"/>
      <c r="L13" s="322"/>
      <c r="M13" s="322"/>
      <c r="N13" s="322"/>
      <c r="O13" s="323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20" t="s">
        <v>12</v>
      </c>
      <c r="N23" s="320"/>
      <c r="O23" s="320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95" priority="23"/>
  </conditionalFormatting>
  <conditionalFormatting sqref="G5">
    <cfRule type="duplicateValues" dxfId="94" priority="24"/>
    <cfRule type="duplicateValues" dxfId="93" priority="25"/>
    <cfRule type="duplicateValues" dxfId="92" priority="26"/>
  </conditionalFormatting>
  <conditionalFormatting sqref="G5">
    <cfRule type="duplicateValues" dxfId="91" priority="27"/>
  </conditionalFormatting>
  <conditionalFormatting sqref="G5">
    <cfRule type="duplicateValues" dxfId="90" priority="28"/>
  </conditionalFormatting>
  <conditionalFormatting sqref="H5:I5">
    <cfRule type="duplicateValues" dxfId="89" priority="17"/>
  </conditionalFormatting>
  <conditionalFormatting sqref="H5:I5">
    <cfRule type="duplicateValues" dxfId="88" priority="18"/>
    <cfRule type="duplicateValues" dxfId="87" priority="19"/>
    <cfRule type="duplicateValues" dxfId="86" priority="20"/>
  </conditionalFormatting>
  <conditionalFormatting sqref="H5:I5">
    <cfRule type="duplicateValues" dxfId="85" priority="21"/>
  </conditionalFormatting>
  <conditionalFormatting sqref="H5:I5">
    <cfRule type="duplicateValues" dxfId="84" priority="22"/>
  </conditionalFormatting>
  <conditionalFormatting sqref="I10">
    <cfRule type="duplicateValues" dxfId="83" priority="11"/>
  </conditionalFormatting>
  <conditionalFormatting sqref="I10">
    <cfRule type="duplicateValues" dxfId="82" priority="12"/>
    <cfRule type="duplicateValues" dxfId="81" priority="13"/>
    <cfRule type="duplicateValues" dxfId="80" priority="14"/>
  </conditionalFormatting>
  <conditionalFormatting sqref="I10">
    <cfRule type="duplicateValues" dxfId="79" priority="15"/>
  </conditionalFormatting>
  <conditionalFormatting sqref="I10">
    <cfRule type="duplicateValues" dxfId="78" priority="16"/>
  </conditionalFormatting>
  <conditionalFormatting sqref="F5">
    <cfRule type="duplicateValues" dxfId="77" priority="4"/>
  </conditionalFormatting>
  <conditionalFormatting sqref="F5">
    <cfRule type="duplicateValues" dxfId="76" priority="5"/>
    <cfRule type="duplicateValues" dxfId="75" priority="6"/>
    <cfRule type="duplicateValues" dxfId="74" priority="7"/>
  </conditionalFormatting>
  <conditionalFormatting sqref="F5">
    <cfRule type="duplicateValues" dxfId="73" priority="8"/>
  </conditionalFormatting>
  <conditionalFormatting sqref="F5">
    <cfRule type="duplicateValues" dxfId="72" priority="9"/>
  </conditionalFormatting>
  <conditionalFormatting sqref="F5">
    <cfRule type="duplicateValues" dxfId="71" priority="2"/>
    <cfRule type="duplicateValues" dxfId="70" priority="3"/>
  </conditionalFormatting>
  <conditionalFormatting sqref="F5">
    <cfRule type="duplicateValues" dxfId="6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{EA73313C-1A30-41FB-ABB9-C42FDF3ADDEB}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A73313C-1A30-41FB-ABB9-C42FDF3ADDE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1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330" t="s">
        <v>312</v>
      </c>
      <c r="C3" s="330"/>
      <c r="D3" s="330"/>
      <c r="E3" s="330"/>
      <c r="G3" s="330" t="s">
        <v>63</v>
      </c>
      <c r="H3" s="330"/>
      <c r="I3" s="330"/>
      <c r="J3" s="331" t="s">
        <v>64</v>
      </c>
      <c r="K3" s="331"/>
      <c r="L3" s="331"/>
      <c r="M3" s="331" t="s">
        <v>65</v>
      </c>
      <c r="N3" s="331"/>
      <c r="O3" s="33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313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26" t="s">
        <v>5</v>
      </c>
      <c r="C11" s="329"/>
      <c r="D11" s="329"/>
      <c r="E11" s="329"/>
      <c r="F11" s="327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324"/>
      <c r="D12" s="324"/>
      <c r="E12" s="324"/>
      <c r="F12" s="324"/>
      <c r="G12" s="324"/>
      <c r="H12" s="324"/>
      <c r="I12" s="324"/>
      <c r="J12" s="324"/>
      <c r="K12" s="324"/>
      <c r="L12" s="324"/>
      <c r="M12" s="324"/>
      <c r="N12" s="324"/>
      <c r="O12" s="325"/>
    </row>
    <row r="13" spans="2:15" ht="21.6" customHeight="1" thickBot="1" x14ac:dyDescent="0.3">
      <c r="B13" s="332" t="s">
        <v>10</v>
      </c>
      <c r="C13" s="333"/>
      <c r="D13" s="334">
        <v>0.2</v>
      </c>
      <c r="E13" s="335"/>
      <c r="F13" s="335"/>
      <c r="G13" s="335"/>
      <c r="H13" s="335"/>
      <c r="I13" s="335"/>
      <c r="J13" s="335"/>
      <c r="K13" s="335"/>
      <c r="L13" s="335"/>
      <c r="M13" s="335"/>
      <c r="N13" s="335"/>
      <c r="O13" s="336"/>
    </row>
    <row r="14" spans="2:15" ht="45.6" customHeight="1" thickBot="1" x14ac:dyDescent="0.3">
      <c r="B14" s="326" t="s">
        <v>6</v>
      </c>
      <c r="C14" s="327"/>
      <c r="D14" s="337" t="s">
        <v>314</v>
      </c>
      <c r="E14" s="322"/>
      <c r="F14" s="322"/>
      <c r="G14" s="322"/>
      <c r="H14" s="322"/>
      <c r="I14" s="322"/>
      <c r="J14" s="322"/>
      <c r="K14" s="322"/>
      <c r="L14" s="322"/>
      <c r="M14" s="322"/>
      <c r="N14" s="322"/>
      <c r="O14" s="323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20" t="s">
        <v>12</v>
      </c>
      <c r="N24" s="320"/>
      <c r="O24" s="320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68" priority="19"/>
  </conditionalFormatting>
  <conditionalFormatting sqref="F5">
    <cfRule type="duplicateValues" dxfId="67" priority="20"/>
    <cfRule type="duplicateValues" dxfId="66" priority="21"/>
    <cfRule type="duplicateValues" dxfId="65" priority="22"/>
  </conditionalFormatting>
  <conditionalFormatting sqref="F5">
    <cfRule type="duplicateValues" dxfId="64" priority="23"/>
  </conditionalFormatting>
  <conditionalFormatting sqref="F5">
    <cfRule type="duplicateValues" dxfId="63" priority="24"/>
  </conditionalFormatting>
  <conditionalFormatting sqref="G5">
    <cfRule type="duplicateValues" dxfId="62" priority="13"/>
  </conditionalFormatting>
  <conditionalFormatting sqref="G5">
    <cfRule type="duplicateValues" dxfId="61" priority="14"/>
    <cfRule type="duplicateValues" dxfId="60" priority="15"/>
    <cfRule type="duplicateValues" dxfId="59" priority="16"/>
  </conditionalFormatting>
  <conditionalFormatting sqref="G5">
    <cfRule type="duplicateValues" dxfId="58" priority="17"/>
  </conditionalFormatting>
  <conditionalFormatting sqref="G5">
    <cfRule type="duplicateValues" dxfId="57" priority="18"/>
  </conditionalFormatting>
  <conditionalFormatting sqref="H5:I5">
    <cfRule type="duplicateValues" dxfId="56" priority="7"/>
  </conditionalFormatting>
  <conditionalFormatting sqref="H5:I5">
    <cfRule type="duplicateValues" dxfId="55" priority="8"/>
    <cfRule type="duplicateValues" dxfId="54" priority="9"/>
    <cfRule type="duplicateValues" dxfId="53" priority="10"/>
  </conditionalFormatting>
  <conditionalFormatting sqref="H5:I5">
    <cfRule type="duplicateValues" dxfId="52" priority="11"/>
  </conditionalFormatting>
  <conditionalFormatting sqref="H5:I5">
    <cfRule type="duplicateValues" dxfId="51" priority="12"/>
  </conditionalFormatting>
  <conditionalFormatting sqref="I11">
    <cfRule type="duplicateValues" dxfId="50" priority="1"/>
  </conditionalFormatting>
  <conditionalFormatting sqref="I11">
    <cfRule type="duplicateValues" dxfId="49" priority="2"/>
    <cfRule type="duplicateValues" dxfId="48" priority="3"/>
    <cfRule type="duplicateValues" dxfId="47" priority="4"/>
  </conditionalFormatting>
  <conditionalFormatting sqref="I11">
    <cfRule type="duplicateValues" dxfId="46" priority="5"/>
  </conditionalFormatting>
  <conditionalFormatting sqref="I11">
    <cfRule type="duplicateValues" dxfId="45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4.7109375" style="6" customWidth="1"/>
    <col min="7" max="7" width="7.7109375" style="6" customWidth="1"/>
    <col min="8" max="8" width="13.14062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330" t="s">
        <v>315</v>
      </c>
      <c r="C3" s="330"/>
      <c r="D3" s="330"/>
      <c r="E3" s="330"/>
      <c r="G3" s="330" t="s">
        <v>13</v>
      </c>
      <c r="H3" s="330"/>
      <c r="I3" s="330"/>
      <c r="J3" s="331" t="s">
        <v>15</v>
      </c>
      <c r="K3" s="331"/>
      <c r="L3" s="331"/>
      <c r="M3" s="331" t="s">
        <v>14</v>
      </c>
      <c r="N3" s="331"/>
      <c r="O3" s="331"/>
    </row>
    <row r="4" spans="2:15" s="8" customFormat="1" ht="42.6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305">
        <v>1</v>
      </c>
      <c r="C5" s="307" t="s">
        <v>17</v>
      </c>
      <c r="D5" s="305" t="s">
        <v>318</v>
      </c>
      <c r="E5" s="302" t="s">
        <v>317</v>
      </c>
      <c r="F5" s="302" t="s">
        <v>316</v>
      </c>
      <c r="G5" s="118">
        <v>1</v>
      </c>
      <c r="H5" s="305">
        <v>80000</v>
      </c>
      <c r="I5" s="304">
        <f>G5*H5</f>
        <v>80000</v>
      </c>
      <c r="J5" s="306"/>
      <c r="K5" s="306"/>
      <c r="L5" s="305"/>
      <c r="M5" s="305"/>
      <c r="N5" s="305"/>
      <c r="O5" s="305"/>
    </row>
    <row r="6" spans="2:15" ht="24" customHeight="1" thickBot="1" x14ac:dyDescent="0.3">
      <c r="B6" s="401" t="s">
        <v>5</v>
      </c>
      <c r="C6" s="402"/>
      <c r="D6" s="402"/>
      <c r="E6" s="402"/>
      <c r="F6" s="403"/>
      <c r="G6" s="293"/>
      <c r="H6" s="294"/>
      <c r="I6" s="303">
        <f>SUM(I5:I5)</f>
        <v>80000</v>
      </c>
      <c r="J6" s="295"/>
      <c r="K6" s="296"/>
      <c r="L6" s="297"/>
      <c r="M6" s="298"/>
      <c r="N6" s="296"/>
      <c r="O6" s="299"/>
    </row>
    <row r="7" spans="2:15" ht="10.5" customHeight="1" thickBot="1" x14ac:dyDescent="0.3">
      <c r="B7" s="31"/>
      <c r="C7" s="324"/>
      <c r="D7" s="324"/>
      <c r="E7" s="324"/>
      <c r="F7" s="324"/>
      <c r="G7" s="324"/>
      <c r="H7" s="324"/>
      <c r="I7" s="324"/>
      <c r="J7" s="324"/>
      <c r="K7" s="324"/>
      <c r="L7" s="324"/>
      <c r="M7" s="324"/>
      <c r="N7" s="324"/>
      <c r="O7" s="325"/>
    </row>
    <row r="8" spans="2:15" ht="27" customHeight="1" thickBot="1" x14ac:dyDescent="0.3">
      <c r="B8" s="332" t="s">
        <v>10</v>
      </c>
      <c r="C8" s="333"/>
      <c r="D8" s="334">
        <v>0.2</v>
      </c>
      <c r="E8" s="335"/>
      <c r="F8" s="335"/>
      <c r="G8" s="335"/>
      <c r="H8" s="335"/>
      <c r="I8" s="335"/>
      <c r="J8" s="335"/>
      <c r="K8" s="335"/>
      <c r="L8" s="335"/>
      <c r="M8" s="335"/>
      <c r="N8" s="335"/>
      <c r="O8" s="336"/>
    </row>
    <row r="9" spans="2:15" ht="27.6" customHeight="1" thickBot="1" x14ac:dyDescent="0.3">
      <c r="B9" s="326" t="s">
        <v>6</v>
      </c>
      <c r="C9" s="327"/>
      <c r="D9" s="322" t="s">
        <v>319</v>
      </c>
      <c r="E9" s="322"/>
      <c r="F9" s="322"/>
      <c r="G9" s="322"/>
      <c r="H9" s="322"/>
      <c r="I9" s="322"/>
      <c r="J9" s="322"/>
      <c r="K9" s="322"/>
      <c r="L9" s="322"/>
      <c r="M9" s="322"/>
      <c r="N9" s="322"/>
      <c r="O9" s="323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20" t="s">
        <v>12</v>
      </c>
      <c r="N20" s="320"/>
      <c r="O20" s="320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44" priority="4"/>
  </conditionalFormatting>
  <conditionalFormatting sqref="F5">
    <cfRule type="duplicateValues" dxfId="43" priority="5"/>
    <cfRule type="duplicateValues" dxfId="42" priority="6"/>
    <cfRule type="duplicateValues" dxfId="41" priority="7"/>
  </conditionalFormatting>
  <conditionalFormatting sqref="F5">
    <cfRule type="duplicateValues" dxfId="40" priority="8"/>
  </conditionalFormatting>
  <conditionalFormatting sqref="F5">
    <cfRule type="duplicateValues" dxfId="39" priority="9"/>
  </conditionalFormatting>
  <conditionalFormatting sqref="F5">
    <cfRule type="duplicateValues" dxfId="38" priority="2"/>
    <cfRule type="duplicateValues" dxfId="37" priority="3"/>
  </conditionalFormatting>
  <conditionalFormatting sqref="F5">
    <cfRule type="duplicateValues" dxfId="3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{4D33E278-CCDE-4B1A-92D0-4BEC9BFF9C4F}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D33E278-CCDE-4B1A-92D0-4BEC9BFF9C4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7" zoomScaleNormal="100" workbookViewId="0">
      <selection activeCell="F5" sqref="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330" t="s">
        <v>330</v>
      </c>
      <c r="C3" s="330"/>
      <c r="D3" s="330"/>
      <c r="E3" s="330"/>
      <c r="G3" s="330" t="s">
        <v>42</v>
      </c>
      <c r="H3" s="330"/>
      <c r="I3" s="330"/>
      <c r="J3" s="331" t="s">
        <v>33</v>
      </c>
      <c r="K3" s="331"/>
      <c r="L3" s="331"/>
      <c r="M3" s="331" t="s">
        <v>32</v>
      </c>
      <c r="N3" s="331"/>
      <c r="O3" s="331"/>
    </row>
    <row r="4" spans="2:15" s="8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46</v>
      </c>
      <c r="K4" s="80" t="s">
        <v>69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55.9" customHeight="1" x14ac:dyDescent="0.25">
      <c r="B5" s="157">
        <v>1</v>
      </c>
      <c r="C5" s="157" t="s">
        <v>128</v>
      </c>
      <c r="D5" s="300" t="s">
        <v>29</v>
      </c>
      <c r="E5" s="309" t="s">
        <v>320</v>
      </c>
      <c r="F5" s="121" t="s">
        <v>321</v>
      </c>
      <c r="G5" s="300"/>
      <c r="H5" s="313"/>
      <c r="I5" s="313"/>
      <c r="J5" s="300">
        <v>400</v>
      </c>
      <c r="K5" s="313">
        <v>3.2809599999999999</v>
      </c>
      <c r="L5" s="313">
        <f>K5*J5</f>
        <v>1312.384</v>
      </c>
      <c r="M5" s="157"/>
      <c r="N5" s="157"/>
      <c r="O5" s="157"/>
    </row>
    <row r="6" spans="2:15" s="83" customFormat="1" ht="36" customHeight="1" x14ac:dyDescent="0.25">
      <c r="B6" s="159"/>
      <c r="C6" s="159"/>
      <c r="D6" s="300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</row>
    <row r="7" spans="2:15" ht="24" customHeight="1" thickBot="1" x14ac:dyDescent="0.3">
      <c r="B7" s="401" t="s">
        <v>5</v>
      </c>
      <c r="C7" s="402"/>
      <c r="D7" s="402"/>
      <c r="E7" s="402"/>
      <c r="F7" s="403"/>
      <c r="G7" s="293"/>
      <c r="H7" s="294"/>
      <c r="I7" s="312"/>
      <c r="J7" s="295"/>
      <c r="K7" s="296"/>
      <c r="L7" s="297">
        <f>SUM(L5)</f>
        <v>1312.384</v>
      </c>
      <c r="M7" s="298"/>
      <c r="N7" s="296"/>
      <c r="O7" s="299"/>
    </row>
    <row r="8" spans="2:15" ht="10.5" customHeight="1" thickBot="1" x14ac:dyDescent="0.3">
      <c r="B8" s="31"/>
      <c r="C8" s="324"/>
      <c r="D8" s="324"/>
      <c r="E8" s="324"/>
      <c r="F8" s="324"/>
      <c r="G8" s="324"/>
      <c r="H8" s="324"/>
      <c r="I8" s="324"/>
      <c r="J8" s="324"/>
      <c r="K8" s="324"/>
      <c r="L8" s="324"/>
      <c r="M8" s="324"/>
      <c r="N8" s="324"/>
      <c r="O8" s="325"/>
    </row>
    <row r="9" spans="2:15" ht="27" customHeight="1" thickBot="1" x14ac:dyDescent="0.3">
      <c r="B9" s="332" t="s">
        <v>10</v>
      </c>
      <c r="C9" s="333"/>
      <c r="D9" s="334">
        <v>0.2</v>
      </c>
      <c r="E9" s="335"/>
      <c r="F9" s="335"/>
      <c r="G9" s="335"/>
      <c r="H9" s="335"/>
      <c r="I9" s="335"/>
      <c r="J9" s="335"/>
      <c r="K9" s="335"/>
      <c r="L9" s="335"/>
      <c r="M9" s="335"/>
      <c r="N9" s="335"/>
      <c r="O9" s="336"/>
    </row>
    <row r="10" spans="2:15" ht="27.6" customHeight="1" thickBot="1" x14ac:dyDescent="0.3">
      <c r="B10" s="326" t="s">
        <v>6</v>
      </c>
      <c r="C10" s="327"/>
      <c r="D10" s="322" t="s">
        <v>20</v>
      </c>
      <c r="E10" s="322"/>
      <c r="F10" s="322"/>
      <c r="G10" s="322"/>
      <c r="H10" s="322"/>
      <c r="I10" s="322"/>
      <c r="J10" s="322"/>
      <c r="K10" s="322"/>
      <c r="L10" s="322"/>
      <c r="M10" s="322"/>
      <c r="N10" s="322"/>
      <c r="O10" s="323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20" t="s">
        <v>12</v>
      </c>
      <c r="N21" s="320"/>
      <c r="O21" s="320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35" priority="4"/>
  </conditionalFormatting>
  <conditionalFormatting sqref="F5">
    <cfRule type="duplicateValues" dxfId="34" priority="5"/>
    <cfRule type="duplicateValues" dxfId="33" priority="6"/>
    <cfRule type="duplicateValues" dxfId="32" priority="7"/>
  </conditionalFormatting>
  <conditionalFormatting sqref="F5">
    <cfRule type="duplicateValues" dxfId="31" priority="8"/>
  </conditionalFormatting>
  <conditionalFormatting sqref="F5">
    <cfRule type="duplicateValues" dxfId="30" priority="9"/>
  </conditionalFormatting>
  <conditionalFormatting sqref="F5">
    <cfRule type="duplicateValues" dxfId="29" priority="2"/>
    <cfRule type="duplicateValues" dxfId="28" priority="3"/>
  </conditionalFormatting>
  <conditionalFormatting sqref="F5">
    <cfRule type="duplicateValues" dxfId="2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{924D0AA9-BE33-4AFC-91E7-DF6CC050A2D2}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4D0AA9-BE33-4AFC-91E7-DF6CC050A2D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7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8.42578125" style="6" customWidth="1"/>
    <col min="11" max="11" width="13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330" t="s">
        <v>331</v>
      </c>
      <c r="C3" s="330"/>
      <c r="D3" s="330"/>
      <c r="E3" s="330"/>
      <c r="G3" s="330" t="s">
        <v>42</v>
      </c>
      <c r="H3" s="330"/>
      <c r="I3" s="330"/>
      <c r="J3" s="331" t="s">
        <v>33</v>
      </c>
      <c r="K3" s="331"/>
      <c r="L3" s="331"/>
      <c r="M3" s="331" t="s">
        <v>32</v>
      </c>
      <c r="N3" s="331"/>
      <c r="O3" s="331"/>
    </row>
    <row r="4" spans="2:15" s="8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329</v>
      </c>
      <c r="K4" s="80" t="s">
        <v>44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55.9" customHeight="1" x14ac:dyDescent="0.25">
      <c r="B5" s="157">
        <v>1</v>
      </c>
      <c r="C5" s="157" t="s">
        <v>328</v>
      </c>
      <c r="D5" s="300" t="s">
        <v>29</v>
      </c>
      <c r="E5" s="134" t="s">
        <v>327</v>
      </c>
      <c r="F5" s="118" t="s">
        <v>326</v>
      </c>
      <c r="G5" s="300"/>
      <c r="H5" s="313"/>
      <c r="I5" s="313"/>
      <c r="J5" s="300">
        <v>10</v>
      </c>
      <c r="K5" s="313">
        <v>25000</v>
      </c>
      <c r="L5" s="313">
        <f>K5*J5</f>
        <v>250000</v>
      </c>
      <c r="M5" s="157"/>
      <c r="N5" s="157"/>
      <c r="O5" s="157"/>
    </row>
    <row r="6" spans="2:15" s="83" customFormat="1" ht="36" customHeight="1" x14ac:dyDescent="0.25">
      <c r="B6" s="159"/>
      <c r="C6" s="159"/>
      <c r="D6" s="300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</row>
    <row r="7" spans="2:15" ht="24" customHeight="1" thickBot="1" x14ac:dyDescent="0.3">
      <c r="B7" s="401" t="s">
        <v>5</v>
      </c>
      <c r="C7" s="402"/>
      <c r="D7" s="402"/>
      <c r="E7" s="402"/>
      <c r="F7" s="403"/>
      <c r="G7" s="293"/>
      <c r="H7" s="294"/>
      <c r="I7" s="312"/>
      <c r="J7" s="295"/>
      <c r="K7" s="296"/>
      <c r="L7" s="297">
        <f>SUM(L5)</f>
        <v>250000</v>
      </c>
      <c r="M7" s="298"/>
      <c r="N7" s="296"/>
      <c r="O7" s="299"/>
    </row>
    <row r="8" spans="2:15" ht="10.5" customHeight="1" thickBot="1" x14ac:dyDescent="0.3">
      <c r="B8" s="31"/>
      <c r="C8" s="324"/>
      <c r="D8" s="324"/>
      <c r="E8" s="324"/>
      <c r="F8" s="324"/>
      <c r="G8" s="324"/>
      <c r="H8" s="324"/>
      <c r="I8" s="324"/>
      <c r="J8" s="324"/>
      <c r="K8" s="324"/>
      <c r="L8" s="324"/>
      <c r="M8" s="324"/>
      <c r="N8" s="324"/>
      <c r="O8" s="325"/>
    </row>
    <row r="9" spans="2:15" ht="27" customHeight="1" thickBot="1" x14ac:dyDescent="0.3">
      <c r="B9" s="332" t="s">
        <v>10</v>
      </c>
      <c r="C9" s="333"/>
      <c r="D9" s="334">
        <v>0.2</v>
      </c>
      <c r="E9" s="335"/>
      <c r="F9" s="335"/>
      <c r="G9" s="335"/>
      <c r="H9" s="335"/>
      <c r="I9" s="335"/>
      <c r="J9" s="335"/>
      <c r="K9" s="335"/>
      <c r="L9" s="335"/>
      <c r="M9" s="335"/>
      <c r="N9" s="335"/>
      <c r="O9" s="336"/>
    </row>
    <row r="10" spans="2:15" ht="27.6" customHeight="1" thickBot="1" x14ac:dyDescent="0.3">
      <c r="B10" s="326" t="s">
        <v>6</v>
      </c>
      <c r="C10" s="327"/>
      <c r="D10" s="322" t="s">
        <v>20</v>
      </c>
      <c r="E10" s="322"/>
      <c r="F10" s="322"/>
      <c r="G10" s="322"/>
      <c r="H10" s="322"/>
      <c r="I10" s="322"/>
      <c r="J10" s="322"/>
      <c r="K10" s="322"/>
      <c r="L10" s="322"/>
      <c r="M10" s="322"/>
      <c r="N10" s="322"/>
      <c r="O10" s="323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20" t="s">
        <v>12</v>
      </c>
      <c r="N21" s="320"/>
      <c r="O21" s="320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26" priority="4"/>
  </conditionalFormatting>
  <conditionalFormatting sqref="F5">
    <cfRule type="duplicateValues" dxfId="25" priority="5"/>
    <cfRule type="duplicateValues" dxfId="24" priority="6"/>
    <cfRule type="duplicateValues" dxfId="23" priority="7"/>
  </conditionalFormatting>
  <conditionalFormatting sqref="F5">
    <cfRule type="duplicateValues" dxfId="22" priority="8"/>
  </conditionalFormatting>
  <conditionalFormatting sqref="F5">
    <cfRule type="duplicateValues" dxfId="21" priority="9"/>
  </conditionalFormatting>
  <conditionalFormatting sqref="F5">
    <cfRule type="duplicateValues" dxfId="20" priority="2"/>
    <cfRule type="duplicateValues" dxfId="19" priority="3"/>
  </conditionalFormatting>
  <conditionalFormatting sqref="F5">
    <cfRule type="duplicateValues" dxfId="1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{74364526-941C-4AA7-ABA1-0AD86C9C4C5E}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4364526-941C-4AA7-ABA1-0AD86C9C4C5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4" workbookViewId="0">
      <selection activeCell="J5" sqref="J5:L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330" t="s">
        <v>332</v>
      </c>
      <c r="C3" s="330"/>
      <c r="D3" s="330"/>
      <c r="E3" s="330"/>
      <c r="G3" s="330" t="s">
        <v>52</v>
      </c>
      <c r="H3" s="330"/>
      <c r="I3" s="330"/>
      <c r="J3" s="331" t="s">
        <v>41</v>
      </c>
      <c r="K3" s="331"/>
      <c r="L3" s="331"/>
      <c r="M3" s="331" t="s">
        <v>43</v>
      </c>
      <c r="N3" s="331"/>
      <c r="O3" s="331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9" customHeight="1" x14ac:dyDescent="0.25">
      <c r="B5" s="81">
        <v>1</v>
      </c>
      <c r="C5" s="82" t="s">
        <v>17</v>
      </c>
      <c r="D5" s="308" t="s">
        <v>324</v>
      </c>
      <c r="E5" s="310" t="s">
        <v>322</v>
      </c>
      <c r="F5" s="311" t="s">
        <v>323</v>
      </c>
      <c r="G5" s="187">
        <v>2</v>
      </c>
      <c r="H5" s="109">
        <v>250000</v>
      </c>
      <c r="I5" s="110">
        <f>G5*H5</f>
        <v>500000</v>
      </c>
      <c r="J5" s="187"/>
      <c r="K5" s="109"/>
      <c r="L5" s="110"/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46"/>
      <c r="G6" s="17"/>
      <c r="H6" s="15"/>
      <c r="I6" s="45"/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7"/>
      <c r="H7" s="15"/>
      <c r="I7" s="18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7"/>
      <c r="H8" s="15"/>
      <c r="I8" s="18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22"/>
      <c r="H9" s="20"/>
      <c r="I9" s="23"/>
      <c r="J9" s="22"/>
      <c r="K9" s="20"/>
      <c r="L9" s="23"/>
      <c r="M9" s="19"/>
      <c r="N9" s="20"/>
      <c r="O9" s="21"/>
    </row>
    <row r="10" spans="2:15" ht="24" customHeight="1" thickBot="1" x14ac:dyDescent="0.3">
      <c r="B10" s="326" t="s">
        <v>5</v>
      </c>
      <c r="C10" s="329"/>
      <c r="D10" s="329"/>
      <c r="E10" s="329"/>
      <c r="F10" s="327"/>
      <c r="G10" s="27"/>
      <c r="H10" s="28"/>
      <c r="I10" s="103">
        <f>SUM(I5)</f>
        <v>500000</v>
      </c>
      <c r="J10" s="27"/>
      <c r="K10" s="28"/>
      <c r="L10" s="103"/>
      <c r="M10" s="30"/>
      <c r="N10" s="28"/>
      <c r="O10" s="26"/>
    </row>
    <row r="11" spans="2:15" ht="10.5" customHeight="1" thickBot="1" x14ac:dyDescent="0.3">
      <c r="B11" s="31"/>
      <c r="C11" s="324"/>
      <c r="D11" s="324"/>
      <c r="E11" s="324"/>
      <c r="F11" s="324"/>
      <c r="G11" s="324"/>
      <c r="H11" s="324"/>
      <c r="I11" s="324"/>
      <c r="J11" s="324"/>
      <c r="K11" s="324"/>
      <c r="L11" s="324"/>
      <c r="M11" s="324"/>
      <c r="N11" s="324"/>
      <c r="O11" s="325"/>
    </row>
    <row r="12" spans="2:15" ht="27" customHeight="1" thickBot="1" x14ac:dyDescent="0.3">
      <c r="B12" s="332" t="s">
        <v>10</v>
      </c>
      <c r="C12" s="333"/>
      <c r="D12" s="334">
        <v>0.2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6"/>
    </row>
    <row r="13" spans="2:15" ht="38.25" customHeight="1" thickBot="1" x14ac:dyDescent="0.3">
      <c r="B13" s="326" t="s">
        <v>6</v>
      </c>
      <c r="C13" s="327"/>
      <c r="D13" s="337" t="s">
        <v>325</v>
      </c>
      <c r="E13" s="322"/>
      <c r="F13" s="322"/>
      <c r="G13" s="322"/>
      <c r="H13" s="322"/>
      <c r="I13" s="322"/>
      <c r="J13" s="322"/>
      <c r="K13" s="322"/>
      <c r="L13" s="322"/>
      <c r="M13" s="322"/>
      <c r="N13" s="322"/>
      <c r="O13" s="323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20" t="s">
        <v>12</v>
      </c>
      <c r="N24" s="320"/>
      <c r="O24" s="320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4" workbookViewId="0">
      <selection activeCell="F6" sqref="F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330" t="s">
        <v>333</v>
      </c>
      <c r="C3" s="330"/>
      <c r="D3" s="330"/>
      <c r="E3" s="330"/>
      <c r="G3" s="330" t="s">
        <v>52</v>
      </c>
      <c r="H3" s="330"/>
      <c r="I3" s="330"/>
      <c r="J3" s="331" t="s">
        <v>41</v>
      </c>
      <c r="K3" s="331"/>
      <c r="L3" s="331"/>
      <c r="M3" s="331" t="s">
        <v>43</v>
      </c>
      <c r="N3" s="331"/>
      <c r="O3" s="331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73" t="s">
        <v>4</v>
      </c>
      <c r="J4" s="196" t="s">
        <v>2</v>
      </c>
      <c r="K4" s="72" t="s">
        <v>3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4.9" customHeight="1" x14ac:dyDescent="0.25">
      <c r="B5" s="157">
        <v>1</v>
      </c>
      <c r="C5" s="406" t="s">
        <v>17</v>
      </c>
      <c r="D5" s="405" t="s">
        <v>336</v>
      </c>
      <c r="E5" s="167" t="s">
        <v>335</v>
      </c>
      <c r="F5" s="118" t="s">
        <v>58</v>
      </c>
      <c r="G5" s="300">
        <v>2</v>
      </c>
      <c r="H5" s="158">
        <v>1310000</v>
      </c>
      <c r="I5" s="158">
        <f>G5*H5</f>
        <v>2620000</v>
      </c>
      <c r="J5" s="300"/>
      <c r="K5" s="158"/>
      <c r="L5" s="158"/>
      <c r="M5" s="159"/>
      <c r="N5" s="159"/>
      <c r="O5" s="159"/>
    </row>
    <row r="6" spans="2:15" s="83" customFormat="1" ht="34.15" customHeight="1" x14ac:dyDescent="0.25">
      <c r="B6" s="157">
        <v>2</v>
      </c>
      <c r="C6" s="406"/>
      <c r="D6" s="405"/>
      <c r="E6" s="167" t="s">
        <v>55</v>
      </c>
      <c r="F6" s="118" t="s">
        <v>56</v>
      </c>
      <c r="G6" s="300">
        <v>2</v>
      </c>
      <c r="H6" s="158">
        <v>910000</v>
      </c>
      <c r="I6" s="158">
        <f>G6*H6</f>
        <v>1820000</v>
      </c>
      <c r="J6" s="159"/>
      <c r="K6" s="159"/>
      <c r="L6" s="319"/>
      <c r="M6" s="159"/>
      <c r="N6" s="159"/>
      <c r="O6" s="159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thickBot="1" x14ac:dyDescent="0.3">
      <c r="B10" s="401" t="s">
        <v>5</v>
      </c>
      <c r="C10" s="402"/>
      <c r="D10" s="402"/>
      <c r="E10" s="402"/>
      <c r="F10" s="403"/>
      <c r="G10" s="295"/>
      <c r="H10" s="296"/>
      <c r="I10" s="317">
        <f>SUM(I5:I6)</f>
        <v>4440000</v>
      </c>
      <c r="J10" s="295"/>
      <c r="K10" s="296"/>
      <c r="L10" s="318"/>
      <c r="M10" s="298"/>
      <c r="N10" s="296"/>
      <c r="O10" s="299"/>
    </row>
    <row r="11" spans="2:15" ht="10.5" customHeight="1" thickBot="1" x14ac:dyDescent="0.3">
      <c r="B11" s="31"/>
      <c r="C11" s="324"/>
      <c r="D11" s="324"/>
      <c r="E11" s="324"/>
      <c r="F11" s="324"/>
      <c r="G11" s="324"/>
      <c r="H11" s="324"/>
      <c r="I11" s="324"/>
      <c r="J11" s="324"/>
      <c r="K11" s="324"/>
      <c r="L11" s="324"/>
      <c r="M11" s="324"/>
      <c r="N11" s="324"/>
      <c r="O11" s="325"/>
    </row>
    <row r="12" spans="2:15" ht="27" customHeight="1" thickBot="1" x14ac:dyDescent="0.3">
      <c r="B12" s="332" t="s">
        <v>10</v>
      </c>
      <c r="C12" s="333"/>
      <c r="D12" s="334">
        <v>0.2</v>
      </c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6"/>
    </row>
    <row r="13" spans="2:15" ht="38.25" customHeight="1" thickBot="1" x14ac:dyDescent="0.3">
      <c r="B13" s="326" t="s">
        <v>6</v>
      </c>
      <c r="C13" s="327"/>
      <c r="D13" s="337" t="s">
        <v>334</v>
      </c>
      <c r="E13" s="322"/>
      <c r="F13" s="322"/>
      <c r="G13" s="322"/>
      <c r="H13" s="322"/>
      <c r="I13" s="322"/>
      <c r="J13" s="322"/>
      <c r="K13" s="322"/>
      <c r="L13" s="322"/>
      <c r="M13" s="322"/>
      <c r="N13" s="322"/>
      <c r="O13" s="323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20" t="s">
        <v>12</v>
      </c>
      <c r="N24" s="320"/>
      <c r="O24" s="320"/>
    </row>
  </sheetData>
  <mergeCells count="15">
    <mergeCell ref="B1:O1"/>
    <mergeCell ref="C2:O2"/>
    <mergeCell ref="B3:E3"/>
    <mergeCell ref="G3:I3"/>
    <mergeCell ref="J3:L3"/>
    <mergeCell ref="M3:O3"/>
    <mergeCell ref="M24:O24"/>
    <mergeCell ref="D5:D6"/>
    <mergeCell ref="C5:C6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17" priority="34"/>
  </conditionalFormatting>
  <conditionalFormatting sqref="F5">
    <cfRule type="duplicateValues" dxfId="16" priority="35"/>
    <cfRule type="duplicateValues" dxfId="15" priority="36"/>
    <cfRule type="duplicateValues" dxfId="14" priority="37"/>
  </conditionalFormatting>
  <conditionalFormatting sqref="F5">
    <cfRule type="duplicateValues" dxfId="13" priority="38"/>
  </conditionalFormatting>
  <conditionalFormatting sqref="F5">
    <cfRule type="duplicateValues" dxfId="12" priority="39"/>
  </conditionalFormatting>
  <conditionalFormatting sqref="F5">
    <cfRule type="duplicateValues" dxfId="11" priority="32"/>
    <cfRule type="duplicateValues" dxfId="10" priority="33"/>
  </conditionalFormatting>
  <conditionalFormatting sqref="F5">
    <cfRule type="duplicateValues" dxfId="9" priority="31"/>
  </conditionalFormatting>
  <conditionalFormatting sqref="F5">
    <cfRule type="dataBar" priority="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{5B9DAE53-3BC8-4876-ADA4-8A237D2C30CE}</x14:id>
        </ext>
      </extLst>
    </cfRule>
  </conditionalFormatting>
  <conditionalFormatting sqref="F6">
    <cfRule type="duplicateValues" dxfId="8" priority="24"/>
  </conditionalFormatting>
  <conditionalFormatting sqref="F6">
    <cfRule type="duplicateValues" dxfId="7" priority="25"/>
    <cfRule type="duplicateValues" dxfId="6" priority="26"/>
    <cfRule type="duplicateValues" dxfId="5" priority="27"/>
  </conditionalFormatting>
  <conditionalFormatting sqref="F6">
    <cfRule type="duplicateValues" dxfId="4" priority="28"/>
  </conditionalFormatting>
  <conditionalFormatting sqref="F6">
    <cfRule type="duplicateValues" dxfId="3" priority="29"/>
  </conditionalFormatting>
  <conditionalFormatting sqref="F6">
    <cfRule type="duplicateValues" dxfId="2" priority="22"/>
    <cfRule type="duplicateValues" dxfId="1" priority="23"/>
  </conditionalFormatting>
  <conditionalFormatting sqref="F6">
    <cfRule type="duplicateValues" dxfId="0" priority="21"/>
  </conditionalFormatting>
  <conditionalFormatting sqref="F6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{BD93E5DD-14E0-48CF-B1A4-45E9AD184058}</x14:id>
        </ext>
      </extLst>
    </cfRule>
  </conditionalFormatting>
  <pageMargins left="0.2" right="0.2" top="0.25" bottom="0.25" header="0.3" footer="0.3"/>
  <pageSetup paperSize="9" scale="80" orientation="landscape" horizontalDpi="300" verticalDpi="300" r:id="rId1"/>
  <ignoredErrors>
    <ignoredError sqref="I5:I6 I10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B9DAE53-3BC8-4876-ADA4-8A237D2C30C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BD93E5DD-14E0-48CF-B1A4-45E9AD18405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abSelected="1" zoomScaleNormal="100" workbookViewId="0">
      <selection activeCell="F3" sqref="F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4.7109375" style="6" customWidth="1"/>
    <col min="7" max="7" width="7.7109375" style="6" customWidth="1"/>
    <col min="8" max="8" width="13.14062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21" t="s">
        <v>7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</row>
    <row r="2" spans="2:15" ht="11.25" customHeight="1" x14ac:dyDescent="0.25">
      <c r="B2" s="7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</row>
    <row r="3" spans="2:15" ht="195" customHeight="1" thickBot="1" x14ac:dyDescent="0.3">
      <c r="B3" s="330" t="s">
        <v>337</v>
      </c>
      <c r="C3" s="330"/>
      <c r="D3" s="330"/>
      <c r="E3" s="330"/>
      <c r="G3" s="330" t="s">
        <v>13</v>
      </c>
      <c r="H3" s="330"/>
      <c r="I3" s="330"/>
      <c r="J3" s="331" t="s">
        <v>15</v>
      </c>
      <c r="K3" s="331"/>
      <c r="L3" s="331"/>
      <c r="M3" s="331" t="s">
        <v>14</v>
      </c>
      <c r="N3" s="331"/>
      <c r="O3" s="331"/>
    </row>
    <row r="4" spans="2:15" s="8" customFormat="1" ht="42.6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314">
        <v>1</v>
      </c>
      <c r="C5" s="316" t="s">
        <v>17</v>
      </c>
      <c r="D5" s="314" t="s">
        <v>338</v>
      </c>
      <c r="E5" s="197" t="s">
        <v>208</v>
      </c>
      <c r="F5" s="198" t="s">
        <v>209</v>
      </c>
      <c r="G5" s="118">
        <v>1</v>
      </c>
      <c r="H5" s="314">
        <v>150000</v>
      </c>
      <c r="I5" s="304">
        <f>G5*H5</f>
        <v>150000</v>
      </c>
      <c r="J5" s="315"/>
      <c r="K5" s="315"/>
      <c r="L5" s="314"/>
      <c r="M5" s="314"/>
      <c r="N5" s="314"/>
      <c r="O5" s="314"/>
    </row>
    <row r="6" spans="2:15" ht="24" customHeight="1" thickBot="1" x14ac:dyDescent="0.3">
      <c r="B6" s="401" t="s">
        <v>5</v>
      </c>
      <c r="C6" s="402"/>
      <c r="D6" s="402"/>
      <c r="E6" s="402"/>
      <c r="F6" s="403"/>
      <c r="G6" s="293"/>
      <c r="H6" s="294"/>
      <c r="I6" s="303">
        <f>SUM(I5:I5)</f>
        <v>150000</v>
      </c>
      <c r="J6" s="295"/>
      <c r="K6" s="296"/>
      <c r="L6" s="297"/>
      <c r="M6" s="298"/>
      <c r="N6" s="296"/>
      <c r="O6" s="299"/>
    </row>
    <row r="7" spans="2:15" ht="10.5" customHeight="1" thickBot="1" x14ac:dyDescent="0.3">
      <c r="B7" s="31"/>
      <c r="C7" s="324"/>
      <c r="D7" s="324"/>
      <c r="E7" s="324"/>
      <c r="F7" s="324"/>
      <c r="G7" s="324"/>
      <c r="H7" s="324"/>
      <c r="I7" s="324"/>
      <c r="J7" s="324"/>
      <c r="K7" s="324"/>
      <c r="L7" s="324"/>
      <c r="M7" s="324"/>
      <c r="N7" s="324"/>
      <c r="O7" s="325"/>
    </row>
    <row r="8" spans="2:15" ht="27" customHeight="1" thickBot="1" x14ac:dyDescent="0.3">
      <c r="B8" s="332" t="s">
        <v>10</v>
      </c>
      <c r="C8" s="333"/>
      <c r="D8" s="334">
        <v>0.2</v>
      </c>
      <c r="E8" s="335"/>
      <c r="F8" s="335"/>
      <c r="G8" s="335"/>
      <c r="H8" s="335"/>
      <c r="I8" s="335"/>
      <c r="J8" s="335"/>
      <c r="K8" s="335"/>
      <c r="L8" s="335"/>
      <c r="M8" s="335"/>
      <c r="N8" s="335"/>
      <c r="O8" s="336"/>
    </row>
    <row r="9" spans="2:15" ht="27.6" customHeight="1" thickBot="1" x14ac:dyDescent="0.3">
      <c r="B9" s="326" t="s">
        <v>6</v>
      </c>
      <c r="C9" s="327"/>
      <c r="D9" s="322" t="s">
        <v>339</v>
      </c>
      <c r="E9" s="322"/>
      <c r="F9" s="322"/>
      <c r="G9" s="322"/>
      <c r="H9" s="322"/>
      <c r="I9" s="322"/>
      <c r="J9" s="322"/>
      <c r="K9" s="322"/>
      <c r="L9" s="322"/>
      <c r="M9" s="322"/>
      <c r="N9" s="322"/>
      <c r="O9" s="323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20" t="s">
        <v>12</v>
      </c>
      <c r="N20" s="320"/>
      <c r="O20" s="320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59</vt:i4>
      </vt:variant>
      <vt:variant>
        <vt:lpstr>Named Ranges</vt:lpstr>
      </vt:variant>
      <vt:variant>
        <vt:i4>36</vt:i4>
      </vt:variant>
    </vt:vector>
  </HeadingPairs>
  <TitlesOfParts>
    <vt:vector size="95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78-LPR-202410078</vt:lpstr>
      <vt:lpstr>78-LPR-202411079</vt:lpstr>
      <vt:lpstr>78-LPO-202411080</vt:lpstr>
      <vt:lpstr>78-LPR-202411081</vt:lpstr>
      <vt:lpstr>78-LPR-202411082</vt:lpstr>
      <vt:lpstr>78-LPR-202411083</vt:lpstr>
      <vt:lpstr>78-LPR-202411084</vt:lpstr>
      <vt:lpstr>78-LPR-202411085</vt:lpstr>
      <vt:lpstr>78-LPR-202411086</vt:lpstr>
      <vt:lpstr>78-LPR-202412087</vt:lpstr>
      <vt:lpstr>78-LPR-202412088</vt:lpstr>
      <vt:lpstr>78-LPR-202412089</vt:lpstr>
      <vt:lpstr>78-LPR-202412090</vt:lpstr>
      <vt:lpstr>78-LPR-202412091</vt:lpstr>
      <vt:lpstr>78-LPR-202412092</vt:lpstr>
      <vt:lpstr>78-LPR-202412093</vt:lpstr>
      <vt:lpstr>78-LPR-202412094</vt:lpstr>
      <vt:lpstr>78-LPR-202501095</vt:lpstr>
      <vt:lpstr>78-LPR-202501096</vt:lpstr>
      <vt:lpstr>78-LPR-202501097</vt:lpstr>
      <vt:lpstr>78-LPR-202501098</vt:lpstr>
      <vt:lpstr>78-LPR-202501099</vt:lpstr>
      <vt:lpstr>78-LPR-202501100</vt:lpstr>
      <vt:lpstr>78-LPR-202501101</vt:lpstr>
      <vt:lpstr>78-LPR-202501102</vt:lpstr>
      <vt:lpstr>78-LPR-202501103</vt:lpstr>
      <vt:lpstr>78-LPR-202501104</vt:lpstr>
      <vt:lpstr>78-LPR-202501105</vt:lpstr>
      <vt:lpstr>78-LPR-202501106</vt:lpstr>
      <vt:lpstr>78-LPR-202501107</vt:lpstr>
      <vt:lpstr>78-LPR-202501108</vt:lpstr>
      <vt:lpstr>78-LPR-202502109</vt:lpstr>
      <vt:lpstr>78-LPR-202502110</vt:lpstr>
      <vt:lpstr>78-LPR-202502111</vt:lpstr>
      <vt:lpstr>78-LPR-202502112</vt:lpstr>
      <vt:lpstr>78-LPR-202502113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  <vt:lpstr>'78-LPR-202410078'!Print_Area</vt:lpstr>
      <vt:lpstr>'78-LPR-202411079'!Print_Area</vt:lpstr>
      <vt:lpstr>'78-LPR-202411081'!Print_Area</vt:lpstr>
      <vt:lpstr>'78-LPR-202411082'!Print_Area</vt:lpstr>
      <vt:lpstr>'78-LPR-202411084'!Print_Area</vt:lpstr>
      <vt:lpstr>'78-LPR-202411086'!Print_Area</vt:lpstr>
      <vt:lpstr>'78-LPR-202412087'!Print_Area</vt:lpstr>
      <vt:lpstr>'78-LPR-202412088'!Print_Area</vt:lpstr>
      <vt:lpstr>'78-LPR-202412089'!Print_Area</vt:lpstr>
      <vt:lpstr>'78-LPR-202412090'!Print_Area</vt:lpstr>
      <vt:lpstr>'78-LPR-202412091'!Print_Area</vt:lpstr>
      <vt:lpstr>'78-LPR-202412093'!Print_Area</vt:lpstr>
      <vt:lpstr>'78-LPR-202412094'!Print_Area</vt:lpstr>
      <vt:lpstr>'78-LPR-202501097'!Print_Area</vt:lpstr>
      <vt:lpstr>'78-LPR-202501098'!Print_Area</vt:lpstr>
      <vt:lpstr>'78-LPR-202501099'!Print_Area</vt:lpstr>
      <vt:lpstr>'78-LPR-202501100'!Print_Area</vt:lpstr>
      <vt:lpstr>'78-LPR-202501102'!Print_Area</vt:lpstr>
      <vt:lpstr>'78-LPR-202501103'!Print_Area</vt:lpstr>
      <vt:lpstr>'78-LPR-202501106'!Print_Area</vt:lpstr>
      <vt:lpstr>'78-LPR-202501107'!Print_Area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2025-02-20T04:15:52Z</cp:lastPrinted>
  <dcterms:created xsi:type="dcterms:W3CDTF">2022-12-26T07:39:48Z</dcterms:created>
  <dcterms:modified xsi:type="dcterms:W3CDTF">2025-02-21T03:09:44Z</dcterms:modified>
</cp:coreProperties>
</file>