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60" windowHeight="7680" firstSheet="2" activeTab="2"/>
  </bookViews>
  <sheets>
    <sheet name="200-2023070120" sheetId="1" r:id="rId1"/>
    <sheet name="Component Repair Recommenda " sheetId="3" r:id="rId2"/>
    <sheet name="200-2023070120 (Quo)" sheetId="4" r:id="rId3"/>
    <sheet name="Component Repair Recommendation" sheetId="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'200-2023070120'!$A$11:$H$116</definedName>
    <definedName name="_xlnm._FilterDatabase" localSheetId="2" hidden="1">'200-2023070120 (Quo)'!$A$10:$T$116</definedName>
    <definedName name="_xlnm.Print_Area" localSheetId="2">'200-2023070120 (Quo)'!$A$1:$R$55</definedName>
  </definedNames>
  <calcPr calcId="152511"/>
  <fileRecoveryPr autoRecover="0"/>
</workbook>
</file>

<file path=xl/calcChain.xml><?xml version="1.0" encoding="utf-8"?>
<calcChain xmlns="http://schemas.openxmlformats.org/spreadsheetml/2006/main">
  <c r="O12" i="4" l="1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I37" i="4" l="1"/>
  <c r="F105" i="4" l="1"/>
  <c r="F87" i="4"/>
  <c r="F78" i="4"/>
  <c r="F24" i="4"/>
  <c r="F25" i="4"/>
  <c r="F43" i="4"/>
  <c r="H33" i="4"/>
  <c r="O11" i="4" l="1"/>
  <c r="H11" i="4"/>
  <c r="O116" i="4" l="1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2" i="4"/>
  <c r="J11" i="4" l="1"/>
  <c r="H114" i="4" l="1"/>
  <c r="H113" i="4"/>
  <c r="H112" i="4"/>
  <c r="H111" i="4"/>
  <c r="H110" i="4"/>
  <c r="H109" i="4"/>
  <c r="H108" i="4"/>
  <c r="H106" i="4"/>
  <c r="H105" i="4"/>
  <c r="H104" i="4"/>
  <c r="H103" i="4"/>
  <c r="H102" i="4"/>
  <c r="H101" i="4"/>
  <c r="H100" i="4"/>
  <c r="H99" i="4"/>
  <c r="H98" i="4"/>
  <c r="H97" i="4"/>
  <c r="H96" i="4"/>
  <c r="H94" i="4"/>
  <c r="H92" i="4"/>
  <c r="H91" i="4"/>
  <c r="H90" i="4"/>
  <c r="H89" i="4"/>
  <c r="H88" i="4"/>
  <c r="H86" i="4"/>
  <c r="H85" i="4"/>
  <c r="H84" i="4"/>
  <c r="H83" i="4"/>
  <c r="H82" i="4"/>
  <c r="H80" i="4"/>
  <c r="H79" i="4"/>
  <c r="H78" i="4"/>
  <c r="H77" i="4"/>
  <c r="H75" i="4"/>
  <c r="H73" i="4"/>
  <c r="H72" i="4"/>
  <c r="H71" i="4"/>
  <c r="H70" i="4"/>
  <c r="H60" i="4"/>
  <c r="H59" i="4"/>
  <c r="H56" i="4"/>
  <c r="H55" i="4"/>
  <c r="H54" i="4"/>
  <c r="H51" i="4"/>
  <c r="H50" i="4"/>
  <c r="H47" i="4"/>
  <c r="H45" i="4"/>
  <c r="H43" i="4"/>
  <c r="H42" i="4"/>
  <c r="H41" i="4"/>
  <c r="H38" i="4"/>
  <c r="H37" i="4"/>
  <c r="H30" i="4"/>
  <c r="H29" i="4"/>
  <c r="H28" i="4"/>
  <c r="H26" i="4"/>
  <c r="H22" i="4"/>
  <c r="H19" i="4"/>
  <c r="H18" i="4"/>
  <c r="H16" i="4"/>
  <c r="H15" i="4"/>
  <c r="H14" i="4"/>
  <c r="H13" i="4"/>
  <c r="I115" i="4" l="1"/>
  <c r="I114" i="4"/>
  <c r="I113" i="4"/>
  <c r="I112" i="4"/>
  <c r="I111" i="4"/>
  <c r="I110" i="4"/>
  <c r="I109" i="4"/>
  <c r="I108" i="4"/>
  <c r="I106" i="4"/>
  <c r="I105" i="4"/>
  <c r="I104" i="4"/>
  <c r="I103" i="4"/>
  <c r="I102" i="4"/>
  <c r="I101" i="4"/>
  <c r="I100" i="4"/>
  <c r="I99" i="4"/>
  <c r="I98" i="4"/>
  <c r="I97" i="4"/>
  <c r="I96" i="4"/>
  <c r="I94" i="4"/>
  <c r="I92" i="4"/>
  <c r="I91" i="4"/>
  <c r="I90" i="4"/>
  <c r="I89" i="4"/>
  <c r="I88" i="4"/>
  <c r="I86" i="4"/>
  <c r="I85" i="4"/>
  <c r="I84" i="4"/>
  <c r="I83" i="4"/>
  <c r="I82" i="4"/>
  <c r="I81" i="4"/>
  <c r="I80" i="4"/>
  <c r="I79" i="4"/>
  <c r="I78" i="4"/>
  <c r="I77" i="4"/>
  <c r="I75" i="4"/>
  <c r="I73" i="4"/>
  <c r="I72" i="4"/>
  <c r="I71" i="4"/>
  <c r="I70" i="4"/>
  <c r="I60" i="4"/>
  <c r="I59" i="4"/>
  <c r="I56" i="4"/>
  <c r="I55" i="4"/>
  <c r="I54" i="4"/>
  <c r="I51" i="4"/>
  <c r="I50" i="4"/>
  <c r="I47" i="4"/>
  <c r="I45" i="4"/>
  <c r="I43" i="4"/>
  <c r="I42" i="4"/>
  <c r="I41" i="4"/>
  <c r="I38" i="4"/>
  <c r="I35" i="4"/>
  <c r="I33" i="4"/>
  <c r="I30" i="4"/>
  <c r="I29" i="4"/>
  <c r="I28" i="4"/>
  <c r="I26" i="4"/>
  <c r="I22" i="4"/>
  <c r="I19" i="4"/>
  <c r="I18" i="4"/>
  <c r="I16" i="4"/>
  <c r="I15" i="4"/>
  <c r="I14" i="4"/>
  <c r="I13" i="4"/>
  <c r="I11" i="4"/>
  <c r="K12" i="4" l="1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" i="4"/>
  <c r="I12" i="4" l="1"/>
  <c r="I17" i="4"/>
  <c r="I20" i="4"/>
  <c r="I21" i="4"/>
  <c r="I23" i="4"/>
  <c r="I24" i="4"/>
  <c r="I25" i="4"/>
  <c r="I27" i="4"/>
  <c r="I31" i="4"/>
  <c r="I32" i="4"/>
  <c r="I34" i="4"/>
  <c r="I36" i="4"/>
  <c r="I39" i="4"/>
  <c r="I40" i="4"/>
  <c r="I44" i="4"/>
  <c r="I46" i="4"/>
  <c r="I48" i="4"/>
  <c r="I49" i="4"/>
  <c r="I52" i="4"/>
  <c r="I53" i="4"/>
  <c r="I57" i="4"/>
  <c r="I58" i="4"/>
  <c r="I61" i="4"/>
  <c r="I62" i="4"/>
  <c r="I63" i="4"/>
  <c r="I64" i="4"/>
  <c r="I65" i="4"/>
  <c r="I66" i="4"/>
  <c r="I67" i="4"/>
  <c r="I68" i="4"/>
  <c r="I69" i="4"/>
  <c r="I74" i="4"/>
  <c r="I76" i="4"/>
  <c r="I87" i="4"/>
  <c r="I93" i="4"/>
  <c r="I95" i="4"/>
  <c r="I107" i="4"/>
  <c r="H12" i="4" l="1"/>
  <c r="H17" i="4"/>
  <c r="H20" i="4"/>
  <c r="H21" i="4"/>
  <c r="H23" i="4"/>
  <c r="H24" i="4"/>
  <c r="H25" i="4"/>
  <c r="H27" i="4"/>
  <c r="H31" i="4"/>
  <c r="H32" i="4"/>
  <c r="H34" i="4"/>
  <c r="H36" i="4"/>
  <c r="H39" i="4"/>
  <c r="H40" i="4"/>
  <c r="H44" i="4"/>
  <c r="H46" i="4"/>
  <c r="H48" i="4"/>
  <c r="H49" i="4"/>
  <c r="H52" i="4"/>
  <c r="H53" i="4"/>
  <c r="H57" i="4"/>
  <c r="H58" i="4"/>
  <c r="H61" i="4"/>
  <c r="H62" i="4"/>
  <c r="H63" i="4"/>
  <c r="H64" i="4"/>
  <c r="H65" i="4"/>
  <c r="H66" i="4"/>
  <c r="H67" i="4"/>
  <c r="H68" i="4"/>
  <c r="H69" i="4"/>
  <c r="H74" i="4"/>
  <c r="H76" i="4"/>
  <c r="H87" i="4"/>
  <c r="H93" i="4"/>
  <c r="H95" i="4"/>
  <c r="H107" i="4"/>
  <c r="H115" i="4"/>
  <c r="G12" i="4" l="1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" i="4"/>
  <c r="F12" i="4" l="1"/>
  <c r="F13" i="4"/>
  <c r="F14" i="4"/>
  <c r="F15" i="4"/>
  <c r="F16" i="4"/>
  <c r="F17" i="4"/>
  <c r="F18" i="4"/>
  <c r="F19" i="4"/>
  <c r="F20" i="4"/>
  <c r="F21" i="4"/>
  <c r="F22" i="4"/>
  <c r="F23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9" i="4"/>
  <c r="F80" i="4"/>
  <c r="F81" i="4"/>
  <c r="F82" i="4"/>
  <c r="F83" i="4"/>
  <c r="F84" i="4"/>
  <c r="F85" i="4"/>
  <c r="F86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6" i="4"/>
  <c r="F107" i="4"/>
  <c r="F108" i="4"/>
  <c r="F109" i="4"/>
  <c r="F110" i="4"/>
  <c r="F111" i="4"/>
  <c r="F112" i="4"/>
  <c r="F113" i="4"/>
  <c r="F114" i="4"/>
  <c r="F115" i="4"/>
  <c r="F11" i="4"/>
</calcChain>
</file>

<file path=xl/sharedStrings.xml><?xml version="1.0" encoding="utf-8"?>
<sst xmlns="http://schemas.openxmlformats.org/spreadsheetml/2006/main" count="718" uniqueCount="183">
  <si>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</si>
  <si>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</si>
  <si>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</si>
  <si>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</si>
  <si>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</si>
  <si>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</si>
  <si>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</si>
  <si>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</si>
  <si>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</si>
  <si>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</si>
  <si>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</si>
  <si>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</si>
  <si>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</si>
  <si>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</si>
  <si>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</si>
  <si>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</si>
  <si>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</si>
  <si>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</si>
  <si>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</si>
  <si>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</si>
  <si>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</si>
  <si>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</si>
  <si>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</si>
  <si>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</si>
  <si>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</si>
  <si>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</si>
  <si>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</si>
  <si>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</si>
  <si>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</si>
  <si>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</si>
  <si>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Seal</t>
  </si>
  <si>
    <t>Piston</t>
  </si>
  <si>
    <t>'EC290BPrime</t>
  </si>
  <si>
    <t>Washer</t>
  </si>
  <si>
    <t>18347hrs</t>
  </si>
  <si>
    <t>Engine</t>
  </si>
  <si>
    <t>200-2023070120</t>
  </si>
  <si>
    <t>D7E</t>
  </si>
  <si>
    <t>'11125214</t>
  </si>
  <si>
    <t>Overhaul Kit</t>
  </si>
  <si>
    <t>Plug</t>
  </si>
  <si>
    <t>Head cover plug</t>
  </si>
  <si>
    <t>Valve Guide</t>
  </si>
  <si>
    <t>O-Ring</t>
  </si>
  <si>
    <t>Guide seal</t>
  </si>
  <si>
    <t>Valve Seat</t>
  </si>
  <si>
    <t>Inlet</t>
  </si>
  <si>
    <t>Inlet Valve</t>
  </si>
  <si>
    <t>Exhaust</t>
  </si>
  <si>
    <t>Exhaust Valve</t>
  </si>
  <si>
    <t>Sealing Strip</t>
  </si>
  <si>
    <t>V cover and inlet</t>
  </si>
  <si>
    <t>Bearing Bushing</t>
  </si>
  <si>
    <t>Cam bushing</t>
  </si>
  <si>
    <t>Gasket</t>
  </si>
  <si>
    <t>Breather</t>
  </si>
  <si>
    <t>Main Bearing</t>
  </si>
  <si>
    <t>STD</t>
  </si>
  <si>
    <t>Thrust Washer</t>
  </si>
  <si>
    <t>2 set</t>
  </si>
  <si>
    <t>Big End Bearing</t>
  </si>
  <si>
    <t>Bushing</t>
  </si>
  <si>
    <t>CIR Bushing</t>
  </si>
  <si>
    <t>Guide Tube</t>
  </si>
  <si>
    <t>Not include</t>
  </si>
  <si>
    <t>Sleeve</t>
  </si>
  <si>
    <t>Clip</t>
  </si>
  <si>
    <t>Screw</t>
  </si>
  <si>
    <t>Dipstick</t>
  </si>
  <si>
    <t>Oil Pump Housing</t>
  </si>
  <si>
    <t>cooling nozzle</t>
  </si>
  <si>
    <t>Sealing Ring</t>
  </si>
  <si>
    <t>Plane Gasket</t>
  </si>
  <si>
    <t>Return Line</t>
  </si>
  <si>
    <t>N.I</t>
  </si>
  <si>
    <t>Hollow Screw</t>
  </si>
  <si>
    <t>Hexagon Screw</t>
  </si>
  <si>
    <t>Bolt</t>
  </si>
  <si>
    <t>beat bolt</t>
  </si>
  <si>
    <t>Rail bolt</t>
  </si>
  <si>
    <t>Fuel Pipe</t>
  </si>
  <si>
    <t>Water Pump Seal</t>
  </si>
  <si>
    <t>thermostat</t>
  </si>
  <si>
    <t>Thermostat</t>
  </si>
  <si>
    <t>Outlet</t>
  </si>
  <si>
    <t>Guide Washer</t>
  </si>
  <si>
    <t>Ball Bearing</t>
  </si>
  <si>
    <t>Fan ball</t>
  </si>
  <si>
    <t>Belt Tensioner</t>
  </si>
  <si>
    <t>Damage</t>
  </si>
  <si>
    <t>V-Ribbed Belt</t>
  </si>
  <si>
    <t>Main Cable Harness</t>
  </si>
  <si>
    <t>Bracket</t>
  </si>
  <si>
    <t>Flange Screw</t>
  </si>
  <si>
    <t>Retaining Plate</t>
  </si>
  <si>
    <t>Temperature Sensor</t>
  </si>
  <si>
    <t>Pressure Sensor</t>
  </si>
  <si>
    <t>boot</t>
  </si>
  <si>
    <t>Sensor</t>
  </si>
  <si>
    <t>Cam sensor</t>
  </si>
  <si>
    <t>Tachometer</t>
  </si>
  <si>
    <t>Level Sensor</t>
  </si>
  <si>
    <t>Guard Plate</t>
  </si>
  <si>
    <t>Turbocharger</t>
  </si>
  <si>
    <t>Oil Filter</t>
  </si>
  <si>
    <t>Fitting</t>
  </si>
  <si>
    <t>Starter Ball</t>
  </si>
  <si>
    <t>With Sample</t>
  </si>
  <si>
    <t>Alternator Ball</t>
  </si>
  <si>
    <t>Regulator</t>
  </si>
  <si>
    <t>Hight Pressure Pump</t>
  </si>
  <si>
    <t>0414693005</t>
  </si>
  <si>
    <t>Common Rail Tube</t>
  </si>
  <si>
    <t>0445226047</t>
  </si>
  <si>
    <t>0281002937</t>
  </si>
  <si>
    <t>Pressure Relief Valve</t>
  </si>
  <si>
    <t>FCU Body</t>
  </si>
  <si>
    <t>Feed Pump</t>
  </si>
  <si>
    <t>0451-4751</t>
  </si>
  <si>
    <t>Not good</t>
  </si>
  <si>
    <t>Nozzle</t>
  </si>
  <si>
    <t>0433171964</t>
  </si>
  <si>
    <t>F00RJ01479</t>
  </si>
  <si>
    <t>Valve Set</t>
  </si>
  <si>
    <t>Valve Ball</t>
  </si>
  <si>
    <t>F00VC05008</t>
  </si>
  <si>
    <t>Part Set Seal Ring</t>
  </si>
  <si>
    <t>F00VC99002</t>
  </si>
  <si>
    <t>F00RJ01482</t>
  </si>
  <si>
    <t>F00RJ01453</t>
  </si>
  <si>
    <t>Water Pump</t>
  </si>
  <si>
    <t>Crank Shaft Front seal mounting</t>
  </si>
  <si>
    <t>Gasket Shaft rear seal mounting</t>
  </si>
  <si>
    <t>Check good or not,if need repair</t>
  </si>
  <si>
    <t>volvo</t>
  </si>
  <si>
    <t>oem</t>
  </si>
  <si>
    <t>use</t>
  </si>
  <si>
    <t>Brand</t>
  </si>
  <si>
    <t>Stock Status</t>
  </si>
  <si>
    <t>Inquiry Date :</t>
  </si>
  <si>
    <t>Reply Date    :</t>
  </si>
  <si>
    <t>Ex Stock Is priority sale</t>
  </si>
  <si>
    <t>OEM</t>
  </si>
  <si>
    <t>Ex Stock</t>
  </si>
  <si>
    <t>Volvo</t>
  </si>
  <si>
    <t>Ex Stock only1pc</t>
  </si>
  <si>
    <t>Deutz</t>
  </si>
  <si>
    <t>Bosch</t>
  </si>
  <si>
    <t>Turbo</t>
  </si>
  <si>
    <t>04296038</t>
  </si>
  <si>
    <t>04298547</t>
  </si>
  <si>
    <t>1175851</t>
  </si>
  <si>
    <t>01181435</t>
  </si>
  <si>
    <t>0281002576</t>
  </si>
  <si>
    <t>0261210113</t>
  </si>
  <si>
    <t>04220473</t>
  </si>
  <si>
    <t>21391695/22383378</t>
  </si>
  <si>
    <t>20896351/21498468</t>
  </si>
  <si>
    <t>F00BC80045</t>
  </si>
  <si>
    <t>Ex Stock only 4 pcs</t>
  </si>
  <si>
    <t>Local</t>
  </si>
  <si>
    <t>P553771</t>
  </si>
  <si>
    <t>Donaldson</t>
  </si>
  <si>
    <t>Ex Stock in Multipart</t>
  </si>
  <si>
    <t>VOLVO CHINA</t>
  </si>
  <si>
    <t>BOSCH</t>
  </si>
  <si>
    <t>ESSENCE</t>
  </si>
  <si>
    <t>Unit Price(USD)</t>
  </si>
  <si>
    <t>Total Price(USD)</t>
  </si>
  <si>
    <t>KS</t>
  </si>
  <si>
    <t>SRP</t>
  </si>
  <si>
    <t>2set</t>
  </si>
  <si>
    <t>04515832</t>
  </si>
  <si>
    <t>04507272/21600207/20875082</t>
  </si>
  <si>
    <t>01148431</t>
  </si>
  <si>
    <t>01182149</t>
  </si>
  <si>
    <t>20799862/20485291</t>
  </si>
  <si>
    <t xml:space="preserve">Ex Stock </t>
  </si>
  <si>
    <t>Lc</t>
  </si>
  <si>
    <t>01118659</t>
  </si>
  <si>
    <t>01180254</t>
  </si>
  <si>
    <t>20450694/20450649/20459015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</si>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</sst>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 applyProtection="1">
      <alignment horizontal="center" vertical="center" wrapText="1"/>
      <protection locked="0"/>
    </xf>
    <xf numFmtId="0" fontId="2" fillId="2" borderId="1" xfId="0" quotePrefix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5" fontId="3" fillId="0" borderId="0" xfId="1" applyNumberFormat="1" applyFont="1" applyFill="1" applyAlignment="1">
      <alignment horizontal="left" vertical="center"/>
    </xf>
    <xf numFmtId="165" fontId="3" fillId="0" borderId="0" xfId="1" applyNumberFormat="1" applyFont="1" applyFill="1" applyAlignment="1">
      <alignment horizontal="center" vertical="center"/>
    </xf>
    <xf numFmtId="165" fontId="1" fillId="0" borderId="3" xfId="1" applyNumberFormat="1" applyFont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165" fontId="0" fillId="0" borderId="0" xfId="1" applyNumberFormat="1" applyFont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43" fontId="3" fillId="0" borderId="0" xfId="1" applyNumberFormat="1" applyFont="1" applyFill="1" applyAlignment="1">
      <alignment horizontal="center" vertical="center"/>
    </xf>
    <xf numFmtId="165" fontId="1" fillId="2" borderId="2" xfId="1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7.Deutz_Stock_File-24updat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2">
          <cell r="F2" t="str">
            <v>Replacement PN</v>
          </cell>
          <cell r="AL2" t="str">
            <v>Closing Qty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33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4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1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4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4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3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8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0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3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4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3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64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7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42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9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3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37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9</v>
          </cell>
        </row>
        <row r="920">
          <cell r="F920">
            <v>996519</v>
          </cell>
          <cell r="AL920">
            <v>9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21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9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2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59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1</v>
          </cell>
        </row>
        <row r="1114">
          <cell r="F1114">
            <v>21141955</v>
          </cell>
          <cell r="AL1114">
            <v>0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2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27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2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4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1</v>
          </cell>
        </row>
        <row r="1377">
          <cell r="F1377">
            <v>13948981</v>
          </cell>
          <cell r="AL1377">
            <v>4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2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2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2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1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21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2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-1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AL1997">
            <v>0</v>
          </cell>
        </row>
        <row r="1998">
          <cell r="AL1998">
            <v>0</v>
          </cell>
        </row>
        <row r="1999">
          <cell r="AL1999">
            <v>0</v>
          </cell>
        </row>
        <row r="2000">
          <cell r="AL2000">
            <v>0</v>
          </cell>
        </row>
        <row r="2001">
          <cell r="AL2001">
            <v>0</v>
          </cell>
        </row>
        <row r="2002">
          <cell r="AL2002">
            <v>0</v>
          </cell>
        </row>
        <row r="2003">
          <cell r="AL2003">
            <v>0</v>
          </cell>
        </row>
        <row r="2004">
          <cell r="AL2004">
            <v>0</v>
          </cell>
        </row>
        <row r="2005">
          <cell r="AL2005">
            <v>0</v>
          </cell>
        </row>
        <row r="2006">
          <cell r="AL2006">
            <v>0</v>
          </cell>
        </row>
        <row r="2007">
          <cell r="AL2007">
            <v>0</v>
          </cell>
        </row>
        <row r="2008">
          <cell r="AL2008">
            <v>0</v>
          </cell>
        </row>
        <row r="2009">
          <cell r="AL2009">
            <v>0</v>
          </cell>
        </row>
        <row r="2010">
          <cell r="AL2010">
            <v>0</v>
          </cell>
        </row>
        <row r="2011">
          <cell r="AL2011">
            <v>0</v>
          </cell>
        </row>
        <row r="2012">
          <cell r="AL2012">
            <v>0</v>
          </cell>
        </row>
        <row r="2013">
          <cell r="AL2013">
            <v>0</v>
          </cell>
        </row>
        <row r="2014">
          <cell r="AL2014">
            <v>0</v>
          </cell>
        </row>
        <row r="2015">
          <cell r="AL2015">
            <v>0</v>
          </cell>
        </row>
        <row r="2016">
          <cell r="AL2016">
            <v>0</v>
          </cell>
        </row>
        <row r="2017">
          <cell r="AL2017">
            <v>0</v>
          </cell>
        </row>
        <row r="2018">
          <cell r="AL2018">
            <v>0</v>
          </cell>
        </row>
        <row r="2019">
          <cell r="AL2019">
            <v>0</v>
          </cell>
        </row>
        <row r="2020">
          <cell r="AL2020">
            <v>0</v>
          </cell>
        </row>
        <row r="2021">
          <cell r="AL2021">
            <v>0</v>
          </cell>
        </row>
        <row r="2022">
          <cell r="AL2022">
            <v>0</v>
          </cell>
        </row>
        <row r="2023">
          <cell r="AL2023">
            <v>0</v>
          </cell>
        </row>
        <row r="2024">
          <cell r="AL2024">
            <v>0</v>
          </cell>
        </row>
        <row r="2025">
          <cell r="AL2025">
            <v>0</v>
          </cell>
        </row>
        <row r="2026">
          <cell r="AL2026">
            <v>0</v>
          </cell>
        </row>
        <row r="2027">
          <cell r="AL2027">
            <v>0</v>
          </cell>
        </row>
        <row r="2028">
          <cell r="AL2028">
            <v>0</v>
          </cell>
        </row>
        <row r="2029">
          <cell r="AL2029">
            <v>0</v>
          </cell>
        </row>
        <row r="2030">
          <cell r="AL2030">
            <v>0</v>
          </cell>
        </row>
        <row r="2031">
          <cell r="AL2031">
            <v>0</v>
          </cell>
        </row>
        <row r="2032">
          <cell r="AL2032">
            <v>0</v>
          </cell>
        </row>
        <row r="2033">
          <cell r="AL2033">
            <v>0</v>
          </cell>
        </row>
        <row r="2034">
          <cell r="AL2034">
            <v>0</v>
          </cell>
        </row>
        <row r="2035">
          <cell r="AL2035">
            <v>0</v>
          </cell>
        </row>
        <row r="2036">
          <cell r="AL2036">
            <v>0</v>
          </cell>
        </row>
        <row r="2037">
          <cell r="AL2037">
            <v>0</v>
          </cell>
        </row>
        <row r="2038">
          <cell r="AL2038">
            <v>0</v>
          </cell>
        </row>
        <row r="2039">
          <cell r="AL2039">
            <v>0</v>
          </cell>
        </row>
        <row r="2040">
          <cell r="AL2040">
            <v>0</v>
          </cell>
        </row>
        <row r="2041"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AL2043">
            <v>0</v>
          </cell>
        </row>
        <row r="2044">
          <cell r="AL2044">
            <v>0</v>
          </cell>
        </row>
        <row r="2045">
          <cell r="AL2045">
            <v>0</v>
          </cell>
        </row>
        <row r="2046">
          <cell r="AL2046">
            <v>0</v>
          </cell>
        </row>
        <row r="2047">
          <cell r="AL2047">
            <v>0</v>
          </cell>
        </row>
        <row r="2048">
          <cell r="AL2048">
            <v>0</v>
          </cell>
        </row>
        <row r="2049">
          <cell r="AL2049">
            <v>0</v>
          </cell>
        </row>
        <row r="2050">
          <cell r="AL2050">
            <v>0</v>
          </cell>
        </row>
        <row r="2051">
          <cell r="AL2051">
            <v>0</v>
          </cell>
        </row>
        <row r="2052">
          <cell r="AL2052">
            <v>0</v>
          </cell>
        </row>
        <row r="2053">
          <cell r="AL2053">
            <v>0</v>
          </cell>
        </row>
        <row r="2054">
          <cell r="AL2054">
            <v>0</v>
          </cell>
        </row>
        <row r="2055"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AL2059">
            <v>0</v>
          </cell>
        </row>
        <row r="2060">
          <cell r="AL2060">
            <v>0</v>
          </cell>
        </row>
        <row r="2061">
          <cell r="AL2061">
            <v>0</v>
          </cell>
        </row>
        <row r="2062">
          <cell r="AL2062">
            <v>0</v>
          </cell>
        </row>
        <row r="2063">
          <cell r="AL2063">
            <v>0</v>
          </cell>
        </row>
        <row r="2064">
          <cell r="AL2064">
            <v>0</v>
          </cell>
        </row>
        <row r="2065">
          <cell r="AL2065">
            <v>0</v>
          </cell>
        </row>
        <row r="2066">
          <cell r="AL2066">
            <v>0</v>
          </cell>
        </row>
        <row r="2067"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AL2104">
            <v>1</v>
          </cell>
        </row>
        <row r="2105">
          <cell r="AL2105">
            <v>1</v>
          </cell>
        </row>
        <row r="2106">
          <cell r="AL2106">
            <v>1</v>
          </cell>
        </row>
        <row r="2107">
          <cell r="AL2107">
            <v>1</v>
          </cell>
        </row>
        <row r="2108">
          <cell r="AL2108">
            <v>2</v>
          </cell>
        </row>
        <row r="2109">
          <cell r="AL2109">
            <v>5</v>
          </cell>
        </row>
        <row r="2110">
          <cell r="AL2110">
            <v>2</v>
          </cell>
        </row>
        <row r="2111">
          <cell r="AL2111">
            <v>1</v>
          </cell>
        </row>
        <row r="2112">
          <cell r="AL2112">
            <v>4</v>
          </cell>
        </row>
        <row r="2113">
          <cell r="AL2113">
            <v>2</v>
          </cell>
        </row>
        <row r="2114">
          <cell r="AL2114">
            <v>4</v>
          </cell>
        </row>
        <row r="2115">
          <cell r="AL2115">
            <v>16</v>
          </cell>
        </row>
        <row r="2116">
          <cell r="AL2116">
            <v>1</v>
          </cell>
        </row>
        <row r="2117">
          <cell r="AL2117">
            <v>1</v>
          </cell>
        </row>
        <row r="2118">
          <cell r="AL2118">
            <v>1</v>
          </cell>
        </row>
        <row r="2119">
          <cell r="AL2119">
            <v>1</v>
          </cell>
        </row>
        <row r="2120">
          <cell r="AL2120">
            <v>1</v>
          </cell>
        </row>
        <row r="2121">
          <cell r="AL2121">
            <v>1</v>
          </cell>
        </row>
        <row r="2122">
          <cell r="AL2122">
            <v>2</v>
          </cell>
        </row>
        <row r="2123">
          <cell r="AL2123">
            <v>4</v>
          </cell>
        </row>
        <row r="2124">
          <cell r="AL2124">
            <v>2</v>
          </cell>
        </row>
        <row r="2125">
          <cell r="AL2125">
            <v>2</v>
          </cell>
        </row>
        <row r="2126">
          <cell r="AL2126">
            <v>1</v>
          </cell>
        </row>
        <row r="2127">
          <cell r="AL2127">
            <v>1</v>
          </cell>
        </row>
        <row r="2128">
          <cell r="AL2128">
            <v>6</v>
          </cell>
        </row>
        <row r="2129">
          <cell r="AL2129">
            <v>1</v>
          </cell>
        </row>
        <row r="2130">
          <cell r="AL2130">
            <v>1</v>
          </cell>
        </row>
        <row r="2131">
          <cell r="AL2131">
            <v>1</v>
          </cell>
        </row>
        <row r="2132">
          <cell r="AL2132">
            <v>1</v>
          </cell>
        </row>
        <row r="2133">
          <cell r="AL2133">
            <v>4</v>
          </cell>
        </row>
        <row r="2134">
          <cell r="AL2134">
            <v>3</v>
          </cell>
        </row>
        <row r="2135">
          <cell r="AL2135">
            <v>48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</row>
        <row r="2">
          <cell r="E2" t="str">
            <v>Part Number</v>
          </cell>
          <cell r="AK2" t="str">
            <v>Closing Qty</v>
          </cell>
        </row>
        <row r="3">
          <cell r="E3"/>
          <cell r="AK3"/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0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23</v>
          </cell>
        </row>
        <row r="62">
          <cell r="E62" t="str">
            <v>978129(REM)</v>
          </cell>
          <cell r="AK62">
            <v>279</v>
          </cell>
        </row>
        <row r="63">
          <cell r="E63" t="str">
            <v>993327(REM)</v>
          </cell>
          <cell r="AK63">
            <v>57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55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8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9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16</v>
          </cell>
        </row>
        <row r="96">
          <cell r="E96">
            <v>14599908</v>
          </cell>
          <cell r="AK96">
            <v>1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11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18</v>
          </cell>
        </row>
        <row r="112">
          <cell r="E112">
            <v>967955</v>
          </cell>
          <cell r="AK112">
            <v>12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13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2</v>
          </cell>
        </row>
        <row r="133">
          <cell r="E133">
            <v>14524170</v>
          </cell>
          <cell r="AK133">
            <v>8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0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9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2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20</v>
          </cell>
        </row>
        <row r="170">
          <cell r="E170" t="str">
            <v>14588699(REM)</v>
          </cell>
          <cell r="AK170">
            <v>22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4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12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4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8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5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1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1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0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7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12</v>
          </cell>
        </row>
        <row r="396">
          <cell r="E396" t="str">
            <v>14530485 N</v>
          </cell>
          <cell r="AK396">
            <v>0</v>
          </cell>
        </row>
        <row r="397">
          <cell r="E397" t="str">
            <v>14531638 N</v>
          </cell>
          <cell r="AK397">
            <v>4</v>
          </cell>
        </row>
        <row r="398">
          <cell r="E398" t="str">
            <v>14531641 N</v>
          </cell>
          <cell r="AK398">
            <v>3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72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5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4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8</v>
          </cell>
        </row>
        <row r="500">
          <cell r="E500" t="str">
            <v>14530130 N</v>
          </cell>
          <cell r="AK500">
            <v>4</v>
          </cell>
        </row>
        <row r="501">
          <cell r="E501" t="str">
            <v>21814758 N</v>
          </cell>
          <cell r="AK501">
            <v>1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10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0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11</v>
          </cell>
        </row>
        <row r="574">
          <cell r="E574" t="str">
            <v>14629275 N</v>
          </cell>
          <cell r="AK574">
            <v>2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3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8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5</v>
          </cell>
        </row>
        <row r="701">
          <cell r="E701" t="str">
            <v>8230-09800-TK</v>
          </cell>
          <cell r="AK701">
            <v>5</v>
          </cell>
        </row>
        <row r="702">
          <cell r="E702" t="str">
            <v>8230-08940-TK</v>
          </cell>
          <cell r="AK702">
            <v>5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4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1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4</v>
          </cell>
        </row>
        <row r="776">
          <cell r="E776" t="str">
            <v>14550189-TK</v>
          </cell>
          <cell r="AK776">
            <v>4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42</v>
          </cell>
        </row>
        <row r="791">
          <cell r="E791">
            <v>21801406</v>
          </cell>
          <cell r="AK791">
            <v>4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0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0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1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0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36</v>
          </cell>
        </row>
        <row r="868">
          <cell r="E868">
            <v>11700285</v>
          </cell>
          <cell r="AK868">
            <v>3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0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18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6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0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0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0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78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38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4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/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/>
          <cell r="AK2"/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0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19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15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0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10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12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17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43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0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2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0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0</v>
          </cell>
        </row>
        <row r="176">
          <cell r="E176" t="str">
            <v>02931883</v>
          </cell>
          <cell r="AK176">
            <v>35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6</v>
          </cell>
        </row>
        <row r="192">
          <cell r="E192" t="str">
            <v>04200022</v>
          </cell>
          <cell r="AK192">
            <v>1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11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2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27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12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3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16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0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91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7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2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13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29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/>
          <cell r="AK1"/>
        </row>
        <row r="2">
          <cell r="F2" t="str">
            <v>Part Number</v>
          </cell>
          <cell r="AK2" t="str">
            <v>Closing Qty</v>
          </cell>
        </row>
        <row r="3">
          <cell r="F3"/>
          <cell r="AK3"/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13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138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57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51</v>
          </cell>
        </row>
        <row r="60">
          <cell r="F60" t="str">
            <v>0281002744(REM)</v>
          </cell>
          <cell r="AK60">
            <v>17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72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18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75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91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608</v>
          </cell>
        </row>
        <row r="164">
          <cell r="F164" t="str">
            <v>F00RJ01479</v>
          </cell>
          <cell r="AK164">
            <v>199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97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3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13</v>
          </cell>
        </row>
        <row r="293">
          <cell r="F293" t="str">
            <v>0414693005</v>
          </cell>
          <cell r="AK293">
            <v>4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12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/>
          <cell r="AI1"/>
        </row>
        <row r="2">
          <cell r="E2" t="str">
            <v>Part Number</v>
          </cell>
          <cell r="AI2" t="str">
            <v>Closing Qty</v>
          </cell>
        </row>
        <row r="3">
          <cell r="E3"/>
          <cell r="AI3"/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0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18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3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5</v>
          </cell>
        </row>
        <row r="129">
          <cell r="E129">
            <v>1214446</v>
          </cell>
          <cell r="AI129">
            <v>18</v>
          </cell>
        </row>
        <row r="130">
          <cell r="E130">
            <v>1210455</v>
          </cell>
          <cell r="AI130">
            <v>9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30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/>
          <cell r="AI475">
            <v>0</v>
          </cell>
        </row>
        <row r="476">
          <cell r="E476"/>
          <cell r="AI476">
            <v>0</v>
          </cell>
        </row>
      </sheetData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/>
          <cell r="AM2"/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/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/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/>
          <cell r="AM1094">
            <v>0</v>
          </cell>
        </row>
        <row r="1095">
          <cell r="E1095"/>
          <cell r="AM1095">
            <v>0</v>
          </cell>
        </row>
        <row r="1096">
          <cell r="E1096"/>
          <cell r="AM1096">
            <v>0</v>
          </cell>
        </row>
        <row r="1097">
          <cell r="E1097"/>
          <cell r="AM1097">
            <v>0</v>
          </cell>
        </row>
        <row r="1098">
          <cell r="E1098"/>
          <cell r="AM1098">
            <v>0</v>
          </cell>
        </row>
        <row r="1099">
          <cell r="E1099"/>
          <cell r="AM1099">
            <v>0</v>
          </cell>
        </row>
        <row r="1100">
          <cell r="E1100"/>
          <cell r="AM1100">
            <v>0</v>
          </cell>
        </row>
        <row r="1101">
          <cell r="E1101"/>
          <cell r="AM1101">
            <v>0</v>
          </cell>
        </row>
        <row r="1102">
          <cell r="E1102"/>
          <cell r="AM1102">
            <v>0</v>
          </cell>
        </row>
        <row r="1103">
          <cell r="E1103"/>
          <cell r="AM1103">
            <v>0</v>
          </cell>
        </row>
        <row r="1104">
          <cell r="E1104"/>
          <cell r="AM1104">
            <v>0</v>
          </cell>
        </row>
        <row r="1105">
          <cell r="E1105"/>
          <cell r="AM1105">
            <v>0</v>
          </cell>
        </row>
        <row r="1106">
          <cell r="E1106"/>
          <cell r="AM1106">
            <v>0</v>
          </cell>
        </row>
        <row r="1107">
          <cell r="E1107"/>
          <cell r="AM1107">
            <v>0</v>
          </cell>
        </row>
        <row r="1108">
          <cell r="E1108"/>
          <cell r="AM1108">
            <v>0</v>
          </cell>
        </row>
        <row r="1109">
          <cell r="E1109"/>
          <cell r="AM1109">
            <v>0</v>
          </cell>
        </row>
        <row r="1110">
          <cell r="E1110"/>
          <cell r="AM1110">
            <v>0</v>
          </cell>
        </row>
        <row r="1111">
          <cell r="E1111"/>
          <cell r="AM1111">
            <v>0</v>
          </cell>
        </row>
        <row r="1112">
          <cell r="E1112"/>
          <cell r="AM1112">
            <v>0</v>
          </cell>
        </row>
        <row r="1113">
          <cell r="E1113"/>
          <cell r="AM1113">
            <v>0</v>
          </cell>
        </row>
        <row r="1114">
          <cell r="E1114"/>
          <cell r="AM1114">
            <v>0</v>
          </cell>
        </row>
        <row r="1115">
          <cell r="E1115"/>
          <cell r="AM1115">
            <v>0</v>
          </cell>
        </row>
        <row r="1116">
          <cell r="E1116"/>
          <cell r="AM1116">
            <v>0</v>
          </cell>
        </row>
        <row r="1117">
          <cell r="E1117"/>
          <cell r="AM1117">
            <v>0</v>
          </cell>
        </row>
        <row r="1118">
          <cell r="E1118"/>
          <cell r="AM1118">
            <v>0</v>
          </cell>
        </row>
        <row r="1119">
          <cell r="E1119"/>
          <cell r="AM1119">
            <v>0</v>
          </cell>
        </row>
        <row r="1120">
          <cell r="E1120"/>
          <cell r="AM1120">
            <v>0</v>
          </cell>
        </row>
        <row r="1121">
          <cell r="E1121"/>
          <cell r="AM1121">
            <v>0</v>
          </cell>
        </row>
        <row r="1122">
          <cell r="E1122"/>
          <cell r="AM1122">
            <v>0</v>
          </cell>
        </row>
        <row r="1123">
          <cell r="E1123"/>
          <cell r="AM1123">
            <v>0</v>
          </cell>
        </row>
        <row r="1124">
          <cell r="E1124"/>
          <cell r="AM1124">
            <v>0</v>
          </cell>
        </row>
        <row r="1125">
          <cell r="E1125"/>
          <cell r="AM1125">
            <v>0</v>
          </cell>
        </row>
        <row r="1126">
          <cell r="E1126"/>
          <cell r="AM1126">
            <v>0</v>
          </cell>
        </row>
        <row r="1127">
          <cell r="E1127"/>
          <cell r="AM1127">
            <v>0</v>
          </cell>
        </row>
        <row r="1128">
          <cell r="E1128"/>
          <cell r="AM1128">
            <v>0</v>
          </cell>
        </row>
        <row r="1129">
          <cell r="E1129"/>
          <cell r="AM1129">
            <v>0</v>
          </cell>
        </row>
        <row r="1130">
          <cell r="E1130"/>
          <cell r="AM1130">
            <v>0</v>
          </cell>
        </row>
        <row r="1131">
          <cell r="E1131"/>
          <cell r="AM1131">
            <v>0</v>
          </cell>
        </row>
        <row r="1132">
          <cell r="E1132"/>
          <cell r="AM1132">
            <v>0</v>
          </cell>
        </row>
        <row r="1133">
          <cell r="E1133"/>
          <cell r="AM1133">
            <v>0</v>
          </cell>
        </row>
        <row r="1134">
          <cell r="E1134"/>
          <cell r="AM1134">
            <v>0</v>
          </cell>
        </row>
        <row r="1135">
          <cell r="E1135"/>
          <cell r="AM1135">
            <v>0</v>
          </cell>
        </row>
        <row r="1136">
          <cell r="E1136"/>
          <cell r="AM1136">
            <v>0</v>
          </cell>
        </row>
        <row r="1137">
          <cell r="E1137"/>
          <cell r="AM1137">
            <v>0</v>
          </cell>
        </row>
        <row r="1138">
          <cell r="E1138"/>
          <cell r="AM1138">
            <v>0</v>
          </cell>
        </row>
        <row r="1139">
          <cell r="E1139"/>
          <cell r="AM1139">
            <v>0</v>
          </cell>
        </row>
        <row r="1140">
          <cell r="E1140"/>
          <cell r="AM1140">
            <v>0</v>
          </cell>
        </row>
        <row r="1141">
          <cell r="E1141"/>
          <cell r="AM1141">
            <v>0</v>
          </cell>
        </row>
        <row r="1142">
          <cell r="E1142"/>
          <cell r="AM1142">
            <v>0</v>
          </cell>
        </row>
        <row r="1143">
          <cell r="E1143"/>
          <cell r="AM1143">
            <v>0</v>
          </cell>
        </row>
        <row r="1144">
          <cell r="E1144"/>
          <cell r="AM1144">
            <v>0</v>
          </cell>
        </row>
        <row r="1145">
          <cell r="E1145"/>
          <cell r="AM1145">
            <v>0</v>
          </cell>
        </row>
        <row r="1146">
          <cell r="E1146"/>
          <cell r="AM1146">
            <v>0</v>
          </cell>
        </row>
        <row r="1147">
          <cell r="E1147"/>
          <cell r="AM1147">
            <v>0</v>
          </cell>
        </row>
        <row r="1148">
          <cell r="E1148"/>
          <cell r="AM1148">
            <v>0</v>
          </cell>
        </row>
        <row r="1149">
          <cell r="E1149"/>
          <cell r="AM1149">
            <v>0</v>
          </cell>
        </row>
        <row r="1150">
          <cell r="E1150"/>
          <cell r="AM1150"/>
        </row>
        <row r="1151">
          <cell r="E1151"/>
          <cell r="AM1151"/>
        </row>
        <row r="1152">
          <cell r="E1152"/>
          <cell r="AM1152"/>
        </row>
        <row r="1153">
          <cell r="E1153"/>
          <cell r="AM1153"/>
        </row>
        <row r="1154">
          <cell r="E1154"/>
          <cell r="AM1154"/>
        </row>
        <row r="1155">
          <cell r="E1155"/>
          <cell r="AM1155"/>
        </row>
        <row r="1156">
          <cell r="E1156"/>
          <cell r="AM1156"/>
        </row>
        <row r="1157">
          <cell r="E1157"/>
          <cell r="AM1157"/>
        </row>
        <row r="1158">
          <cell r="E1158"/>
          <cell r="AM1158"/>
        </row>
        <row r="1159">
          <cell r="E1159"/>
          <cell r="AM1159"/>
        </row>
        <row r="1160">
          <cell r="E1160"/>
          <cell r="AM1160"/>
        </row>
        <row r="1161">
          <cell r="E1161"/>
          <cell r="AM1161"/>
        </row>
        <row r="1162">
          <cell r="E1162"/>
          <cell r="AM1162"/>
        </row>
        <row r="1163">
          <cell r="E1163"/>
          <cell r="AM1163"/>
        </row>
        <row r="1164">
          <cell r="E1164"/>
          <cell r="AM1164"/>
        </row>
        <row r="1165">
          <cell r="E1165"/>
          <cell r="AM1165"/>
        </row>
        <row r="1166">
          <cell r="E1166"/>
          <cell r="AM1166"/>
        </row>
        <row r="1167">
          <cell r="E1167"/>
          <cell r="AM1167"/>
        </row>
        <row r="1168">
          <cell r="E1168"/>
          <cell r="AM1168"/>
        </row>
        <row r="1169">
          <cell r="E1169"/>
          <cell r="AM1169"/>
        </row>
        <row r="1170">
          <cell r="E1170"/>
          <cell r="AM1170"/>
        </row>
        <row r="1171">
          <cell r="E1171"/>
          <cell r="AM1171"/>
        </row>
        <row r="1172">
          <cell r="E1172"/>
          <cell r="AM1172"/>
        </row>
        <row r="1173">
          <cell r="E1173"/>
          <cell r="AM1173"/>
        </row>
        <row r="1174">
          <cell r="E1174"/>
          <cell r="AM1174"/>
        </row>
        <row r="1175">
          <cell r="E1175"/>
          <cell r="AM1175"/>
        </row>
        <row r="1176">
          <cell r="E1176"/>
          <cell r="AM1176"/>
        </row>
        <row r="1177">
          <cell r="E1177"/>
          <cell r="AM1177"/>
        </row>
        <row r="1178">
          <cell r="E1178"/>
          <cell r="AM1178"/>
        </row>
        <row r="1179">
          <cell r="E1179"/>
          <cell r="AM1179"/>
        </row>
        <row r="1180">
          <cell r="E1180"/>
          <cell r="AM1180"/>
        </row>
        <row r="1181">
          <cell r="E1181"/>
          <cell r="AM1181"/>
        </row>
        <row r="1182">
          <cell r="E1182"/>
          <cell r="AM1182"/>
        </row>
        <row r="1183">
          <cell r="E1183"/>
          <cell r="AM1183"/>
        </row>
        <row r="1184">
          <cell r="E1184"/>
          <cell r="AM1184"/>
        </row>
        <row r="1185">
          <cell r="E1185"/>
          <cell r="AM1185"/>
        </row>
        <row r="1186">
          <cell r="E1186"/>
          <cell r="AM1186"/>
        </row>
        <row r="1187">
          <cell r="E1187"/>
          <cell r="AM1187"/>
        </row>
        <row r="1188">
          <cell r="E1188"/>
          <cell r="AM1188"/>
        </row>
        <row r="1189">
          <cell r="E1189"/>
          <cell r="AM1189"/>
        </row>
        <row r="1190">
          <cell r="E1190"/>
          <cell r="AM1190"/>
        </row>
        <row r="1191">
          <cell r="E1191"/>
          <cell r="AM1191"/>
        </row>
        <row r="1192">
          <cell r="E1192"/>
          <cell r="AM1192"/>
        </row>
        <row r="1193">
          <cell r="E1193"/>
          <cell r="AM1193"/>
        </row>
        <row r="1194">
          <cell r="E1194"/>
          <cell r="AM1194"/>
        </row>
        <row r="1195">
          <cell r="E1195"/>
          <cell r="AM1195"/>
        </row>
        <row r="1196">
          <cell r="E1196"/>
          <cell r="AM1196"/>
        </row>
        <row r="1197">
          <cell r="E1197"/>
          <cell r="AM1197"/>
        </row>
        <row r="1198">
          <cell r="E1198"/>
          <cell r="AM1198"/>
        </row>
        <row r="1199">
          <cell r="E1199"/>
          <cell r="AM1199"/>
        </row>
        <row r="1200">
          <cell r="E1200"/>
          <cell r="AM1200"/>
        </row>
        <row r="1201">
          <cell r="E1201"/>
          <cell r="AM1201"/>
        </row>
        <row r="1202">
          <cell r="E1202"/>
          <cell r="AM1202"/>
        </row>
        <row r="1203">
          <cell r="E1203"/>
          <cell r="AM1203"/>
        </row>
        <row r="1204">
          <cell r="E1204"/>
          <cell r="AM1204"/>
        </row>
        <row r="1205">
          <cell r="E1205"/>
          <cell r="AM1205"/>
        </row>
        <row r="1206">
          <cell r="E1206"/>
          <cell r="AM1206"/>
        </row>
        <row r="1207">
          <cell r="E1207"/>
          <cell r="AM1207"/>
        </row>
        <row r="1208">
          <cell r="E1208"/>
          <cell r="AM1208"/>
        </row>
        <row r="1209">
          <cell r="E1209"/>
          <cell r="AM1209"/>
        </row>
        <row r="1210">
          <cell r="E1210"/>
          <cell r="AM1210"/>
        </row>
        <row r="1211">
          <cell r="E1211"/>
          <cell r="AM1211"/>
        </row>
        <row r="1212">
          <cell r="E1212"/>
          <cell r="AM1212"/>
        </row>
        <row r="1213">
          <cell r="E1213"/>
          <cell r="AM1213"/>
        </row>
        <row r="1214">
          <cell r="E1214"/>
          <cell r="AM1214"/>
        </row>
        <row r="1215">
          <cell r="E1215"/>
          <cell r="AM1215"/>
        </row>
        <row r="1216">
          <cell r="E1216"/>
          <cell r="AM1216"/>
        </row>
        <row r="1217">
          <cell r="E1217"/>
          <cell r="AM1217"/>
        </row>
        <row r="1218">
          <cell r="E1218"/>
          <cell r="AM1218"/>
        </row>
        <row r="1219">
          <cell r="E1219"/>
          <cell r="AM1219"/>
        </row>
        <row r="1220">
          <cell r="E1220"/>
          <cell r="AM1220"/>
        </row>
        <row r="1221">
          <cell r="E1221"/>
          <cell r="AM1221"/>
        </row>
        <row r="1222">
          <cell r="E1222"/>
          <cell r="AM1222"/>
        </row>
        <row r="1223">
          <cell r="E1223"/>
          <cell r="AM1223"/>
        </row>
        <row r="1224">
          <cell r="E1224"/>
          <cell r="AM1224"/>
        </row>
        <row r="1225">
          <cell r="E1225"/>
          <cell r="AM1225"/>
        </row>
        <row r="1226">
          <cell r="E1226"/>
          <cell r="AM1226"/>
        </row>
        <row r="1227">
          <cell r="E1227"/>
          <cell r="AM1227"/>
        </row>
        <row r="1228">
          <cell r="E1228"/>
          <cell r="AM1228"/>
        </row>
        <row r="1229">
          <cell r="E1229"/>
          <cell r="AM1229"/>
        </row>
        <row r="1230">
          <cell r="E1230"/>
          <cell r="AM1230"/>
        </row>
        <row r="1231">
          <cell r="E1231"/>
          <cell r="AM1231"/>
        </row>
        <row r="1232">
          <cell r="E1232"/>
          <cell r="AM1232"/>
        </row>
        <row r="1233">
          <cell r="E1233"/>
          <cell r="AM1233"/>
        </row>
        <row r="1234">
          <cell r="E1234"/>
          <cell r="AM1234"/>
        </row>
        <row r="1235">
          <cell r="E1235"/>
          <cell r="AM1235"/>
        </row>
        <row r="1236">
          <cell r="E1236"/>
          <cell r="AM1236"/>
        </row>
        <row r="1237">
          <cell r="E1237"/>
          <cell r="AM1237"/>
        </row>
        <row r="1238">
          <cell r="E1238"/>
          <cell r="AM1238"/>
        </row>
        <row r="1239">
          <cell r="E1239"/>
          <cell r="AM1239"/>
        </row>
        <row r="1240">
          <cell r="E1240"/>
          <cell r="AM1240"/>
        </row>
        <row r="1241">
          <cell r="E1241"/>
          <cell r="AM1241"/>
        </row>
        <row r="1242">
          <cell r="E1242"/>
          <cell r="AM1242"/>
        </row>
        <row r="1243">
          <cell r="E1243"/>
          <cell r="AM1243"/>
        </row>
        <row r="1244">
          <cell r="E1244"/>
          <cell r="AM1244"/>
        </row>
        <row r="1245">
          <cell r="E1245"/>
          <cell r="AM1245"/>
        </row>
        <row r="1246">
          <cell r="E1246"/>
          <cell r="AM1246"/>
        </row>
        <row r="1247">
          <cell r="E1247"/>
          <cell r="AM1247"/>
        </row>
        <row r="1248">
          <cell r="E1248"/>
          <cell r="AM1248"/>
        </row>
        <row r="1249">
          <cell r="E1249"/>
          <cell r="AM1249"/>
        </row>
        <row r="1250">
          <cell r="E1250"/>
          <cell r="AM1250"/>
        </row>
        <row r="1251">
          <cell r="E1251"/>
          <cell r="AM1251"/>
        </row>
        <row r="1252">
          <cell r="E1252"/>
          <cell r="AM1252"/>
        </row>
        <row r="1253">
          <cell r="E1253"/>
          <cell r="AM1253"/>
        </row>
        <row r="1254">
          <cell r="E1254"/>
          <cell r="AM1254"/>
        </row>
        <row r="1255">
          <cell r="E1255"/>
          <cell r="AM1255"/>
        </row>
        <row r="1256">
          <cell r="E1256"/>
          <cell r="AM1256"/>
        </row>
        <row r="1257">
          <cell r="E1257"/>
          <cell r="AM1257"/>
        </row>
        <row r="1258">
          <cell r="E1258"/>
          <cell r="AM1258"/>
        </row>
        <row r="1259">
          <cell r="E1259"/>
          <cell r="AM1259"/>
        </row>
        <row r="1260">
          <cell r="E1260"/>
          <cell r="AM1260"/>
        </row>
        <row r="1261">
          <cell r="E1261"/>
          <cell r="AM1261"/>
        </row>
        <row r="1262">
          <cell r="E1262"/>
          <cell r="AM1262"/>
        </row>
        <row r="1263">
          <cell r="E1263"/>
          <cell r="AM1263"/>
        </row>
        <row r="1264">
          <cell r="E1264"/>
          <cell r="AM1264"/>
        </row>
        <row r="1265">
          <cell r="E1265"/>
          <cell r="AM1265"/>
        </row>
        <row r="1266">
          <cell r="E1266"/>
          <cell r="AM1266"/>
        </row>
        <row r="1267">
          <cell r="E1267"/>
          <cell r="AM1267"/>
        </row>
        <row r="1268">
          <cell r="E1268"/>
          <cell r="AM1268"/>
        </row>
        <row r="1269">
          <cell r="E1269"/>
          <cell r="AM1269"/>
        </row>
        <row r="1270">
          <cell r="E1270"/>
          <cell r="AM1270"/>
        </row>
        <row r="1271">
          <cell r="E1271"/>
          <cell r="AM1271"/>
        </row>
        <row r="1272">
          <cell r="E1272"/>
          <cell r="AM1272"/>
        </row>
        <row r="1273">
          <cell r="E1273"/>
          <cell r="AM1273"/>
        </row>
        <row r="1274">
          <cell r="E1274"/>
          <cell r="AM1274"/>
        </row>
        <row r="1275">
          <cell r="E1275"/>
          <cell r="AM1275"/>
        </row>
        <row r="1276">
          <cell r="E1276"/>
          <cell r="AM1276"/>
        </row>
        <row r="1277">
          <cell r="E1277"/>
          <cell r="AM1277"/>
        </row>
        <row r="1278">
          <cell r="E1278"/>
          <cell r="AM1278"/>
        </row>
        <row r="1279">
          <cell r="E1279"/>
          <cell r="AM1279"/>
        </row>
        <row r="1280">
          <cell r="E1280"/>
          <cell r="AM1280"/>
        </row>
        <row r="1281">
          <cell r="E1281"/>
          <cell r="AM1281"/>
        </row>
        <row r="1282">
          <cell r="E1282"/>
          <cell r="AM1282"/>
        </row>
        <row r="1283">
          <cell r="E1283"/>
          <cell r="AM1283"/>
        </row>
        <row r="1284">
          <cell r="E1284"/>
          <cell r="AM1284"/>
        </row>
        <row r="1285">
          <cell r="E1285"/>
          <cell r="AM1285"/>
        </row>
        <row r="1286">
          <cell r="E1286"/>
          <cell r="AM1286"/>
        </row>
        <row r="1287">
          <cell r="E1287"/>
          <cell r="AM1287"/>
        </row>
        <row r="1288">
          <cell r="E1288"/>
          <cell r="AM1288"/>
        </row>
        <row r="1289">
          <cell r="E1289"/>
          <cell r="AM1289"/>
        </row>
        <row r="1290">
          <cell r="E1290"/>
          <cell r="AM1290"/>
        </row>
        <row r="1291">
          <cell r="E1291"/>
          <cell r="AM1291"/>
        </row>
        <row r="1292">
          <cell r="E1292"/>
          <cell r="AM1292"/>
        </row>
        <row r="1293">
          <cell r="E1293"/>
          <cell r="AM1293"/>
        </row>
        <row r="1294">
          <cell r="E1294"/>
          <cell r="AM1294"/>
        </row>
        <row r="1295">
          <cell r="E1295"/>
          <cell r="AM1295"/>
        </row>
        <row r="1296">
          <cell r="E1296"/>
          <cell r="AM1296"/>
        </row>
        <row r="1297">
          <cell r="E1297"/>
          <cell r="AM1297"/>
        </row>
        <row r="1298">
          <cell r="E1298"/>
          <cell r="AM1298"/>
        </row>
        <row r="1299">
          <cell r="E1299"/>
          <cell r="AM1299"/>
        </row>
        <row r="1300">
          <cell r="E1300"/>
          <cell r="AM1300"/>
        </row>
        <row r="1301">
          <cell r="E1301"/>
          <cell r="AM1301"/>
        </row>
        <row r="1302">
          <cell r="E1302"/>
          <cell r="AM1302"/>
        </row>
        <row r="1303">
          <cell r="E1303"/>
          <cell r="AM1303"/>
        </row>
        <row r="1304">
          <cell r="E1304"/>
          <cell r="AM1304"/>
        </row>
        <row r="1305">
          <cell r="E1305"/>
          <cell r="AM1305"/>
        </row>
        <row r="1306">
          <cell r="E1306"/>
          <cell r="AM1306"/>
        </row>
        <row r="1307">
          <cell r="E1307"/>
          <cell r="AM1307"/>
        </row>
        <row r="1308">
          <cell r="E1308"/>
          <cell r="AM1308"/>
        </row>
        <row r="1309">
          <cell r="E1309"/>
          <cell r="AM1309"/>
        </row>
        <row r="1310">
          <cell r="E1310"/>
          <cell r="AM1310"/>
        </row>
        <row r="1311">
          <cell r="E1311"/>
          <cell r="AM1311"/>
        </row>
        <row r="1312">
          <cell r="E1312"/>
          <cell r="AM1312"/>
        </row>
        <row r="1313">
          <cell r="E1313"/>
          <cell r="AM1313"/>
        </row>
        <row r="1314">
          <cell r="E1314"/>
          <cell r="AM1314"/>
        </row>
        <row r="1315">
          <cell r="E1315"/>
          <cell r="AM1315"/>
        </row>
        <row r="1316">
          <cell r="E1316"/>
          <cell r="AM1316"/>
        </row>
        <row r="1317">
          <cell r="E1317"/>
          <cell r="AM1317"/>
        </row>
        <row r="1318">
          <cell r="E1318"/>
          <cell r="AM1318"/>
        </row>
        <row r="1319">
          <cell r="E1319"/>
          <cell r="AM1319"/>
        </row>
        <row r="1320">
          <cell r="E1320"/>
          <cell r="AM1320"/>
        </row>
        <row r="1321">
          <cell r="E1321"/>
          <cell r="AM1321"/>
        </row>
        <row r="1322">
          <cell r="E1322"/>
          <cell r="AM1322"/>
        </row>
        <row r="1323">
          <cell r="E1323"/>
          <cell r="AM1323"/>
        </row>
        <row r="1324">
          <cell r="E1324"/>
          <cell r="AM1324"/>
        </row>
        <row r="1325">
          <cell r="E1325"/>
          <cell r="AM1325"/>
        </row>
        <row r="1326">
          <cell r="E1326"/>
          <cell r="AM1326"/>
        </row>
        <row r="1327">
          <cell r="E1327"/>
          <cell r="AM1327"/>
        </row>
        <row r="1328">
          <cell r="E1328"/>
          <cell r="AM1328"/>
        </row>
        <row r="1329">
          <cell r="E1329"/>
          <cell r="AM1329"/>
        </row>
        <row r="1330">
          <cell r="E1330"/>
          <cell r="AM1330"/>
        </row>
        <row r="1331">
          <cell r="E1331"/>
          <cell r="AM1331"/>
        </row>
        <row r="1332">
          <cell r="E1332"/>
          <cell r="AM1332"/>
        </row>
        <row r="1333">
          <cell r="E1333"/>
          <cell r="AM1333"/>
        </row>
        <row r="1334">
          <cell r="E1334"/>
          <cell r="AM1334"/>
        </row>
        <row r="1335">
          <cell r="E1335"/>
          <cell r="AM1335"/>
        </row>
        <row r="1336">
          <cell r="E1336"/>
          <cell r="AM1336"/>
        </row>
        <row r="1337">
          <cell r="E1337"/>
          <cell r="AM1337"/>
        </row>
        <row r="1338">
          <cell r="E1338"/>
          <cell r="AM1338"/>
        </row>
        <row r="1339">
          <cell r="E1339"/>
          <cell r="AM1339"/>
        </row>
        <row r="1340">
          <cell r="E1340"/>
          <cell r="AM1340"/>
        </row>
        <row r="1341">
          <cell r="E1341"/>
          <cell r="AM1341"/>
        </row>
        <row r="1342">
          <cell r="E1342"/>
          <cell r="AM1342"/>
        </row>
        <row r="1343">
          <cell r="E1343"/>
          <cell r="AM1343"/>
        </row>
        <row r="1344">
          <cell r="E1344"/>
          <cell r="AM1344"/>
        </row>
        <row r="1345">
          <cell r="E1345"/>
          <cell r="AM1345"/>
        </row>
        <row r="1346">
          <cell r="E1346"/>
          <cell r="AM1346"/>
        </row>
        <row r="1347">
          <cell r="E1347"/>
          <cell r="AM1347"/>
        </row>
        <row r="1348">
          <cell r="E1348"/>
          <cell r="AM1348"/>
        </row>
        <row r="1349">
          <cell r="E1349"/>
          <cell r="AM1349"/>
        </row>
        <row r="1350">
          <cell r="E1350"/>
          <cell r="AM1350"/>
        </row>
        <row r="1351">
          <cell r="E1351"/>
          <cell r="AM1351"/>
        </row>
        <row r="1352">
          <cell r="E1352"/>
          <cell r="AM1352"/>
        </row>
        <row r="1353">
          <cell r="E1353"/>
          <cell r="AM1353"/>
        </row>
        <row r="1354">
          <cell r="E1354"/>
          <cell r="AM1354"/>
        </row>
        <row r="1355">
          <cell r="E1355"/>
          <cell r="AM1355"/>
        </row>
        <row r="1356">
          <cell r="E1356"/>
          <cell r="AM1356"/>
        </row>
        <row r="1357">
          <cell r="E1357"/>
          <cell r="AM1357"/>
        </row>
        <row r="1358">
          <cell r="E1358"/>
          <cell r="AM1358"/>
        </row>
        <row r="1359">
          <cell r="E1359"/>
          <cell r="AM1359"/>
        </row>
        <row r="1360">
          <cell r="E1360"/>
          <cell r="AM1360"/>
        </row>
        <row r="1361">
          <cell r="E1361"/>
          <cell r="AM1361"/>
        </row>
        <row r="1362">
          <cell r="E1362"/>
          <cell r="AM1362"/>
        </row>
        <row r="1363">
          <cell r="E1363"/>
          <cell r="AM1363"/>
        </row>
        <row r="1364">
          <cell r="E1364"/>
          <cell r="AM1364"/>
        </row>
        <row r="1365">
          <cell r="E1365"/>
          <cell r="AM1365"/>
        </row>
        <row r="1366">
          <cell r="E1366"/>
          <cell r="AM1366"/>
        </row>
        <row r="1367">
          <cell r="E1367"/>
          <cell r="AM1367"/>
        </row>
        <row r="1368">
          <cell r="E1368"/>
          <cell r="AM1368"/>
        </row>
        <row r="1369">
          <cell r="E1369"/>
          <cell r="AM1369"/>
        </row>
        <row r="1370">
          <cell r="E1370"/>
          <cell r="AM1370"/>
        </row>
        <row r="1371">
          <cell r="E1371"/>
          <cell r="AM1371"/>
        </row>
        <row r="1372">
          <cell r="E1372"/>
          <cell r="AM1372"/>
        </row>
        <row r="1373">
          <cell r="E1373"/>
          <cell r="AM1373"/>
        </row>
        <row r="1374">
          <cell r="E1374"/>
          <cell r="AM1374"/>
        </row>
        <row r="1375">
          <cell r="E1375"/>
          <cell r="AM1375"/>
        </row>
        <row r="1376">
          <cell r="E1376"/>
          <cell r="AM1376"/>
        </row>
        <row r="1377">
          <cell r="E1377"/>
          <cell r="AM1377"/>
        </row>
        <row r="1378">
          <cell r="E1378"/>
          <cell r="AM1378"/>
        </row>
        <row r="1379">
          <cell r="E1379"/>
          <cell r="AM1379"/>
        </row>
        <row r="1380">
          <cell r="E1380"/>
          <cell r="AM1380"/>
        </row>
        <row r="1381">
          <cell r="E1381"/>
          <cell r="AM1381"/>
        </row>
        <row r="1382">
          <cell r="E1382"/>
          <cell r="AM1382"/>
        </row>
        <row r="1383">
          <cell r="E1383"/>
          <cell r="AM1383"/>
        </row>
        <row r="1384">
          <cell r="E1384"/>
          <cell r="AM1384"/>
        </row>
        <row r="1385">
          <cell r="E1385"/>
          <cell r="AM1385"/>
        </row>
        <row r="1386">
          <cell r="E1386"/>
          <cell r="AM1386"/>
        </row>
        <row r="1387">
          <cell r="E1387"/>
          <cell r="AM1387"/>
        </row>
        <row r="1388">
          <cell r="E1388"/>
          <cell r="AM1388"/>
        </row>
        <row r="1389">
          <cell r="E1389"/>
          <cell r="AM1389"/>
        </row>
        <row r="1390">
          <cell r="E1390"/>
          <cell r="AM1390"/>
        </row>
        <row r="1391">
          <cell r="E1391"/>
          <cell r="AM1391"/>
        </row>
        <row r="1392">
          <cell r="E1392"/>
          <cell r="AM1392"/>
        </row>
        <row r="1393">
          <cell r="E1393"/>
          <cell r="AM1393"/>
        </row>
        <row r="1394">
          <cell r="E1394"/>
          <cell r="AM1394"/>
        </row>
        <row r="1395">
          <cell r="E1395"/>
          <cell r="AM1395"/>
        </row>
        <row r="1396">
          <cell r="E1396"/>
          <cell r="AM1396"/>
        </row>
        <row r="1397">
          <cell r="E1397"/>
          <cell r="AM1397"/>
        </row>
        <row r="1398">
          <cell r="E1398"/>
          <cell r="AM1398"/>
        </row>
        <row r="1399">
          <cell r="E1399"/>
          <cell r="AM1399"/>
        </row>
        <row r="1400">
          <cell r="E1400"/>
          <cell r="AM1400"/>
        </row>
        <row r="1401">
          <cell r="E1401"/>
          <cell r="AM1401"/>
        </row>
        <row r="1402">
          <cell r="E1402"/>
          <cell r="AM1402"/>
        </row>
        <row r="1403">
          <cell r="E1403"/>
          <cell r="AM1403"/>
        </row>
        <row r="1404">
          <cell r="E1404"/>
          <cell r="AM1404"/>
        </row>
        <row r="1405">
          <cell r="E1405"/>
          <cell r="AM1405"/>
        </row>
        <row r="1406">
          <cell r="E1406"/>
          <cell r="AM1406"/>
        </row>
        <row r="1407">
          <cell r="E1407"/>
          <cell r="AM1407"/>
        </row>
        <row r="1408">
          <cell r="E1408"/>
          <cell r="AM1408"/>
        </row>
        <row r="1409">
          <cell r="E1409"/>
          <cell r="AM1409"/>
        </row>
        <row r="1410">
          <cell r="E1410"/>
          <cell r="AM1410"/>
        </row>
        <row r="1411">
          <cell r="E1411"/>
          <cell r="AM1411"/>
        </row>
        <row r="1412">
          <cell r="E1412"/>
          <cell r="AM1412"/>
        </row>
        <row r="1413">
          <cell r="E1413"/>
          <cell r="AM1413"/>
        </row>
        <row r="1414">
          <cell r="E1414"/>
          <cell r="AM1414"/>
        </row>
        <row r="1415">
          <cell r="E1415"/>
          <cell r="AM1415"/>
        </row>
        <row r="1416">
          <cell r="E1416"/>
          <cell r="AM1416"/>
        </row>
        <row r="1417">
          <cell r="E1417"/>
          <cell r="AM1417"/>
        </row>
        <row r="1418">
          <cell r="E1418"/>
          <cell r="AM1418"/>
        </row>
        <row r="1419">
          <cell r="E1419"/>
          <cell r="AM1419"/>
        </row>
        <row r="1420">
          <cell r="E1420"/>
          <cell r="AM1420"/>
        </row>
        <row r="1421">
          <cell r="E1421"/>
          <cell r="AM1421"/>
        </row>
        <row r="1422">
          <cell r="E1422"/>
          <cell r="AM1422"/>
        </row>
        <row r="1423">
          <cell r="E1423"/>
          <cell r="AM1423"/>
        </row>
        <row r="1424">
          <cell r="E1424"/>
          <cell r="AM1424"/>
        </row>
        <row r="1425">
          <cell r="E1425"/>
          <cell r="AM1425"/>
        </row>
        <row r="1426">
          <cell r="E1426"/>
          <cell r="AM1426"/>
        </row>
        <row r="1427">
          <cell r="E1427"/>
          <cell r="AM1427"/>
        </row>
        <row r="1428">
          <cell r="E1428"/>
          <cell r="AM1428"/>
        </row>
        <row r="1429">
          <cell r="E1429"/>
          <cell r="AM1429"/>
        </row>
        <row r="1430">
          <cell r="E1430"/>
          <cell r="AM1430"/>
        </row>
        <row r="1431">
          <cell r="E1431"/>
          <cell r="AM1431"/>
        </row>
        <row r="1432">
          <cell r="E1432"/>
          <cell r="AM1432"/>
        </row>
        <row r="1433">
          <cell r="E1433"/>
          <cell r="AM1433"/>
        </row>
        <row r="1434">
          <cell r="E1434"/>
          <cell r="AM1434"/>
        </row>
        <row r="1435">
          <cell r="E1435"/>
          <cell r="AM1435"/>
        </row>
        <row r="1436">
          <cell r="E1436"/>
          <cell r="AM1436"/>
        </row>
        <row r="1437">
          <cell r="E1437"/>
          <cell r="AM1437"/>
        </row>
        <row r="1438">
          <cell r="E1438"/>
          <cell r="AM1438"/>
        </row>
        <row r="1439">
          <cell r="E1439"/>
          <cell r="AM1439"/>
        </row>
        <row r="1440">
          <cell r="E1440"/>
          <cell r="AM1440"/>
        </row>
        <row r="1441">
          <cell r="E1441"/>
          <cell r="AM1441"/>
        </row>
        <row r="1442">
          <cell r="E1442"/>
          <cell r="AM1442"/>
        </row>
        <row r="1443">
          <cell r="E1443"/>
          <cell r="AM1443"/>
        </row>
        <row r="1444">
          <cell r="E1444"/>
          <cell r="AM1444"/>
        </row>
        <row r="1445">
          <cell r="E1445"/>
          <cell r="AM1445"/>
        </row>
        <row r="1446">
          <cell r="E1446"/>
          <cell r="AM1446"/>
        </row>
        <row r="1447">
          <cell r="E1447"/>
          <cell r="AM1447"/>
        </row>
        <row r="1448">
          <cell r="E1448"/>
          <cell r="AM1448"/>
        </row>
        <row r="1449">
          <cell r="E1449"/>
          <cell r="AM1449"/>
        </row>
        <row r="1450">
          <cell r="E1450"/>
          <cell r="AM1450"/>
        </row>
        <row r="1451">
          <cell r="E1451"/>
          <cell r="AM1451"/>
        </row>
        <row r="1452">
          <cell r="E1452"/>
          <cell r="AM1452"/>
        </row>
        <row r="1453">
          <cell r="E1453"/>
          <cell r="AM1453"/>
        </row>
        <row r="1454">
          <cell r="E1454"/>
          <cell r="AM1454"/>
        </row>
        <row r="1455">
          <cell r="E1455"/>
          <cell r="AM1455"/>
        </row>
        <row r="1456">
          <cell r="E1456"/>
          <cell r="AM1456"/>
        </row>
        <row r="1457">
          <cell r="E1457"/>
          <cell r="AM1457"/>
        </row>
        <row r="1458">
          <cell r="E1458"/>
          <cell r="AM1458"/>
        </row>
        <row r="1459">
          <cell r="E1459"/>
          <cell r="AM1459"/>
        </row>
        <row r="1460">
          <cell r="E1460"/>
          <cell r="AM1460"/>
        </row>
        <row r="1461">
          <cell r="E1461"/>
          <cell r="AM1461"/>
        </row>
        <row r="1462">
          <cell r="E1462"/>
          <cell r="AM1462"/>
        </row>
        <row r="1463">
          <cell r="E1463"/>
          <cell r="AM1463"/>
        </row>
        <row r="1464">
          <cell r="E1464"/>
          <cell r="AM1464"/>
        </row>
        <row r="1465">
          <cell r="E1465"/>
          <cell r="AM1465"/>
        </row>
        <row r="1466">
          <cell r="E1466"/>
          <cell r="AM1466"/>
        </row>
        <row r="1467">
          <cell r="E1467"/>
          <cell r="AM1467"/>
        </row>
        <row r="1468">
          <cell r="E1468"/>
          <cell r="AM1468"/>
        </row>
        <row r="1469">
          <cell r="E1469"/>
          <cell r="AM1469"/>
        </row>
        <row r="1470">
          <cell r="E1470"/>
          <cell r="AM1470"/>
        </row>
        <row r="1471">
          <cell r="E1471"/>
          <cell r="AM1471"/>
        </row>
        <row r="1472">
          <cell r="E1472"/>
          <cell r="AM1472"/>
        </row>
        <row r="1473">
          <cell r="E1473"/>
          <cell r="AM1473"/>
        </row>
        <row r="1474">
          <cell r="E1474"/>
          <cell r="AM1474"/>
        </row>
        <row r="1475">
          <cell r="E1475"/>
          <cell r="AM1475"/>
        </row>
        <row r="1476">
          <cell r="E1476"/>
          <cell r="AM1476"/>
        </row>
        <row r="1477">
          <cell r="E1477"/>
          <cell r="AM1477"/>
        </row>
        <row r="1478">
          <cell r="E1478"/>
          <cell r="AM1478"/>
        </row>
        <row r="1479">
          <cell r="E1479"/>
          <cell r="AM1479"/>
        </row>
        <row r="1480">
          <cell r="E1480"/>
          <cell r="AM1480"/>
        </row>
        <row r="1481">
          <cell r="E1481"/>
          <cell r="AM1481"/>
        </row>
        <row r="1482">
          <cell r="E1482"/>
          <cell r="AM1482"/>
        </row>
        <row r="1483">
          <cell r="E1483"/>
          <cell r="AM1483"/>
        </row>
        <row r="1484">
          <cell r="E1484"/>
          <cell r="AM1484"/>
        </row>
        <row r="1485">
          <cell r="E1485"/>
          <cell r="AM1485"/>
        </row>
        <row r="1486">
          <cell r="E1486"/>
          <cell r="AM1486"/>
        </row>
        <row r="1487">
          <cell r="E1487"/>
          <cell r="AM1487"/>
        </row>
        <row r="1488">
          <cell r="E1488"/>
          <cell r="AM1488"/>
        </row>
        <row r="1489">
          <cell r="E1489"/>
          <cell r="AM1489"/>
        </row>
        <row r="1490">
          <cell r="E1490"/>
          <cell r="AM1490"/>
        </row>
        <row r="1491">
          <cell r="E1491"/>
          <cell r="AM1491"/>
        </row>
        <row r="1492">
          <cell r="E1492"/>
          <cell r="AM1492"/>
        </row>
        <row r="1493">
          <cell r="E1493"/>
          <cell r="AM1493"/>
        </row>
        <row r="1494">
          <cell r="E1494"/>
          <cell r="AM1494"/>
        </row>
        <row r="1495">
          <cell r="E1495"/>
          <cell r="AM1495"/>
        </row>
        <row r="1496">
          <cell r="E1496"/>
          <cell r="AM1496"/>
        </row>
        <row r="1497">
          <cell r="E1497"/>
          <cell r="AM1497"/>
        </row>
        <row r="1498">
          <cell r="E1498"/>
          <cell r="AM1498"/>
        </row>
        <row r="1499">
          <cell r="E1499"/>
          <cell r="AM1499"/>
        </row>
        <row r="1500">
          <cell r="E1500"/>
          <cell r="AM1500"/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/>
          <cell r="AJ2"/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/>
          <cell r="AJ2"/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showGridLines="0" topLeftCell="A103" zoomScaleNormal="100" workbookViewId="0">
      <selection activeCell="B83" sqref="B8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64"/>
      <c r="F1" s="64"/>
    </row>
    <row r="2" spans="1:8" ht="15.75" customHeight="1" x14ac:dyDescent="0.25">
      <c r="A2" s="8" t="s">
        <v>14</v>
      </c>
      <c r="B2" s="1"/>
      <c r="C2" s="17" t="s">
        <v>32</v>
      </c>
      <c r="D2" s="2"/>
      <c r="E2" s="64"/>
      <c r="F2" s="65"/>
    </row>
    <row r="3" spans="1:8" ht="15.75" customHeight="1" x14ac:dyDescent="0.25">
      <c r="A3" s="8" t="s">
        <v>4</v>
      </c>
      <c r="B3" s="9"/>
      <c r="C3" s="17">
        <v>18675</v>
      </c>
      <c r="D3" s="2"/>
      <c r="E3" s="3"/>
    </row>
    <row r="4" spans="1:8" ht="15.75" customHeight="1" x14ac:dyDescent="0.25">
      <c r="A4" s="8" t="s">
        <v>5</v>
      </c>
      <c r="B4" s="9"/>
      <c r="C4" s="17" t="s">
        <v>34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35</v>
      </c>
      <c r="D6" s="5"/>
      <c r="E6" s="4"/>
    </row>
    <row r="7" spans="1:8" ht="15.75" x14ac:dyDescent="0.25">
      <c r="A7" s="8" t="s">
        <v>13</v>
      </c>
      <c r="B7" s="10"/>
      <c r="C7" s="10" t="s">
        <v>36</v>
      </c>
      <c r="D7" s="5"/>
      <c r="E7" s="4"/>
    </row>
    <row r="8" spans="1:8" ht="15.75" x14ac:dyDescent="0.25">
      <c r="A8" s="8" t="s">
        <v>11</v>
      </c>
      <c r="B8" s="10"/>
      <c r="C8" s="17" t="s">
        <v>37</v>
      </c>
      <c r="D8" s="5"/>
      <c r="E8" s="4"/>
    </row>
    <row r="9" spans="1:8" ht="15.75" x14ac:dyDescent="0.25">
      <c r="A9" s="8" t="s">
        <v>12</v>
      </c>
      <c r="B9" s="10"/>
      <c r="C9" s="17" t="s">
        <v>38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8">
        <v>1</v>
      </c>
      <c r="B12" s="25" t="s">
        <v>39</v>
      </c>
      <c r="C12" s="25">
        <v>15011490</v>
      </c>
      <c r="D12" s="26"/>
      <c r="E12" s="20">
        <v>1</v>
      </c>
      <c r="F12" s="20"/>
      <c r="G12" s="21"/>
      <c r="H12" s="12"/>
    </row>
    <row r="13" spans="1:8" ht="26.25" customHeight="1" x14ac:dyDescent="0.25">
      <c r="A13" s="29">
        <v>2</v>
      </c>
      <c r="B13" s="25" t="s">
        <v>40</v>
      </c>
      <c r="C13" s="25">
        <v>20799722</v>
      </c>
      <c r="D13" s="26"/>
      <c r="E13" s="20">
        <v>5</v>
      </c>
      <c r="F13" s="20" t="s">
        <v>41</v>
      </c>
      <c r="G13" s="21"/>
      <c r="H13" s="12"/>
    </row>
    <row r="14" spans="1:8" ht="26.25" customHeight="1" x14ac:dyDescent="0.25">
      <c r="A14" s="32">
        <v>3</v>
      </c>
      <c r="B14" s="25" t="s">
        <v>42</v>
      </c>
      <c r="C14" s="25">
        <v>20405897</v>
      </c>
      <c r="D14" s="26"/>
      <c r="E14" s="20">
        <v>12</v>
      </c>
      <c r="F14" s="20"/>
      <c r="G14" s="21"/>
      <c r="H14" s="12"/>
    </row>
    <row r="15" spans="1:8" ht="26.25" customHeight="1" x14ac:dyDescent="0.25">
      <c r="A15" s="32">
        <v>4</v>
      </c>
      <c r="B15" s="25" t="s">
        <v>43</v>
      </c>
      <c r="C15" s="25">
        <v>11700348</v>
      </c>
      <c r="D15" s="26"/>
      <c r="E15" s="20">
        <v>12</v>
      </c>
      <c r="F15" s="20" t="s">
        <v>44</v>
      </c>
      <c r="G15" s="21"/>
      <c r="H15" s="12"/>
    </row>
    <row r="16" spans="1:8" ht="26.25" customHeight="1" x14ac:dyDescent="0.25">
      <c r="A16" s="32">
        <v>5</v>
      </c>
      <c r="B16" s="25" t="s">
        <v>45</v>
      </c>
      <c r="C16" s="25">
        <v>20459962</v>
      </c>
      <c r="D16" s="26"/>
      <c r="E16" s="20">
        <v>6</v>
      </c>
      <c r="F16" s="20" t="s">
        <v>46</v>
      </c>
      <c r="G16" s="21"/>
      <c r="H16" s="12"/>
    </row>
    <row r="17" spans="1:8" ht="26.25" customHeight="1" x14ac:dyDescent="0.25">
      <c r="A17" s="32">
        <v>6</v>
      </c>
      <c r="B17" s="25" t="s">
        <v>47</v>
      </c>
      <c r="C17" s="25">
        <v>20758481</v>
      </c>
      <c r="D17" s="26"/>
      <c r="E17" s="20">
        <v>6</v>
      </c>
      <c r="F17" s="20"/>
      <c r="G17" s="21"/>
      <c r="H17" s="12"/>
    </row>
    <row r="18" spans="1:8" ht="26.25" customHeight="1" x14ac:dyDescent="0.25">
      <c r="A18" s="32">
        <v>7</v>
      </c>
      <c r="B18" s="25" t="s">
        <v>45</v>
      </c>
      <c r="C18" s="25">
        <v>20845144</v>
      </c>
      <c r="D18" s="26"/>
      <c r="E18" s="20">
        <v>6</v>
      </c>
      <c r="F18" s="20" t="s">
        <v>48</v>
      </c>
      <c r="G18" s="21"/>
      <c r="H18" s="12"/>
    </row>
    <row r="19" spans="1:8" ht="26.25" customHeight="1" x14ac:dyDescent="0.25">
      <c r="A19" s="32">
        <v>8</v>
      </c>
      <c r="B19" s="25" t="s">
        <v>49</v>
      </c>
      <c r="C19" s="25">
        <v>21739130</v>
      </c>
      <c r="D19" s="26"/>
      <c r="E19" s="20">
        <v>6</v>
      </c>
      <c r="F19" s="20"/>
      <c r="G19" s="21"/>
      <c r="H19" s="12"/>
    </row>
    <row r="20" spans="1:8" ht="26.25" customHeight="1" x14ac:dyDescent="0.25">
      <c r="A20" s="32">
        <v>9</v>
      </c>
      <c r="B20" s="25" t="s">
        <v>50</v>
      </c>
      <c r="C20" s="25">
        <v>20996748</v>
      </c>
      <c r="D20" s="26"/>
      <c r="E20" s="20">
        <v>1</v>
      </c>
      <c r="F20" s="20" t="s">
        <v>51</v>
      </c>
      <c r="G20" s="21"/>
      <c r="H20" s="12"/>
    </row>
    <row r="21" spans="1:8" ht="26.25" customHeight="1" x14ac:dyDescent="0.25">
      <c r="A21" s="32">
        <v>10</v>
      </c>
      <c r="B21" s="25" t="s">
        <v>52</v>
      </c>
      <c r="C21" s="25">
        <v>11700285</v>
      </c>
      <c r="D21" s="26"/>
      <c r="E21" s="20">
        <v>1</v>
      </c>
      <c r="F21" s="20" t="s">
        <v>53</v>
      </c>
      <c r="G21" s="21"/>
      <c r="H21" s="12"/>
    </row>
    <row r="22" spans="1:8" ht="26.25" customHeight="1" x14ac:dyDescent="0.25">
      <c r="A22" s="32">
        <v>11</v>
      </c>
      <c r="B22" s="25" t="s">
        <v>52</v>
      </c>
      <c r="C22" s="25">
        <v>11700284</v>
      </c>
      <c r="D22" s="26"/>
      <c r="E22" s="20">
        <v>6</v>
      </c>
      <c r="F22" s="20" t="s">
        <v>53</v>
      </c>
      <c r="G22" s="21"/>
      <c r="H22" s="12"/>
    </row>
    <row r="23" spans="1:8" ht="26.25" customHeight="1" x14ac:dyDescent="0.25">
      <c r="A23" s="32">
        <v>12</v>
      </c>
      <c r="B23" s="25" t="s">
        <v>54</v>
      </c>
      <c r="C23" s="25">
        <v>21038626</v>
      </c>
      <c r="D23" s="26"/>
      <c r="E23" s="20">
        <v>1</v>
      </c>
      <c r="F23" s="20" t="s">
        <v>55</v>
      </c>
      <c r="G23" s="21"/>
      <c r="H23" s="12"/>
    </row>
    <row r="24" spans="1:8" ht="26.25" customHeight="1" x14ac:dyDescent="0.25">
      <c r="A24" s="32">
        <v>13</v>
      </c>
      <c r="B24" s="25" t="s">
        <v>56</v>
      </c>
      <c r="C24" s="25">
        <v>21141948</v>
      </c>
      <c r="D24" s="26"/>
      <c r="E24" s="20">
        <v>7</v>
      </c>
      <c r="F24" s="20" t="s">
        <v>57</v>
      </c>
      <c r="G24" s="21"/>
      <c r="H24" s="12"/>
    </row>
    <row r="25" spans="1:8" ht="26.25" customHeight="1" x14ac:dyDescent="0.25">
      <c r="A25" s="32">
        <v>14</v>
      </c>
      <c r="B25" s="25" t="s">
        <v>58</v>
      </c>
      <c r="C25" s="25">
        <v>21141955</v>
      </c>
      <c r="D25" s="26"/>
      <c r="E25" s="20" t="s">
        <v>59</v>
      </c>
      <c r="F25" s="20"/>
      <c r="G25" s="21"/>
      <c r="H25" s="12"/>
    </row>
    <row r="26" spans="1:8" ht="26.25" customHeight="1" x14ac:dyDescent="0.25">
      <c r="A26" s="32">
        <v>15</v>
      </c>
      <c r="B26" s="25" t="s">
        <v>60</v>
      </c>
      <c r="C26" s="25">
        <v>20766790</v>
      </c>
      <c r="D26" s="26"/>
      <c r="E26" s="20">
        <v>6</v>
      </c>
      <c r="F26" s="20" t="s">
        <v>57</v>
      </c>
      <c r="G26" s="21"/>
      <c r="H26" s="12"/>
    </row>
    <row r="27" spans="1:8" ht="26.25" customHeight="1" x14ac:dyDescent="0.25">
      <c r="A27" s="32">
        <v>16</v>
      </c>
      <c r="B27" s="25" t="s">
        <v>61</v>
      </c>
      <c r="C27" s="25">
        <v>11700325</v>
      </c>
      <c r="D27" s="26"/>
      <c r="E27" s="20">
        <v>6</v>
      </c>
      <c r="F27" s="20" t="s">
        <v>62</v>
      </c>
      <c r="G27" s="21"/>
      <c r="H27" s="12"/>
    </row>
    <row r="28" spans="1:8" ht="26.25" customHeight="1" x14ac:dyDescent="0.25">
      <c r="A28" s="32">
        <v>17</v>
      </c>
      <c r="B28" s="25" t="s">
        <v>63</v>
      </c>
      <c r="C28" s="25">
        <v>20450869</v>
      </c>
      <c r="D28" s="26"/>
      <c r="E28" s="20">
        <v>1</v>
      </c>
      <c r="F28" s="20" t="s">
        <v>64</v>
      </c>
      <c r="G28" s="21"/>
      <c r="H28" s="12"/>
    </row>
    <row r="29" spans="1:8" ht="26.25" customHeight="1" x14ac:dyDescent="0.25">
      <c r="A29" s="32">
        <v>18</v>
      </c>
      <c r="B29" s="25" t="s">
        <v>63</v>
      </c>
      <c r="C29" s="25">
        <v>21001185</v>
      </c>
      <c r="D29" s="26"/>
      <c r="E29" s="20">
        <v>1</v>
      </c>
      <c r="F29" s="20" t="s">
        <v>64</v>
      </c>
      <c r="G29" s="21"/>
      <c r="H29" s="12"/>
    </row>
    <row r="30" spans="1:8" ht="26.25" customHeight="1" x14ac:dyDescent="0.25">
      <c r="A30" s="32">
        <v>19</v>
      </c>
      <c r="B30" s="25" t="s">
        <v>65</v>
      </c>
      <c r="C30" s="25">
        <v>20450861</v>
      </c>
      <c r="D30" s="26"/>
      <c r="E30" s="20">
        <v>1</v>
      </c>
      <c r="F30" s="20" t="s">
        <v>64</v>
      </c>
      <c r="G30" s="21"/>
      <c r="H30" s="12"/>
    </row>
    <row r="31" spans="1:8" ht="26.25" customHeight="1" x14ac:dyDescent="0.25">
      <c r="A31" s="32">
        <v>20</v>
      </c>
      <c r="B31" s="25" t="s">
        <v>66</v>
      </c>
      <c r="C31" s="25">
        <v>20405664</v>
      </c>
      <c r="D31" s="26"/>
      <c r="E31" s="20">
        <v>2</v>
      </c>
      <c r="F31" s="20" t="s">
        <v>64</v>
      </c>
      <c r="G31" s="21"/>
      <c r="H31" s="12"/>
    </row>
    <row r="32" spans="1:8" ht="26.25" customHeight="1" x14ac:dyDescent="0.25">
      <c r="A32" s="32">
        <v>21</v>
      </c>
      <c r="B32" s="25" t="s">
        <v>67</v>
      </c>
      <c r="C32" s="25">
        <v>20405729</v>
      </c>
      <c r="D32" s="26"/>
      <c r="E32" s="20">
        <v>2</v>
      </c>
      <c r="F32" s="20" t="s">
        <v>64</v>
      </c>
      <c r="G32" s="21"/>
      <c r="H32" s="12"/>
    </row>
    <row r="33" spans="1:8" ht="26.25" customHeight="1" x14ac:dyDescent="0.25">
      <c r="A33" s="32">
        <v>22</v>
      </c>
      <c r="B33" s="25" t="s">
        <v>68</v>
      </c>
      <c r="C33" s="25">
        <v>21184833</v>
      </c>
      <c r="D33" s="26"/>
      <c r="E33" s="20">
        <v>1</v>
      </c>
      <c r="F33" s="20" t="s">
        <v>64</v>
      </c>
      <c r="G33" s="21"/>
      <c r="H33" s="12"/>
    </row>
    <row r="34" spans="1:8" ht="26.25" customHeight="1" x14ac:dyDescent="0.25">
      <c r="A34" s="32">
        <v>23</v>
      </c>
      <c r="B34" s="25" t="s">
        <v>69</v>
      </c>
      <c r="C34" s="25">
        <v>21600207</v>
      </c>
      <c r="D34" s="26"/>
      <c r="E34" s="20">
        <v>1</v>
      </c>
      <c r="F34" s="20"/>
      <c r="G34" s="21"/>
      <c r="H34" s="12"/>
    </row>
    <row r="35" spans="1:8" ht="26.25" customHeight="1" x14ac:dyDescent="0.25">
      <c r="A35" s="32">
        <v>24</v>
      </c>
      <c r="B35" s="25" t="s">
        <v>31</v>
      </c>
      <c r="C35" s="25">
        <v>20405561</v>
      </c>
      <c r="D35" s="26"/>
      <c r="E35" s="20">
        <v>6</v>
      </c>
      <c r="F35" s="20" t="s">
        <v>70</v>
      </c>
      <c r="G35" s="21"/>
      <c r="H35" s="12"/>
    </row>
    <row r="36" spans="1:8" ht="26.25" customHeight="1" x14ac:dyDescent="0.25">
      <c r="A36" s="32">
        <v>25</v>
      </c>
      <c r="B36" s="25" t="s">
        <v>71</v>
      </c>
      <c r="C36" s="25">
        <v>20450992</v>
      </c>
      <c r="D36" s="26"/>
      <c r="E36" s="20">
        <v>1</v>
      </c>
      <c r="F36" s="20"/>
      <c r="G36" s="21"/>
      <c r="H36" s="12"/>
    </row>
    <row r="37" spans="1:8" ht="26.25" customHeight="1" x14ac:dyDescent="0.25">
      <c r="A37" s="32">
        <v>26</v>
      </c>
      <c r="B37" s="25" t="s">
        <v>71</v>
      </c>
      <c r="C37" s="25">
        <v>20405578</v>
      </c>
      <c r="D37" s="26"/>
      <c r="E37" s="20">
        <v>1</v>
      </c>
      <c r="F37" s="20"/>
      <c r="G37" s="21"/>
      <c r="H37" s="12"/>
    </row>
    <row r="38" spans="1:8" ht="26.25" customHeight="1" x14ac:dyDescent="0.25">
      <c r="A38" s="32">
        <v>27</v>
      </c>
      <c r="B38" s="25" t="s">
        <v>71</v>
      </c>
      <c r="C38" s="25">
        <v>20450993</v>
      </c>
      <c r="D38" s="26"/>
      <c r="E38" s="20">
        <v>1</v>
      </c>
      <c r="F38" s="20"/>
      <c r="G38" s="21"/>
      <c r="H38" s="12"/>
    </row>
    <row r="39" spans="1:8" ht="26.25" customHeight="1" x14ac:dyDescent="0.25">
      <c r="A39" s="32">
        <v>28</v>
      </c>
      <c r="B39" s="25" t="s">
        <v>72</v>
      </c>
      <c r="C39" s="25">
        <v>13947628</v>
      </c>
      <c r="D39" s="26"/>
      <c r="E39" s="20">
        <v>2</v>
      </c>
      <c r="F39" s="20"/>
      <c r="G39" s="21"/>
      <c r="H39" s="12"/>
    </row>
    <row r="40" spans="1:8" ht="26.25" customHeight="1" x14ac:dyDescent="0.25">
      <c r="A40" s="32">
        <v>29</v>
      </c>
      <c r="B40" s="25" t="s">
        <v>30</v>
      </c>
      <c r="C40" s="25">
        <v>20405569</v>
      </c>
      <c r="D40" s="26"/>
      <c r="E40" s="20">
        <v>2</v>
      </c>
      <c r="F40" s="20"/>
      <c r="G40" s="21"/>
      <c r="H40" s="12"/>
    </row>
    <row r="41" spans="1:8" ht="26.25" customHeight="1" x14ac:dyDescent="0.25">
      <c r="A41" s="32">
        <v>30</v>
      </c>
      <c r="B41" s="25" t="s">
        <v>71</v>
      </c>
      <c r="C41" s="25">
        <v>20405578</v>
      </c>
      <c r="D41" s="26"/>
      <c r="E41" s="20">
        <v>2</v>
      </c>
      <c r="F41" s="20"/>
      <c r="G41" s="21"/>
      <c r="H41" s="12"/>
    </row>
    <row r="42" spans="1:8" ht="26.25" customHeight="1" x14ac:dyDescent="0.25">
      <c r="A42" s="32">
        <v>31</v>
      </c>
      <c r="B42" s="25" t="s">
        <v>54</v>
      </c>
      <c r="C42" s="25">
        <v>20405747</v>
      </c>
      <c r="D42" s="26"/>
      <c r="E42" s="20">
        <v>1</v>
      </c>
      <c r="F42" s="20"/>
      <c r="G42" s="21"/>
      <c r="H42" s="12"/>
    </row>
    <row r="43" spans="1:8" ht="26.25" customHeight="1" x14ac:dyDescent="0.25">
      <c r="A43" s="32">
        <v>32</v>
      </c>
      <c r="B43" s="25" t="s">
        <v>73</v>
      </c>
      <c r="C43" s="25">
        <v>20972320</v>
      </c>
      <c r="D43" s="26"/>
      <c r="E43" s="20">
        <v>1</v>
      </c>
      <c r="F43" s="20" t="s">
        <v>74</v>
      </c>
      <c r="G43" s="21"/>
      <c r="H43" s="12"/>
    </row>
    <row r="44" spans="1:8" ht="26.25" customHeight="1" x14ac:dyDescent="0.25">
      <c r="A44" s="32">
        <v>33</v>
      </c>
      <c r="B44" s="25" t="s">
        <v>75</v>
      </c>
      <c r="C44" s="25">
        <v>20781218</v>
      </c>
      <c r="D44" s="26"/>
      <c r="E44" s="20">
        <v>1</v>
      </c>
      <c r="F44" s="20" t="s">
        <v>74</v>
      </c>
      <c r="G44" s="21"/>
      <c r="H44" s="12"/>
    </row>
    <row r="45" spans="1:8" ht="26.25" customHeight="1" x14ac:dyDescent="0.25">
      <c r="A45" s="32">
        <v>34</v>
      </c>
      <c r="B45" s="25" t="s">
        <v>71</v>
      </c>
      <c r="C45" s="25">
        <v>21108676</v>
      </c>
      <c r="D45" s="26"/>
      <c r="E45" s="20">
        <v>2</v>
      </c>
      <c r="F45" s="20" t="s">
        <v>74</v>
      </c>
      <c r="G45" s="21"/>
      <c r="H45" s="12"/>
    </row>
    <row r="46" spans="1:8" ht="26.25" customHeight="1" x14ac:dyDescent="0.25">
      <c r="A46" s="32">
        <v>35</v>
      </c>
      <c r="B46" s="25" t="s">
        <v>75</v>
      </c>
      <c r="C46" s="25">
        <v>993241</v>
      </c>
      <c r="D46" s="26"/>
      <c r="E46" s="20">
        <v>1</v>
      </c>
      <c r="F46" s="20" t="s">
        <v>74</v>
      </c>
      <c r="G46" s="21"/>
      <c r="H46" s="12"/>
    </row>
    <row r="47" spans="1:8" ht="26.25" customHeight="1" x14ac:dyDescent="0.25">
      <c r="A47" s="32">
        <v>36</v>
      </c>
      <c r="B47" s="25" t="s">
        <v>71</v>
      </c>
      <c r="C47" s="25">
        <v>21022842</v>
      </c>
      <c r="D47" s="26"/>
      <c r="E47" s="20">
        <v>2</v>
      </c>
      <c r="F47" s="20" t="s">
        <v>74</v>
      </c>
      <c r="G47" s="21"/>
      <c r="H47" s="12"/>
    </row>
    <row r="48" spans="1:8" ht="26.25" customHeight="1" x14ac:dyDescent="0.25">
      <c r="A48" s="32">
        <v>37</v>
      </c>
      <c r="B48" s="25" t="s">
        <v>75</v>
      </c>
      <c r="C48" s="25">
        <v>21023622</v>
      </c>
      <c r="D48" s="26"/>
      <c r="E48" s="20">
        <v>1</v>
      </c>
      <c r="F48" s="20" t="s">
        <v>74</v>
      </c>
      <c r="G48" s="21"/>
      <c r="H48" s="12"/>
    </row>
    <row r="49" spans="1:8" ht="26.25" customHeight="1" x14ac:dyDescent="0.25">
      <c r="A49" s="32">
        <v>38</v>
      </c>
      <c r="B49" s="25" t="s">
        <v>71</v>
      </c>
      <c r="C49" s="25">
        <v>21022795</v>
      </c>
      <c r="D49" s="26"/>
      <c r="E49" s="20">
        <v>2</v>
      </c>
      <c r="F49" s="20" t="s">
        <v>74</v>
      </c>
      <c r="G49" s="21"/>
      <c r="H49" s="12"/>
    </row>
    <row r="50" spans="1:8" ht="26.25" customHeight="1" x14ac:dyDescent="0.25">
      <c r="A50" s="32">
        <v>39</v>
      </c>
      <c r="B50" s="25" t="s">
        <v>67</v>
      </c>
      <c r="C50" s="25">
        <v>20793558</v>
      </c>
      <c r="D50" s="26"/>
      <c r="E50" s="20">
        <v>4</v>
      </c>
      <c r="F50" s="20" t="s">
        <v>74</v>
      </c>
      <c r="G50" s="21"/>
      <c r="H50" s="12"/>
    </row>
    <row r="51" spans="1:8" ht="26.25" customHeight="1" x14ac:dyDescent="0.25">
      <c r="A51" s="32">
        <v>40</v>
      </c>
      <c r="B51" s="25" t="s">
        <v>67</v>
      </c>
      <c r="C51" s="25">
        <v>20405723</v>
      </c>
      <c r="D51" s="26"/>
      <c r="E51" s="20">
        <v>1</v>
      </c>
      <c r="F51" s="20" t="s">
        <v>74</v>
      </c>
      <c r="G51" s="21"/>
      <c r="H51" s="12"/>
    </row>
    <row r="52" spans="1:8" ht="26.25" customHeight="1" x14ac:dyDescent="0.25">
      <c r="A52" s="32">
        <v>41</v>
      </c>
      <c r="B52" s="25" t="s">
        <v>76</v>
      </c>
      <c r="C52" s="25">
        <v>20792140</v>
      </c>
      <c r="D52" s="26"/>
      <c r="E52" s="20">
        <v>1</v>
      </c>
      <c r="F52" s="20" t="s">
        <v>74</v>
      </c>
      <c r="G52" s="21"/>
      <c r="H52" s="12"/>
    </row>
    <row r="53" spans="1:8" ht="26.25" customHeight="1" x14ac:dyDescent="0.25">
      <c r="A53" s="32">
        <v>42</v>
      </c>
      <c r="B53" s="25" t="s">
        <v>77</v>
      </c>
      <c r="C53" s="25">
        <v>20799719</v>
      </c>
      <c r="D53" s="26"/>
      <c r="E53" s="20">
        <v>6</v>
      </c>
      <c r="F53" s="20" t="s">
        <v>78</v>
      </c>
      <c r="G53" s="21"/>
      <c r="H53" s="12"/>
    </row>
    <row r="54" spans="1:8" ht="26.25" customHeight="1" x14ac:dyDescent="0.25">
      <c r="A54" s="32">
        <v>43</v>
      </c>
      <c r="B54" s="25" t="s">
        <v>67</v>
      </c>
      <c r="C54" s="25">
        <v>20405504</v>
      </c>
      <c r="D54" s="26"/>
      <c r="E54" s="20">
        <v>3</v>
      </c>
      <c r="F54" s="20" t="s">
        <v>79</v>
      </c>
      <c r="G54" s="21"/>
      <c r="H54" s="12"/>
    </row>
    <row r="55" spans="1:8" ht="26.25" customHeight="1" x14ac:dyDescent="0.25">
      <c r="A55" s="32">
        <v>44</v>
      </c>
      <c r="B55" s="25" t="s">
        <v>80</v>
      </c>
      <c r="C55" s="25">
        <v>21147486</v>
      </c>
      <c r="D55" s="26"/>
      <c r="E55" s="20">
        <v>1</v>
      </c>
      <c r="F55" s="20" t="s">
        <v>74</v>
      </c>
      <c r="G55" s="21"/>
      <c r="H55" s="12"/>
    </row>
    <row r="56" spans="1:8" ht="26.25" customHeight="1" x14ac:dyDescent="0.25">
      <c r="A56" s="32">
        <v>45</v>
      </c>
      <c r="B56" s="25" t="s">
        <v>71</v>
      </c>
      <c r="C56" s="25">
        <v>21108675</v>
      </c>
      <c r="D56" s="26"/>
      <c r="E56" s="20">
        <v>2</v>
      </c>
      <c r="F56" s="20" t="s">
        <v>74</v>
      </c>
      <c r="G56" s="21"/>
      <c r="H56" s="12"/>
    </row>
    <row r="57" spans="1:8" ht="26.25" customHeight="1" x14ac:dyDescent="0.25">
      <c r="A57" s="32">
        <v>46</v>
      </c>
      <c r="B57" s="25" t="s">
        <v>75</v>
      </c>
      <c r="C57" s="25">
        <v>20405562</v>
      </c>
      <c r="D57" s="26"/>
      <c r="E57" s="20">
        <v>1</v>
      </c>
      <c r="F57" s="20" t="s">
        <v>74</v>
      </c>
      <c r="G57" s="21"/>
      <c r="H57" s="12"/>
    </row>
    <row r="58" spans="1:8" ht="26.25" customHeight="1" x14ac:dyDescent="0.25">
      <c r="A58" s="32">
        <v>47</v>
      </c>
      <c r="B58" s="25" t="s">
        <v>71</v>
      </c>
      <c r="C58" s="25">
        <v>20460061</v>
      </c>
      <c r="D58" s="26"/>
      <c r="E58" s="20">
        <v>4</v>
      </c>
      <c r="F58" s="20" t="s">
        <v>74</v>
      </c>
      <c r="G58" s="21"/>
      <c r="H58" s="12"/>
    </row>
    <row r="59" spans="1:8" ht="26.25" customHeight="1" x14ac:dyDescent="0.25">
      <c r="A59" s="32">
        <v>48</v>
      </c>
      <c r="B59" s="25" t="s">
        <v>75</v>
      </c>
      <c r="C59" s="25">
        <v>20460936</v>
      </c>
      <c r="D59" s="26"/>
      <c r="E59" s="20">
        <v>2</v>
      </c>
      <c r="F59" s="20" t="s">
        <v>74</v>
      </c>
      <c r="G59" s="21"/>
      <c r="H59" s="12"/>
    </row>
    <row r="60" spans="1:8" ht="26.25" customHeight="1" x14ac:dyDescent="0.25">
      <c r="A60" s="32">
        <v>49</v>
      </c>
      <c r="B60" s="25" t="s">
        <v>71</v>
      </c>
      <c r="C60" s="25">
        <v>20502536</v>
      </c>
      <c r="D60" s="26"/>
      <c r="E60" s="20">
        <v>1</v>
      </c>
      <c r="F60" s="20" t="s">
        <v>81</v>
      </c>
      <c r="G60" s="21"/>
      <c r="H60" s="12"/>
    </row>
    <row r="61" spans="1:8" ht="26.25" customHeight="1" x14ac:dyDescent="0.25">
      <c r="A61" s="32">
        <v>50</v>
      </c>
      <c r="B61" s="25" t="s">
        <v>54</v>
      </c>
      <c r="C61" s="25">
        <v>13947281</v>
      </c>
      <c r="D61" s="26"/>
      <c r="E61" s="20">
        <v>1</v>
      </c>
      <c r="F61" s="20"/>
      <c r="G61" s="21"/>
      <c r="H61" s="12"/>
    </row>
    <row r="62" spans="1:8" ht="26.25" customHeight="1" x14ac:dyDescent="0.25">
      <c r="A62" s="32">
        <v>51</v>
      </c>
      <c r="B62" s="25" t="s">
        <v>43</v>
      </c>
      <c r="C62" s="25">
        <v>20798076</v>
      </c>
      <c r="D62" s="26"/>
      <c r="E62" s="20">
        <v>1</v>
      </c>
      <c r="F62" s="20"/>
      <c r="G62" s="21"/>
      <c r="H62" s="12"/>
    </row>
    <row r="63" spans="1:8" ht="26.25" customHeight="1" x14ac:dyDescent="0.25">
      <c r="A63" s="32">
        <v>52</v>
      </c>
      <c r="B63" s="25" t="s">
        <v>71</v>
      </c>
      <c r="C63" s="25">
        <v>20459961</v>
      </c>
      <c r="D63" s="26"/>
      <c r="E63" s="20">
        <v>1</v>
      </c>
      <c r="F63" s="20" t="s">
        <v>82</v>
      </c>
      <c r="G63" s="21"/>
      <c r="H63" s="12"/>
    </row>
    <row r="64" spans="1:8" ht="26.25" customHeight="1" x14ac:dyDescent="0.25">
      <c r="A64" s="32">
        <v>53</v>
      </c>
      <c r="B64" s="25" t="s">
        <v>83</v>
      </c>
      <c r="C64" s="25">
        <v>20450736</v>
      </c>
      <c r="D64" s="26"/>
      <c r="E64" s="20">
        <v>1</v>
      </c>
      <c r="F64" s="20"/>
      <c r="G64" s="21"/>
      <c r="H64" s="12"/>
    </row>
    <row r="65" spans="1:8" ht="26.25" customHeight="1" x14ac:dyDescent="0.25">
      <c r="A65" s="32">
        <v>54</v>
      </c>
      <c r="B65" s="25" t="s">
        <v>84</v>
      </c>
      <c r="C65" s="25">
        <v>20450735</v>
      </c>
      <c r="D65" s="26"/>
      <c r="E65" s="20">
        <v>1</v>
      </c>
      <c r="F65" s="20"/>
      <c r="G65" s="21"/>
      <c r="H65" s="12"/>
    </row>
    <row r="66" spans="1:8" ht="26.25" customHeight="1" x14ac:dyDescent="0.25">
      <c r="A66" s="32">
        <v>55</v>
      </c>
      <c r="B66" s="25" t="s">
        <v>85</v>
      </c>
      <c r="C66" s="25">
        <v>21801406</v>
      </c>
      <c r="D66" s="26"/>
      <c r="E66" s="20">
        <v>1</v>
      </c>
      <c r="F66" s="20"/>
      <c r="G66" s="21"/>
      <c r="H66" s="12"/>
    </row>
    <row r="67" spans="1:8" ht="26.25" customHeight="1" x14ac:dyDescent="0.25">
      <c r="A67" s="32">
        <v>56</v>
      </c>
      <c r="B67" s="25" t="s">
        <v>86</v>
      </c>
      <c r="C67" s="25">
        <v>996519</v>
      </c>
      <c r="D67" s="26"/>
      <c r="E67" s="20">
        <v>1</v>
      </c>
      <c r="F67" s="20" t="s">
        <v>87</v>
      </c>
      <c r="G67" s="21"/>
      <c r="H67" s="12"/>
    </row>
    <row r="68" spans="1:8" ht="26.25" customHeight="1" x14ac:dyDescent="0.25">
      <c r="A68" s="32">
        <v>57</v>
      </c>
      <c r="B68" s="25" t="s">
        <v>86</v>
      </c>
      <c r="C68" s="25">
        <v>996518</v>
      </c>
      <c r="D68" s="26"/>
      <c r="E68" s="20">
        <v>1</v>
      </c>
      <c r="F68" s="20"/>
      <c r="G68" s="21"/>
      <c r="H68" s="12"/>
    </row>
    <row r="69" spans="1:8" ht="26.25" customHeight="1" x14ac:dyDescent="0.25">
      <c r="A69" s="32">
        <v>58</v>
      </c>
      <c r="B69" s="25" t="s">
        <v>88</v>
      </c>
      <c r="C69" s="25">
        <v>21618992</v>
      </c>
      <c r="D69" s="26"/>
      <c r="E69" s="20">
        <v>1</v>
      </c>
      <c r="F69" s="20"/>
      <c r="G69" s="21"/>
      <c r="H69" s="12"/>
    </row>
    <row r="70" spans="1:8" ht="26.25" customHeight="1" x14ac:dyDescent="0.25">
      <c r="A70" s="32">
        <v>59</v>
      </c>
      <c r="B70" s="25" t="s">
        <v>67</v>
      </c>
      <c r="C70" s="25">
        <v>20555065</v>
      </c>
      <c r="D70" s="26"/>
      <c r="E70" s="20">
        <v>1</v>
      </c>
      <c r="F70" s="20" t="s">
        <v>89</v>
      </c>
      <c r="G70" s="21"/>
      <c r="H70" s="12"/>
    </row>
    <row r="71" spans="1:8" ht="26.25" customHeight="1" x14ac:dyDescent="0.25">
      <c r="A71" s="32">
        <v>60</v>
      </c>
      <c r="B71" s="25" t="s">
        <v>90</v>
      </c>
      <c r="C71" s="25">
        <v>21620133</v>
      </c>
      <c r="D71" s="26"/>
      <c r="E71" s="20">
        <v>1</v>
      </c>
      <c r="F71" s="20"/>
      <c r="G71" s="21"/>
      <c r="H71" s="12"/>
    </row>
    <row r="72" spans="1:8" ht="26.25" customHeight="1" x14ac:dyDescent="0.25">
      <c r="A72" s="32">
        <v>61</v>
      </c>
      <c r="B72" s="25" t="s">
        <v>91</v>
      </c>
      <c r="C72" s="25">
        <v>20893636</v>
      </c>
      <c r="D72" s="26"/>
      <c r="E72" s="20">
        <v>1</v>
      </c>
      <c r="F72" s="20" t="s">
        <v>74</v>
      </c>
      <c r="G72" s="21"/>
      <c r="H72" s="12"/>
    </row>
    <row r="73" spans="1:8" ht="26.25" customHeight="1" x14ac:dyDescent="0.25">
      <c r="A73" s="32">
        <v>62</v>
      </c>
      <c r="B73" s="25" t="s">
        <v>67</v>
      </c>
      <c r="C73" s="25">
        <v>20460055</v>
      </c>
      <c r="D73" s="26"/>
      <c r="E73" s="20">
        <v>3</v>
      </c>
      <c r="F73" s="20" t="s">
        <v>74</v>
      </c>
      <c r="G73" s="21"/>
      <c r="H73" s="12"/>
    </row>
    <row r="74" spans="1:8" ht="26.25" customHeight="1" x14ac:dyDescent="0.25">
      <c r="A74" s="32">
        <v>63</v>
      </c>
      <c r="B74" s="25" t="s">
        <v>92</v>
      </c>
      <c r="C74" s="25">
        <v>21377079</v>
      </c>
      <c r="D74" s="26"/>
      <c r="E74" s="20">
        <v>1</v>
      </c>
      <c r="F74" s="20" t="s">
        <v>74</v>
      </c>
      <c r="G74" s="21"/>
      <c r="H74" s="12"/>
    </row>
    <row r="75" spans="1:8" ht="26.25" customHeight="1" x14ac:dyDescent="0.25">
      <c r="A75" s="32">
        <v>64</v>
      </c>
      <c r="B75" s="25" t="s">
        <v>93</v>
      </c>
      <c r="C75" s="25">
        <v>20450802</v>
      </c>
      <c r="D75" s="26"/>
      <c r="E75" s="20">
        <v>2</v>
      </c>
      <c r="F75" s="20" t="s">
        <v>74</v>
      </c>
      <c r="G75" s="21"/>
      <c r="H75" s="12"/>
    </row>
    <row r="76" spans="1:8" ht="26.25" customHeight="1" x14ac:dyDescent="0.25">
      <c r="A76" s="32">
        <v>65</v>
      </c>
      <c r="B76" s="25" t="s">
        <v>94</v>
      </c>
      <c r="C76" s="25">
        <v>21896711</v>
      </c>
      <c r="D76" s="26"/>
      <c r="E76" s="20">
        <v>1</v>
      </c>
      <c r="F76" s="20" t="s">
        <v>74</v>
      </c>
      <c r="G76" s="21"/>
      <c r="H76" s="12"/>
    </row>
    <row r="77" spans="1:8" ht="26.25" customHeight="1" x14ac:dyDescent="0.25">
      <c r="A77" s="32">
        <v>66</v>
      </c>
      <c r="B77" s="25" t="s">
        <v>67</v>
      </c>
      <c r="C77" s="25">
        <v>20405672</v>
      </c>
      <c r="D77" s="26"/>
      <c r="E77" s="20">
        <v>4</v>
      </c>
      <c r="F77" s="20" t="s">
        <v>74</v>
      </c>
      <c r="G77" s="21"/>
      <c r="H77" s="12"/>
    </row>
    <row r="78" spans="1:8" ht="26.25" customHeight="1" x14ac:dyDescent="0.25">
      <c r="A78" s="32">
        <v>67</v>
      </c>
      <c r="B78" s="25" t="s">
        <v>72</v>
      </c>
      <c r="C78" s="25">
        <v>13947628</v>
      </c>
      <c r="D78" s="26"/>
      <c r="E78" s="20">
        <v>1</v>
      </c>
      <c r="F78" s="20"/>
      <c r="G78" s="21"/>
      <c r="H78" s="12"/>
    </row>
    <row r="79" spans="1:8" ht="26.25" customHeight="1" x14ac:dyDescent="0.25">
      <c r="A79" s="32">
        <v>68</v>
      </c>
      <c r="B79" s="25" t="s">
        <v>95</v>
      </c>
      <c r="C79" s="25">
        <v>21531072</v>
      </c>
      <c r="D79" s="26"/>
      <c r="E79" s="20">
        <v>1</v>
      </c>
      <c r="F79" s="20"/>
      <c r="G79" s="21"/>
      <c r="H79" s="12"/>
    </row>
    <row r="80" spans="1:8" ht="26.25" customHeight="1" x14ac:dyDescent="0.25">
      <c r="A80" s="32">
        <v>69</v>
      </c>
      <c r="B80" s="25" t="s">
        <v>96</v>
      </c>
      <c r="C80" s="25">
        <v>20524936</v>
      </c>
      <c r="D80" s="26"/>
      <c r="E80" s="20">
        <v>1</v>
      </c>
      <c r="F80" s="20" t="s">
        <v>97</v>
      </c>
      <c r="G80" s="21"/>
      <c r="H80" s="12"/>
    </row>
    <row r="81" spans="1:8" ht="26.25" customHeight="1" x14ac:dyDescent="0.25">
      <c r="A81" s="32">
        <v>70</v>
      </c>
      <c r="B81" s="25" t="s">
        <v>77</v>
      </c>
      <c r="C81" s="25">
        <v>20450728</v>
      </c>
      <c r="D81" s="26"/>
      <c r="E81" s="20">
        <v>1</v>
      </c>
      <c r="F81" s="20"/>
      <c r="G81" s="21"/>
      <c r="H81" s="12"/>
    </row>
    <row r="82" spans="1:8" ht="26.25" customHeight="1" x14ac:dyDescent="0.25">
      <c r="A82" s="32">
        <v>71</v>
      </c>
      <c r="B82" s="25" t="s">
        <v>98</v>
      </c>
      <c r="C82" s="25">
        <v>22435058</v>
      </c>
      <c r="D82" s="26"/>
      <c r="E82" s="20">
        <v>1</v>
      </c>
      <c r="F82" s="20" t="s">
        <v>99</v>
      </c>
      <c r="G82" s="21"/>
      <c r="H82" s="12"/>
    </row>
    <row r="83" spans="1:8" ht="26.25" customHeight="1" x14ac:dyDescent="0.25">
      <c r="A83" s="32">
        <v>72</v>
      </c>
      <c r="B83" s="25" t="s">
        <v>67</v>
      </c>
      <c r="C83" s="25">
        <v>20450694</v>
      </c>
      <c r="D83" s="26"/>
      <c r="E83" s="20">
        <v>1</v>
      </c>
      <c r="F83" s="20"/>
      <c r="G83" s="21"/>
      <c r="H83" s="12"/>
    </row>
    <row r="84" spans="1:8" ht="26.25" customHeight="1" x14ac:dyDescent="0.25">
      <c r="A84" s="32">
        <v>73</v>
      </c>
      <c r="B84" s="25" t="s">
        <v>67</v>
      </c>
      <c r="C84" s="25">
        <v>20450694</v>
      </c>
      <c r="D84" s="26"/>
      <c r="E84" s="20">
        <v>1</v>
      </c>
      <c r="F84" s="20"/>
      <c r="G84" s="21"/>
      <c r="H84" s="12"/>
    </row>
    <row r="85" spans="1:8" ht="26.25" customHeight="1" x14ac:dyDescent="0.25">
      <c r="A85" s="32">
        <v>74</v>
      </c>
      <c r="B85" s="25" t="s">
        <v>100</v>
      </c>
      <c r="C85" s="25">
        <v>20450707</v>
      </c>
      <c r="D85" s="26"/>
      <c r="E85" s="20">
        <v>1</v>
      </c>
      <c r="F85" s="20"/>
      <c r="G85" s="21"/>
      <c r="H85" s="12"/>
    </row>
    <row r="86" spans="1:8" ht="26.25" customHeight="1" x14ac:dyDescent="0.25">
      <c r="A86" s="32">
        <v>75</v>
      </c>
      <c r="B86" s="25" t="s">
        <v>92</v>
      </c>
      <c r="C86" s="25">
        <v>20700252</v>
      </c>
      <c r="D86" s="26"/>
      <c r="E86" s="20">
        <v>1</v>
      </c>
      <c r="F86" s="20"/>
      <c r="G86" s="21"/>
      <c r="H86" s="12"/>
    </row>
    <row r="87" spans="1:8" ht="26.25" customHeight="1" x14ac:dyDescent="0.25">
      <c r="A87" s="32">
        <v>76</v>
      </c>
      <c r="B87" s="25" t="s">
        <v>77</v>
      </c>
      <c r="C87" s="25">
        <v>20799862</v>
      </c>
      <c r="D87" s="26"/>
      <c r="E87" s="20">
        <v>2</v>
      </c>
      <c r="F87" s="20"/>
      <c r="G87" s="21"/>
      <c r="H87" s="12"/>
    </row>
    <row r="88" spans="1:8" ht="26.25" customHeight="1" x14ac:dyDescent="0.25">
      <c r="A88" s="32">
        <v>77</v>
      </c>
      <c r="B88" s="25" t="s">
        <v>96</v>
      </c>
      <c r="C88" s="25">
        <v>21291011</v>
      </c>
      <c r="D88" s="26"/>
      <c r="E88" s="20">
        <v>1</v>
      </c>
      <c r="F88" s="20"/>
      <c r="G88" s="21"/>
      <c r="H88" s="12"/>
    </row>
    <row r="89" spans="1:8" ht="26.25" customHeight="1" x14ac:dyDescent="0.25">
      <c r="A89" s="32">
        <v>78</v>
      </c>
      <c r="B89" s="25" t="s">
        <v>101</v>
      </c>
      <c r="C89" s="25">
        <v>22383378</v>
      </c>
      <c r="D89" s="26"/>
      <c r="E89" s="20">
        <v>1</v>
      </c>
      <c r="F89" s="20"/>
      <c r="G89" s="21"/>
      <c r="H89" s="12"/>
    </row>
    <row r="90" spans="1:8" ht="26.25" customHeight="1" x14ac:dyDescent="0.25">
      <c r="A90" s="32">
        <v>79</v>
      </c>
      <c r="B90" s="25" t="s">
        <v>71</v>
      </c>
      <c r="C90" s="25">
        <v>20828295</v>
      </c>
      <c r="D90" s="26"/>
      <c r="E90" s="20">
        <v>1</v>
      </c>
      <c r="F90" s="20"/>
      <c r="G90" s="21"/>
      <c r="H90" s="12"/>
    </row>
    <row r="91" spans="1:8" ht="26.25" customHeight="1" x14ac:dyDescent="0.25">
      <c r="A91" s="32">
        <v>80</v>
      </c>
      <c r="B91" s="25" t="s">
        <v>102</v>
      </c>
      <c r="C91" s="25">
        <v>21598195</v>
      </c>
      <c r="D91" s="26"/>
      <c r="E91" s="20">
        <v>1</v>
      </c>
      <c r="F91" s="20" t="s">
        <v>74</v>
      </c>
      <c r="G91" s="21"/>
      <c r="H91" s="12"/>
    </row>
    <row r="92" spans="1:8" ht="26.25" customHeight="1" x14ac:dyDescent="0.25">
      <c r="A92" s="32">
        <v>81</v>
      </c>
      <c r="B92" s="25" t="s">
        <v>103</v>
      </c>
      <c r="C92" s="25">
        <v>21498468</v>
      </c>
      <c r="D92" s="26"/>
      <c r="E92" s="20">
        <v>1</v>
      </c>
      <c r="F92" s="20"/>
      <c r="G92" s="21"/>
      <c r="H92" s="12"/>
    </row>
    <row r="93" spans="1:8" ht="26.25" customHeight="1" x14ac:dyDescent="0.25">
      <c r="A93" s="32">
        <v>82</v>
      </c>
      <c r="B93" s="25" t="s">
        <v>104</v>
      </c>
      <c r="C93" s="25">
        <v>17457469</v>
      </c>
      <c r="D93" s="26"/>
      <c r="E93" s="20">
        <v>1</v>
      </c>
      <c r="F93" s="20"/>
      <c r="G93" s="21"/>
      <c r="H93" s="12"/>
    </row>
    <row r="94" spans="1:8" ht="26.25" customHeight="1" x14ac:dyDescent="0.25">
      <c r="A94" s="32">
        <v>83</v>
      </c>
      <c r="B94" s="25" t="s">
        <v>75</v>
      </c>
      <c r="C94" s="25">
        <v>20460936</v>
      </c>
      <c r="D94" s="26"/>
      <c r="E94" s="20">
        <v>1</v>
      </c>
      <c r="F94" s="20" t="s">
        <v>74</v>
      </c>
      <c r="G94" s="21"/>
      <c r="H94" s="12"/>
    </row>
    <row r="95" spans="1:8" ht="26.25" customHeight="1" x14ac:dyDescent="0.25">
      <c r="A95" s="32">
        <v>84</v>
      </c>
      <c r="B95" s="25" t="s">
        <v>105</v>
      </c>
      <c r="C95" s="25">
        <v>20551429</v>
      </c>
      <c r="D95" s="26"/>
      <c r="E95" s="20">
        <v>1</v>
      </c>
      <c r="F95" s="20" t="s">
        <v>74</v>
      </c>
      <c r="G95" s="21"/>
      <c r="H95" s="12"/>
    </row>
    <row r="96" spans="1:8" ht="26.25" customHeight="1" x14ac:dyDescent="0.25">
      <c r="A96" s="32">
        <v>85</v>
      </c>
      <c r="B96" s="25" t="s">
        <v>71</v>
      </c>
      <c r="C96" s="25">
        <v>20460061</v>
      </c>
      <c r="D96" s="26"/>
      <c r="E96" s="20">
        <v>2</v>
      </c>
      <c r="F96" s="20" t="s">
        <v>74</v>
      </c>
      <c r="G96" s="21"/>
      <c r="H96" s="12"/>
    </row>
    <row r="97" spans="1:8" ht="26.25" customHeight="1" x14ac:dyDescent="0.25">
      <c r="A97" s="32">
        <v>86</v>
      </c>
      <c r="B97" s="25" t="s">
        <v>106</v>
      </c>
      <c r="C97" s="25" t="s">
        <v>29</v>
      </c>
      <c r="D97" s="26"/>
      <c r="E97" s="20">
        <v>3</v>
      </c>
      <c r="F97" s="20" t="s">
        <v>107</v>
      </c>
      <c r="G97" s="21"/>
      <c r="H97" s="12"/>
    </row>
    <row r="98" spans="1:8" ht="26.25" customHeight="1" x14ac:dyDescent="0.25">
      <c r="A98" s="32">
        <v>87</v>
      </c>
      <c r="B98" s="25" t="s">
        <v>108</v>
      </c>
      <c r="C98" s="25" t="s">
        <v>29</v>
      </c>
      <c r="D98" s="26"/>
      <c r="E98" s="20">
        <v>2</v>
      </c>
      <c r="F98" s="20" t="s">
        <v>107</v>
      </c>
      <c r="G98" s="21"/>
      <c r="H98" s="12"/>
    </row>
    <row r="99" spans="1:8" ht="26.25" customHeight="1" x14ac:dyDescent="0.25">
      <c r="A99" s="32">
        <v>88</v>
      </c>
      <c r="B99" s="25" t="s">
        <v>109</v>
      </c>
      <c r="C99" s="25" t="s">
        <v>29</v>
      </c>
      <c r="D99" s="26"/>
      <c r="E99" s="20">
        <v>1</v>
      </c>
      <c r="F99" s="20" t="s">
        <v>107</v>
      </c>
      <c r="G99" s="21"/>
      <c r="H99" s="12"/>
    </row>
    <row r="100" spans="1:8" ht="26.25" customHeight="1" x14ac:dyDescent="0.25">
      <c r="A100" s="32">
        <v>89</v>
      </c>
      <c r="B100" s="25" t="s">
        <v>73</v>
      </c>
      <c r="C100" s="25">
        <v>21134583</v>
      </c>
      <c r="D100" s="26"/>
      <c r="E100" s="20">
        <v>1</v>
      </c>
      <c r="F100" s="20"/>
      <c r="G100" s="21"/>
      <c r="H100" s="12"/>
    </row>
    <row r="101" spans="1:8" ht="26.25" customHeight="1" x14ac:dyDescent="0.25">
      <c r="A101" s="32">
        <v>90</v>
      </c>
      <c r="B101" s="25" t="s">
        <v>110</v>
      </c>
      <c r="C101" s="36" t="s">
        <v>111</v>
      </c>
      <c r="D101" s="26"/>
      <c r="E101" s="20">
        <v>2</v>
      </c>
      <c r="F101" s="20" t="s">
        <v>64</v>
      </c>
      <c r="G101" s="21"/>
      <c r="H101" s="12"/>
    </row>
    <row r="102" spans="1:8" ht="26.25" customHeight="1" x14ac:dyDescent="0.25">
      <c r="A102" s="32">
        <v>91</v>
      </c>
      <c r="B102" s="25" t="s">
        <v>112</v>
      </c>
      <c r="C102" s="36" t="s">
        <v>113</v>
      </c>
      <c r="D102" s="26"/>
      <c r="E102" s="20">
        <v>1</v>
      </c>
      <c r="F102" s="20" t="s">
        <v>64</v>
      </c>
      <c r="G102" s="21"/>
      <c r="H102" s="12"/>
    </row>
    <row r="103" spans="1:8" ht="26.25" customHeight="1" x14ac:dyDescent="0.25">
      <c r="A103" s="32">
        <v>92</v>
      </c>
      <c r="B103" s="25" t="s">
        <v>96</v>
      </c>
      <c r="C103" s="36" t="s">
        <v>114</v>
      </c>
      <c r="D103" s="26"/>
      <c r="E103" s="20">
        <v>1</v>
      </c>
      <c r="F103" s="20" t="s">
        <v>64</v>
      </c>
      <c r="G103" s="21"/>
      <c r="H103" s="12"/>
    </row>
    <row r="104" spans="1:8" ht="26.25" customHeight="1" x14ac:dyDescent="0.25">
      <c r="A104" s="32">
        <v>93</v>
      </c>
      <c r="B104" s="25" t="s">
        <v>115</v>
      </c>
      <c r="C104" s="25">
        <v>1110010018</v>
      </c>
      <c r="D104" s="26"/>
      <c r="E104" s="20">
        <v>1</v>
      </c>
      <c r="F104" s="20" t="s">
        <v>64</v>
      </c>
      <c r="G104" s="21"/>
      <c r="H104" s="12"/>
    </row>
    <row r="105" spans="1:8" ht="26.25" customHeight="1" x14ac:dyDescent="0.25">
      <c r="A105" s="32">
        <v>94</v>
      </c>
      <c r="B105" s="25" t="s">
        <v>116</v>
      </c>
      <c r="C105" s="25">
        <v>21638691</v>
      </c>
      <c r="D105" s="26"/>
      <c r="E105" s="20">
        <v>1</v>
      </c>
      <c r="F105" s="20" t="s">
        <v>64</v>
      </c>
      <c r="G105" s="21"/>
      <c r="H105" s="12"/>
    </row>
    <row r="106" spans="1:8" ht="26.25" customHeight="1" x14ac:dyDescent="0.25">
      <c r="A106" s="32">
        <v>95</v>
      </c>
      <c r="B106" s="25" t="s">
        <v>80</v>
      </c>
      <c r="C106" s="25">
        <v>21512292</v>
      </c>
      <c r="D106" s="26"/>
      <c r="E106" s="20">
        <v>1</v>
      </c>
      <c r="F106" s="20" t="s">
        <v>64</v>
      </c>
      <c r="G106" s="21"/>
      <c r="H106" s="12"/>
    </row>
    <row r="107" spans="1:8" ht="26.25" customHeight="1" x14ac:dyDescent="0.25">
      <c r="A107" s="32">
        <v>96</v>
      </c>
      <c r="B107" s="25" t="s">
        <v>75</v>
      </c>
      <c r="C107" s="25">
        <v>20405562</v>
      </c>
      <c r="D107" s="26"/>
      <c r="E107" s="20">
        <v>1</v>
      </c>
      <c r="F107" s="20" t="s">
        <v>64</v>
      </c>
      <c r="G107" s="21"/>
      <c r="H107" s="12"/>
    </row>
    <row r="108" spans="1:8" ht="26.25" customHeight="1" x14ac:dyDescent="0.25">
      <c r="A108" s="32">
        <v>97</v>
      </c>
      <c r="B108" s="25" t="s">
        <v>33</v>
      </c>
      <c r="C108" s="25">
        <v>21108673</v>
      </c>
      <c r="D108" s="26"/>
      <c r="E108" s="20">
        <v>2</v>
      </c>
      <c r="F108" s="20" t="s">
        <v>64</v>
      </c>
      <c r="G108" s="21"/>
      <c r="H108" s="12"/>
    </row>
    <row r="109" spans="1:8" ht="26.25" customHeight="1" x14ac:dyDescent="0.25">
      <c r="A109" s="32">
        <v>98</v>
      </c>
      <c r="B109" s="25" t="s">
        <v>96</v>
      </c>
      <c r="C109" s="25">
        <v>20898038</v>
      </c>
      <c r="D109" s="26"/>
      <c r="E109" s="20">
        <v>1</v>
      </c>
      <c r="F109" s="20" t="s">
        <v>64</v>
      </c>
      <c r="G109" s="21"/>
      <c r="H109" s="12"/>
    </row>
    <row r="110" spans="1:8" ht="26.25" customHeight="1" x14ac:dyDescent="0.25">
      <c r="A110" s="32">
        <v>99</v>
      </c>
      <c r="B110" s="25" t="s">
        <v>117</v>
      </c>
      <c r="C110" s="36" t="s">
        <v>118</v>
      </c>
      <c r="D110" s="26"/>
      <c r="E110" s="20">
        <v>1</v>
      </c>
      <c r="F110" s="20" t="s">
        <v>119</v>
      </c>
      <c r="G110" s="21"/>
      <c r="H110" s="12"/>
    </row>
    <row r="111" spans="1:8" ht="26.25" customHeight="1" x14ac:dyDescent="0.25">
      <c r="A111" s="32">
        <v>100</v>
      </c>
      <c r="B111" s="25" t="s">
        <v>120</v>
      </c>
      <c r="C111" s="36" t="s">
        <v>121</v>
      </c>
      <c r="D111" s="26"/>
      <c r="E111" s="20">
        <v>6</v>
      </c>
      <c r="F111" s="20" t="s">
        <v>119</v>
      </c>
      <c r="G111" s="21"/>
      <c r="H111" s="12"/>
    </row>
    <row r="112" spans="1:8" ht="26.25" customHeight="1" x14ac:dyDescent="0.25">
      <c r="A112" s="32">
        <v>101</v>
      </c>
      <c r="B112" s="25" t="s">
        <v>123</v>
      </c>
      <c r="C112" s="25" t="s">
        <v>122</v>
      </c>
      <c r="D112" s="26"/>
      <c r="E112" s="20">
        <v>6</v>
      </c>
      <c r="F112" s="20" t="s">
        <v>119</v>
      </c>
      <c r="G112" s="21"/>
      <c r="H112" s="12"/>
    </row>
    <row r="113" spans="1:8" ht="26.25" customHeight="1" x14ac:dyDescent="0.25">
      <c r="A113" s="32">
        <v>102</v>
      </c>
      <c r="B113" s="25" t="s">
        <v>124</v>
      </c>
      <c r="C113" s="25" t="s">
        <v>125</v>
      </c>
      <c r="D113" s="26"/>
      <c r="E113" s="20">
        <v>6</v>
      </c>
      <c r="F113" s="20" t="s">
        <v>119</v>
      </c>
      <c r="G113" s="21"/>
      <c r="H113" s="12"/>
    </row>
    <row r="114" spans="1:8" ht="26.25" customHeight="1" x14ac:dyDescent="0.25">
      <c r="A114" s="32">
        <v>103</v>
      </c>
      <c r="B114" s="25" t="s">
        <v>126</v>
      </c>
      <c r="C114" s="25" t="s">
        <v>127</v>
      </c>
      <c r="D114" s="26"/>
      <c r="E114" s="20">
        <v>6</v>
      </c>
      <c r="F114" s="20" t="s">
        <v>119</v>
      </c>
      <c r="G114" s="21"/>
      <c r="H114" s="12"/>
    </row>
    <row r="115" spans="1:8" ht="26.25" customHeight="1" x14ac:dyDescent="0.25">
      <c r="A115" s="32">
        <v>104</v>
      </c>
      <c r="B115" s="25" t="s">
        <v>43</v>
      </c>
      <c r="C115" s="25" t="s">
        <v>128</v>
      </c>
      <c r="D115" s="26"/>
      <c r="E115" s="20">
        <v>6</v>
      </c>
      <c r="F115" s="20" t="s">
        <v>119</v>
      </c>
      <c r="G115" s="21"/>
      <c r="H115" s="12"/>
    </row>
    <row r="116" spans="1:8" ht="26.25" customHeight="1" x14ac:dyDescent="0.25">
      <c r="A116" s="32">
        <v>105</v>
      </c>
      <c r="B116" s="25" t="s">
        <v>33</v>
      </c>
      <c r="C116" s="25" t="s">
        <v>129</v>
      </c>
      <c r="D116" s="26"/>
      <c r="E116" s="20">
        <v>6</v>
      </c>
      <c r="F116" s="20" t="s">
        <v>119</v>
      </c>
      <c r="G116" s="21"/>
      <c r="H116" s="12"/>
    </row>
    <row r="117" spans="1:8" x14ac:dyDescent="0.25">
      <c r="C117" s="27" t="s">
        <v>28</v>
      </c>
    </row>
    <row r="121" spans="1:8" x14ac:dyDescent="0.25">
      <c r="B121" t="s">
        <v>28</v>
      </c>
    </row>
    <row r="125" spans="1:8" x14ac:dyDescent="0.25">
      <c r="B125" t="s">
        <v>28</v>
      </c>
    </row>
    <row r="134" spans="3:3" x14ac:dyDescent="0.25">
      <c r="C134" t="s">
        <v>28</v>
      </c>
    </row>
  </sheetData>
  <autoFilter ref="A11:H116"/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75"/>
  <sheetViews>
    <sheetView workbookViewId="0">
      <selection activeCell="G5" sqref="G5"/>
    </sheetView>
  </sheetViews>
  <sheetFormatPr defaultRowHeight="15" x14ac:dyDescent="0.25"/>
  <cols>
    <col min="1" max="1" width="5.28515625" style="30" customWidth="1"/>
    <col min="2" max="2" width="19.7109375" style="30" customWidth="1"/>
    <col min="3" max="3" width="22.28515625" style="30" customWidth="1"/>
    <col min="4" max="4" width="20.140625" style="30" customWidth="1"/>
    <col min="5" max="5" width="30.5703125" style="30" customWidth="1"/>
    <col min="6" max="6" width="21.5703125" style="30" customWidth="1"/>
    <col min="7" max="7" width="52.5703125" style="30" customWidth="1"/>
    <col min="8" max="8" width="7.28515625" style="30" customWidth="1"/>
    <col min="9" max="9" width="40.85546875" style="30" customWidth="1"/>
    <col min="10" max="16384" width="9.140625" style="30"/>
  </cols>
  <sheetData>
    <row r="1" spans="1:9" x14ac:dyDescent="0.25">
      <c r="A1" s="67" t="s">
        <v>15</v>
      </c>
      <c r="B1" s="66" t="s">
        <v>16</v>
      </c>
      <c r="C1" s="66" t="s">
        <v>3</v>
      </c>
      <c r="D1" s="66" t="s">
        <v>17</v>
      </c>
      <c r="E1" s="66" t="s">
        <v>18</v>
      </c>
      <c r="F1" s="66" t="s">
        <v>19</v>
      </c>
      <c r="G1" s="66" t="s">
        <v>20</v>
      </c>
      <c r="H1" s="66" t="s">
        <v>21</v>
      </c>
      <c r="I1" s="66" t="s">
        <v>9</v>
      </c>
    </row>
    <row r="2" spans="1:9" x14ac:dyDescent="0.25">
      <c r="A2" s="67"/>
      <c r="B2" s="66"/>
      <c r="C2" s="66"/>
      <c r="D2" s="66"/>
      <c r="E2" s="66"/>
      <c r="F2" s="66"/>
      <c r="G2" s="66"/>
      <c r="H2" s="66"/>
      <c r="I2" s="66"/>
    </row>
    <row r="3" spans="1:9" ht="30" customHeight="1" x14ac:dyDescent="0.25">
      <c r="A3" s="23">
        <v>1</v>
      </c>
      <c r="B3" s="24" t="s">
        <v>36</v>
      </c>
      <c r="C3" s="23" t="s">
        <v>22</v>
      </c>
      <c r="D3" s="23" t="s">
        <v>35</v>
      </c>
      <c r="E3" s="23" t="s">
        <v>130</v>
      </c>
      <c r="F3" s="23"/>
      <c r="G3" s="31" t="s">
        <v>133</v>
      </c>
      <c r="H3" s="23">
        <v>1</v>
      </c>
      <c r="I3" s="23"/>
    </row>
    <row r="4" spans="1:9" ht="30" customHeight="1" x14ac:dyDescent="0.25">
      <c r="A4" s="23">
        <v>2</v>
      </c>
      <c r="B4" s="24" t="s">
        <v>36</v>
      </c>
      <c r="C4" s="23" t="s">
        <v>22</v>
      </c>
      <c r="D4" s="23" t="s">
        <v>35</v>
      </c>
      <c r="E4" s="23" t="s">
        <v>131</v>
      </c>
      <c r="F4" s="23"/>
      <c r="G4" s="31" t="s">
        <v>133</v>
      </c>
      <c r="H4" s="23">
        <v>1</v>
      </c>
      <c r="I4" s="23"/>
    </row>
    <row r="5" spans="1:9" ht="27.75" customHeight="1" x14ac:dyDescent="0.25">
      <c r="A5" s="23">
        <v>3</v>
      </c>
      <c r="B5" s="24" t="s">
        <v>36</v>
      </c>
      <c r="C5" s="23" t="s">
        <v>22</v>
      </c>
      <c r="D5" s="23" t="s">
        <v>35</v>
      </c>
      <c r="E5" s="23" t="s">
        <v>132</v>
      </c>
      <c r="F5" s="23"/>
      <c r="G5" s="31" t="s">
        <v>133</v>
      </c>
      <c r="H5" s="23">
        <v>1</v>
      </c>
      <c r="I5" s="23"/>
    </row>
    <row r="1048575" spans="4:4" x14ac:dyDescent="0.25">
      <c r="D1048575" s="23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3"/>
  <sheetViews>
    <sheetView showGridLines="0" tabSelected="1" topLeftCell="A19" zoomScaleNormal="100" workbookViewId="0">
      <selection activeCell="A25" sqref="A25:XFD25"/>
    </sheetView>
  </sheetViews>
  <sheetFormatPr defaultRowHeight="15" x14ac:dyDescent="0.25"/>
  <cols>
    <col min="1" max="1" width="4" customWidth="1"/>
    <col min="2" max="2" width="17.42578125" customWidth="1"/>
    <col min="3" max="3" width="17.28515625" customWidth="1"/>
    <col min="4" max="4" width="27.28515625" style="6" bestFit="1" customWidth="1"/>
    <col min="5" max="5" width="9.140625" style="6" customWidth="1"/>
    <col min="6" max="6" width="9.5703125" style="6" hidden="1" customWidth="1"/>
    <col min="7" max="11" width="9.140625" style="6" hidden="1" customWidth="1"/>
    <col min="12" max="12" width="10.85546875" style="56" customWidth="1"/>
    <col min="13" max="13" width="15.28515625" style="56" hidden="1" customWidth="1"/>
    <col min="14" max="14" width="13.7109375" style="51" customWidth="1"/>
    <col min="15" max="15" width="13.42578125" style="51" customWidth="1"/>
    <col min="16" max="16" width="14.42578125" style="6" customWidth="1"/>
    <col min="17" max="17" width="19.5703125" style="6" customWidth="1"/>
    <col min="18" max="18" width="20.5703125" customWidth="1"/>
  </cols>
  <sheetData>
    <row r="1" spans="1:20" ht="14.25" customHeight="1" x14ac:dyDescent="0.25">
      <c r="A1" s="8" t="s">
        <v>3</v>
      </c>
      <c r="B1" s="1"/>
      <c r="C1" s="10" t="s">
        <v>22</v>
      </c>
      <c r="D1" s="2"/>
      <c r="E1" s="64"/>
      <c r="F1" s="64"/>
      <c r="G1" s="64"/>
      <c r="H1" s="64"/>
      <c r="I1" s="64"/>
      <c r="J1" s="64"/>
      <c r="K1" s="64"/>
      <c r="L1" s="64"/>
      <c r="M1" s="68"/>
      <c r="N1" s="69"/>
      <c r="O1" s="69"/>
      <c r="P1" s="64"/>
      <c r="Q1" s="64"/>
      <c r="R1" s="64"/>
    </row>
    <row r="2" spans="1:20" ht="14.25" customHeight="1" x14ac:dyDescent="0.25">
      <c r="A2" s="8" t="s">
        <v>14</v>
      </c>
      <c r="B2" s="1"/>
      <c r="C2" s="17" t="s">
        <v>32</v>
      </c>
      <c r="D2" s="2"/>
      <c r="E2" s="64"/>
      <c r="F2" s="64"/>
      <c r="G2" s="64"/>
      <c r="H2" s="64"/>
      <c r="I2" s="64"/>
      <c r="J2" s="64"/>
      <c r="K2" s="64"/>
      <c r="L2" s="64"/>
      <c r="M2" s="68"/>
      <c r="N2" s="69"/>
      <c r="O2" s="69"/>
      <c r="P2" s="64"/>
      <c r="Q2" s="64"/>
      <c r="R2" s="65"/>
    </row>
    <row r="3" spans="1:20" ht="14.25" customHeight="1" x14ac:dyDescent="0.25">
      <c r="A3" s="8" t="s">
        <v>4</v>
      </c>
      <c r="B3" s="33"/>
      <c r="C3" s="17">
        <v>18675</v>
      </c>
      <c r="D3" s="2"/>
      <c r="E3" s="33"/>
      <c r="F3" s="33"/>
      <c r="G3" s="33"/>
      <c r="H3" s="33"/>
      <c r="I3" s="33"/>
      <c r="J3" s="41"/>
      <c r="K3" s="33"/>
      <c r="L3" s="52"/>
      <c r="M3" s="52"/>
      <c r="N3" s="48"/>
      <c r="O3" s="48"/>
      <c r="P3" s="33"/>
      <c r="Q3" s="33"/>
    </row>
    <row r="4" spans="1:20" ht="14.25" customHeight="1" x14ac:dyDescent="0.25">
      <c r="A4" s="8" t="s">
        <v>5</v>
      </c>
      <c r="B4" s="33"/>
      <c r="C4" s="17" t="s">
        <v>34</v>
      </c>
      <c r="D4" s="2"/>
      <c r="E4" s="4"/>
      <c r="F4" s="4"/>
      <c r="G4" s="4"/>
      <c r="H4" s="4"/>
      <c r="I4" s="4"/>
      <c r="J4" s="4"/>
      <c r="K4" s="4"/>
      <c r="L4" s="53"/>
      <c r="M4" s="53"/>
      <c r="N4" s="49"/>
      <c r="O4" s="49"/>
      <c r="P4" s="4"/>
      <c r="Q4" s="4"/>
    </row>
    <row r="5" spans="1:20" ht="14.25" customHeight="1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53"/>
      <c r="M5" s="53"/>
      <c r="N5" s="49"/>
      <c r="O5" s="49"/>
      <c r="P5" s="4"/>
      <c r="Q5" s="4"/>
    </row>
    <row r="6" spans="1:20" ht="14.25" customHeight="1" x14ac:dyDescent="0.25">
      <c r="A6" s="8" t="s">
        <v>10</v>
      </c>
      <c r="B6" s="10"/>
      <c r="C6" s="10" t="s">
        <v>35</v>
      </c>
      <c r="D6" s="5"/>
      <c r="E6" s="4"/>
      <c r="F6" s="4"/>
      <c r="G6" s="4"/>
      <c r="H6" s="4"/>
      <c r="I6" s="4"/>
      <c r="J6" s="4"/>
      <c r="K6" s="4"/>
      <c r="L6" s="53"/>
      <c r="M6" s="53"/>
      <c r="N6" s="49"/>
      <c r="O6" s="49"/>
      <c r="P6" s="4"/>
      <c r="Q6" s="4"/>
    </row>
    <row r="7" spans="1:20" ht="14.25" customHeight="1" x14ac:dyDescent="0.25">
      <c r="A7" s="8" t="s">
        <v>13</v>
      </c>
      <c r="B7" s="10"/>
      <c r="C7" s="10" t="s">
        <v>36</v>
      </c>
      <c r="D7" s="5"/>
      <c r="E7" s="4"/>
      <c r="F7" s="4"/>
      <c r="G7" s="4"/>
      <c r="H7" s="4"/>
      <c r="I7" s="4"/>
      <c r="J7" s="4"/>
      <c r="K7" s="4"/>
      <c r="L7" s="53"/>
      <c r="M7" s="53"/>
      <c r="N7" s="49"/>
      <c r="O7" s="49"/>
      <c r="P7" s="4"/>
      <c r="Q7" s="4"/>
    </row>
    <row r="8" spans="1:20" ht="14.25" customHeight="1" x14ac:dyDescent="0.25">
      <c r="A8" s="8" t="s">
        <v>11</v>
      </c>
      <c r="B8" s="10"/>
      <c r="C8" s="17" t="s">
        <v>37</v>
      </c>
      <c r="D8" s="5"/>
      <c r="E8" s="4"/>
      <c r="F8" s="4"/>
      <c r="G8" s="4"/>
      <c r="H8" s="4"/>
      <c r="I8" s="4"/>
      <c r="J8" s="4"/>
      <c r="K8" s="4"/>
      <c r="L8" s="53"/>
      <c r="M8" s="53"/>
      <c r="N8" s="49"/>
      <c r="O8" s="49"/>
      <c r="P8" s="4"/>
      <c r="Q8" s="4"/>
    </row>
    <row r="9" spans="1:20" ht="14.25" customHeight="1" x14ac:dyDescent="0.25">
      <c r="A9" s="8" t="s">
        <v>12</v>
      </c>
      <c r="B9" s="10"/>
      <c r="C9" s="17" t="s">
        <v>38</v>
      </c>
      <c r="D9" s="5"/>
      <c r="E9" s="4"/>
      <c r="F9" s="4"/>
      <c r="G9" s="4"/>
      <c r="H9" s="4"/>
      <c r="I9" s="4"/>
      <c r="J9" s="4"/>
      <c r="K9" s="4"/>
      <c r="L9" s="53"/>
      <c r="M9" s="58"/>
      <c r="N9" s="49"/>
      <c r="O9" s="49"/>
      <c r="P9" s="4"/>
      <c r="Q9" s="4"/>
    </row>
    <row r="10" spans="1:20" ht="26.25" customHeight="1" x14ac:dyDescent="0.25">
      <c r="A10" s="7" t="s">
        <v>0</v>
      </c>
      <c r="B10" s="15" t="s">
        <v>8</v>
      </c>
      <c r="C10" s="35" t="s">
        <v>1</v>
      </c>
      <c r="D10" s="35" t="s">
        <v>7</v>
      </c>
      <c r="E10" s="34" t="s">
        <v>2</v>
      </c>
      <c r="F10" s="37" t="s">
        <v>134</v>
      </c>
      <c r="G10" s="37" t="s">
        <v>135</v>
      </c>
      <c r="H10" s="37" t="s">
        <v>146</v>
      </c>
      <c r="I10" s="37" t="s">
        <v>147</v>
      </c>
      <c r="J10" s="37" t="s">
        <v>148</v>
      </c>
      <c r="K10" s="37" t="s">
        <v>136</v>
      </c>
      <c r="L10" s="54" t="s">
        <v>178</v>
      </c>
      <c r="M10" s="54"/>
      <c r="N10" s="63" t="s">
        <v>167</v>
      </c>
      <c r="O10" s="63" t="s">
        <v>168</v>
      </c>
      <c r="P10" s="37" t="s">
        <v>137</v>
      </c>
      <c r="Q10" s="37" t="s">
        <v>138</v>
      </c>
      <c r="R10" s="16" t="s">
        <v>9</v>
      </c>
      <c r="S10" s="13"/>
      <c r="T10" s="12"/>
    </row>
    <row r="11" spans="1:20" ht="20.25" customHeight="1" x14ac:dyDescent="0.25">
      <c r="A11" s="34">
        <v>1</v>
      </c>
      <c r="B11" s="25" t="s">
        <v>39</v>
      </c>
      <c r="C11" s="47">
        <v>81299836</v>
      </c>
      <c r="D11" s="26">
        <v>15011490</v>
      </c>
      <c r="E11" s="20">
        <v>1</v>
      </c>
      <c r="F11" s="20" t="e">
        <f>INDEX('[1]Balance(Stock Control)'!$AL:$AL,MATCH(C11,'[1]Balance(Stock Control)'!$F:$F,0))</f>
        <v>#N/A</v>
      </c>
      <c r="G11" s="20" t="e">
        <f>INDEX('[2]Balance(Stock Control)'!$AK:$AK,MATCH(C11,'[2]Balance(Stock Control)'!$E:$E,0))</f>
        <v>#N/A</v>
      </c>
      <c r="H11" s="60">
        <f>INDEX('[3]Balance (Stock Control)'!$AK:$AK,MATCH(C11,'[3]Balance (Stock Control)'!$E:$E,0))</f>
        <v>0</v>
      </c>
      <c r="I11" s="20" t="e">
        <f>INDEX('[4]Balance (Stock Control)'!$AK:$AK,MATCH(C11,'[4]Balance (Stock Control)'!$F:$F,0))</f>
        <v>#N/A</v>
      </c>
      <c r="J11" s="20" t="e">
        <f>INDEX('[5]Balance (Stock Control)'!$AI:$AI,MATCH(C11,'[5]Balance (Stock Control)'!$E:$E,0))</f>
        <v>#N/A</v>
      </c>
      <c r="K11" s="20" t="e">
        <f>INDEX('[6]Balance(Stock Control)'!$AM:$AM,MATCH(C11,'[6]Balance(Stock Control)'!$E:$E,0))</f>
        <v>#N/A</v>
      </c>
      <c r="L11" s="55"/>
      <c r="M11" s="55"/>
      <c r="N11" s="57">
        <v>3074.6549166666673</v>
      </c>
      <c r="O11" s="57">
        <f>N11*E11</f>
        <v>3074.6549166666673</v>
      </c>
      <c r="P11" s="20" t="s">
        <v>146</v>
      </c>
      <c r="Q11" s="20" t="s">
        <v>143</v>
      </c>
      <c r="R11" s="20"/>
      <c r="S11" s="21"/>
      <c r="T11" s="12"/>
    </row>
    <row r="12" spans="1:20" ht="20.25" customHeight="1" x14ac:dyDescent="0.25">
      <c r="A12" s="34">
        <v>2</v>
      </c>
      <c r="B12" s="25" t="s">
        <v>40</v>
      </c>
      <c r="C12" s="25">
        <v>20799722</v>
      </c>
      <c r="D12" s="26"/>
      <c r="E12" s="20">
        <v>5</v>
      </c>
      <c r="F12" s="20">
        <f>INDEX('[1]Balance(Stock Control)'!$AL:$AL,MATCH(C12,'[1]Balance(Stock Control)'!$F:$F,0))</f>
        <v>4</v>
      </c>
      <c r="G12" s="20" t="e">
        <f>INDEX('[2]Balance(Stock Control)'!$AK:$AK,MATCH(C12,'[2]Balance(Stock Control)'!$E:$E,0))</f>
        <v>#N/A</v>
      </c>
      <c r="H12" s="20" t="e">
        <f>INDEX('[7]Balance (Stock Control)'!$AJ:$AJ,MATCH(C12,'[7]Balance (Stock Control)'!$F:$F,0))</f>
        <v>#N/A</v>
      </c>
      <c r="I12" s="20" t="e">
        <f>INDEX('[8]Balance (Stock Control)'!$AJ:$AJ,MATCH(C12,'[8]Balance (Stock Control)'!$E:$E,0))</f>
        <v>#N/A</v>
      </c>
      <c r="J12" s="20" t="e">
        <f>INDEX('[5]Balance (Stock Control)'!$AI:$AI,MATCH(C12,'[5]Balance (Stock Control)'!$E:$E,0))</f>
        <v>#N/A</v>
      </c>
      <c r="K12" s="20" t="e">
        <f>INDEX('[6]Balance(Stock Control)'!$AM:$AM,MATCH(C12,'[6]Balance(Stock Control)'!$E:$E,0))</f>
        <v>#N/A</v>
      </c>
      <c r="L12" s="55"/>
      <c r="M12" s="55"/>
      <c r="N12" s="50">
        <v>17.90712000000001</v>
      </c>
      <c r="O12" s="57">
        <f t="shared" ref="O12:O75" si="0">N12*E12</f>
        <v>89.535600000000045</v>
      </c>
      <c r="P12" s="20" t="s">
        <v>142</v>
      </c>
      <c r="Q12" s="20" t="s">
        <v>143</v>
      </c>
      <c r="R12" s="20" t="s">
        <v>41</v>
      </c>
      <c r="S12" s="21"/>
      <c r="T12" s="12"/>
    </row>
    <row r="13" spans="1:20" ht="20.25" customHeight="1" x14ac:dyDescent="0.25">
      <c r="A13" s="34">
        <v>3</v>
      </c>
      <c r="B13" s="25" t="s">
        <v>42</v>
      </c>
      <c r="C13" s="25">
        <v>20405897</v>
      </c>
      <c r="D13" s="26"/>
      <c r="E13" s="20">
        <v>12</v>
      </c>
      <c r="F13" s="20">
        <f>INDEX('[1]Balance(Stock Control)'!$AL:$AL,MATCH(C13,'[1]Balance(Stock Control)'!$F:$F,0))</f>
        <v>0</v>
      </c>
      <c r="G13" s="20" t="e">
        <f>INDEX('[2]Balance(Stock Control)'!$AK:$AK,MATCH(C13,'[2]Balance(Stock Control)'!$E:$E,0))</f>
        <v>#N/A</v>
      </c>
      <c r="H13" s="20" t="e">
        <f>INDEX('[3]Balance (Stock Control)'!$AK:$AK,MATCH(C13,'[3]Balance (Stock Control)'!$E:$E,0))</f>
        <v>#N/A</v>
      </c>
      <c r="I13" s="20" t="e">
        <f>INDEX('[4]Balance (Stock Control)'!$AK:$AK,MATCH(C13,'[4]Balance (Stock Control)'!$F:$F,0))</f>
        <v>#N/A</v>
      </c>
      <c r="J13" s="20" t="e">
        <f>INDEX('[5]Balance (Stock Control)'!$AI:$AI,MATCH(C13,'[5]Balance (Stock Control)'!$E:$E,0))</f>
        <v>#N/A</v>
      </c>
      <c r="K13" s="20" t="e">
        <f>INDEX('[6]Balance(Stock Control)'!$AM:$AM,MATCH(C13,'[6]Balance(Stock Control)'!$E:$E,0))</f>
        <v>#N/A</v>
      </c>
      <c r="L13" s="55"/>
      <c r="M13" s="55">
        <v>7.53</v>
      </c>
      <c r="N13" s="50">
        <v>8.2830000000000013</v>
      </c>
      <c r="O13" s="57">
        <f t="shared" si="0"/>
        <v>99.396000000000015</v>
      </c>
      <c r="P13" s="20" t="s">
        <v>169</v>
      </c>
      <c r="Q13" s="20" t="s">
        <v>163</v>
      </c>
      <c r="R13" s="20"/>
      <c r="S13" s="21"/>
      <c r="T13" s="12"/>
    </row>
    <row r="14" spans="1:20" ht="20.25" customHeight="1" x14ac:dyDescent="0.25">
      <c r="A14" s="34">
        <v>4</v>
      </c>
      <c r="B14" s="25" t="s">
        <v>43</v>
      </c>
      <c r="C14" s="25">
        <v>11700348</v>
      </c>
      <c r="D14" s="26"/>
      <c r="E14" s="20">
        <v>12</v>
      </c>
      <c r="F14" s="20">
        <f>INDEX('[1]Balance(Stock Control)'!$AL:$AL,MATCH(C14,'[1]Balance(Stock Control)'!$F:$F,0))</f>
        <v>0</v>
      </c>
      <c r="G14" s="20" t="e">
        <f>INDEX('[2]Balance(Stock Control)'!$AK:$AK,MATCH(C14,'[2]Balance(Stock Control)'!$E:$E,0))</f>
        <v>#N/A</v>
      </c>
      <c r="H14" s="20" t="e">
        <f>INDEX('[3]Balance (Stock Control)'!$AK:$AK,MATCH(C14,'[3]Balance (Stock Control)'!$E:$E,0))</f>
        <v>#N/A</v>
      </c>
      <c r="I14" s="20" t="e">
        <f>INDEX('[4]Balance (Stock Control)'!$AK:$AK,MATCH(C14,'[4]Balance (Stock Control)'!$F:$F,0))</f>
        <v>#N/A</v>
      </c>
      <c r="J14" s="20" t="e">
        <f>INDEX('[5]Balance (Stock Control)'!$AI:$AI,MATCH(C14,'[5]Balance (Stock Control)'!$E:$E,0))</f>
        <v>#N/A</v>
      </c>
      <c r="K14" s="20" t="e">
        <f>INDEX('[6]Balance(Stock Control)'!$AM:$AM,MATCH(C14,'[6]Balance(Stock Control)'!$E:$E,0))</f>
        <v>#N/A</v>
      </c>
      <c r="L14" s="55">
        <v>7500</v>
      </c>
      <c r="M14" s="55">
        <v>8250</v>
      </c>
      <c r="N14" s="57">
        <v>2.5</v>
      </c>
      <c r="O14" s="57">
        <f t="shared" si="0"/>
        <v>30</v>
      </c>
      <c r="P14" s="20" t="s">
        <v>160</v>
      </c>
      <c r="Q14" s="20" t="s">
        <v>160</v>
      </c>
      <c r="R14" s="20" t="s">
        <v>44</v>
      </c>
      <c r="S14" s="21"/>
      <c r="T14" s="12"/>
    </row>
    <row r="15" spans="1:20" ht="20.25" customHeight="1" x14ac:dyDescent="0.25">
      <c r="A15" s="34">
        <v>5</v>
      </c>
      <c r="B15" s="25" t="s">
        <v>45</v>
      </c>
      <c r="C15" s="25">
        <v>20459962</v>
      </c>
      <c r="D15" s="26"/>
      <c r="E15" s="20">
        <v>6</v>
      </c>
      <c r="F15" s="20">
        <f>INDEX('[1]Balance(Stock Control)'!$AL:$AL,MATCH(C15,'[1]Balance(Stock Control)'!$F:$F,0))</f>
        <v>1</v>
      </c>
      <c r="G15" s="20" t="e">
        <f>INDEX('[2]Balance(Stock Control)'!$AK:$AK,MATCH(C15,'[2]Balance(Stock Control)'!$E:$E,0))</f>
        <v>#N/A</v>
      </c>
      <c r="H15" s="20" t="e">
        <f>INDEX('[3]Balance (Stock Control)'!$AK:$AK,MATCH(C15,'[3]Balance (Stock Control)'!$E:$E,0))</f>
        <v>#N/A</v>
      </c>
      <c r="I15" s="20" t="e">
        <f>INDEX('[4]Balance (Stock Control)'!$AK:$AK,MATCH(C15,'[4]Balance (Stock Control)'!$F:$F,0))</f>
        <v>#N/A</v>
      </c>
      <c r="J15" s="20" t="e">
        <f>INDEX('[5]Balance (Stock Control)'!$AI:$AI,MATCH(C15,'[5]Balance (Stock Control)'!$E:$E,0))</f>
        <v>#N/A</v>
      </c>
      <c r="K15" s="20" t="e">
        <f>INDEX('[6]Balance(Stock Control)'!$AM:$AM,MATCH(C15,'[6]Balance(Stock Control)'!$E:$E,0))</f>
        <v>#N/A</v>
      </c>
      <c r="L15" s="55"/>
      <c r="M15" s="55">
        <v>5.5816129032258051</v>
      </c>
      <c r="N15" s="50">
        <v>6.1397741935483863</v>
      </c>
      <c r="O15" s="57">
        <f t="shared" si="0"/>
        <v>36.838645161290316</v>
      </c>
      <c r="P15" s="20" t="s">
        <v>170</v>
      </c>
      <c r="Q15" s="20" t="s">
        <v>163</v>
      </c>
      <c r="R15" s="20" t="s">
        <v>46</v>
      </c>
      <c r="S15" s="21"/>
      <c r="T15" s="12"/>
    </row>
    <row r="16" spans="1:20" ht="20.25" customHeight="1" x14ac:dyDescent="0.25">
      <c r="A16" s="34">
        <v>6</v>
      </c>
      <c r="B16" s="25" t="s">
        <v>47</v>
      </c>
      <c r="C16" s="25">
        <v>20758481</v>
      </c>
      <c r="D16" s="26"/>
      <c r="E16" s="20">
        <v>6</v>
      </c>
      <c r="F16" s="20">
        <f>INDEX('[1]Balance(Stock Control)'!$AL:$AL,MATCH(C16,'[1]Balance(Stock Control)'!$F:$F,0))</f>
        <v>0</v>
      </c>
      <c r="G16" s="20" t="e">
        <f>INDEX('[2]Balance(Stock Control)'!$AK:$AK,MATCH(C16,'[2]Balance(Stock Control)'!$E:$E,0))</f>
        <v>#N/A</v>
      </c>
      <c r="H16" s="20" t="e">
        <f>INDEX('[3]Balance (Stock Control)'!$AK:$AK,MATCH(C16,'[3]Balance (Stock Control)'!$E:$E,0))</f>
        <v>#N/A</v>
      </c>
      <c r="I16" s="20" t="e">
        <f>INDEX('[4]Balance (Stock Control)'!$AK:$AK,MATCH(C16,'[4]Balance (Stock Control)'!$F:$F,0))</f>
        <v>#N/A</v>
      </c>
      <c r="J16" s="20" t="e">
        <f>INDEX('[5]Balance (Stock Control)'!$AI:$AI,MATCH(C16,'[5]Balance (Stock Control)'!$E:$E,0))</f>
        <v>#N/A</v>
      </c>
      <c r="K16" s="20" t="e">
        <f>INDEX('[6]Balance(Stock Control)'!$AM:$AM,MATCH(C16,'[6]Balance(Stock Control)'!$E:$E,0))</f>
        <v>#N/A</v>
      </c>
      <c r="L16" s="55"/>
      <c r="M16" s="55">
        <v>7.7496774193548372</v>
      </c>
      <c r="N16" s="50">
        <v>8.5246451612903211</v>
      </c>
      <c r="O16" s="57">
        <f t="shared" si="0"/>
        <v>51.147870967741923</v>
      </c>
      <c r="P16" s="20" t="s">
        <v>170</v>
      </c>
      <c r="Q16" s="20" t="s">
        <v>163</v>
      </c>
      <c r="R16" s="20"/>
      <c r="S16" s="21"/>
      <c r="T16" s="12"/>
    </row>
    <row r="17" spans="1:20" ht="20.25" customHeight="1" x14ac:dyDescent="0.25">
      <c r="A17" s="34">
        <v>7</v>
      </c>
      <c r="B17" s="25" t="s">
        <v>45</v>
      </c>
      <c r="C17" s="25">
        <v>20845144</v>
      </c>
      <c r="D17" s="26"/>
      <c r="E17" s="20">
        <v>6</v>
      </c>
      <c r="F17" s="20">
        <f>INDEX('[1]Balance(Stock Control)'!$AL:$AL,MATCH(C17,'[1]Balance(Stock Control)'!$F:$F,0))</f>
        <v>0</v>
      </c>
      <c r="G17" s="20" t="e">
        <f>INDEX('[2]Balance(Stock Control)'!$AK:$AK,MATCH(C17,'[2]Balance(Stock Control)'!$E:$E,0))</f>
        <v>#N/A</v>
      </c>
      <c r="H17" s="20" t="e">
        <f>INDEX('[7]Balance (Stock Control)'!$AJ:$AJ,MATCH(C17,'[7]Balance (Stock Control)'!$F:$F,0))</f>
        <v>#N/A</v>
      </c>
      <c r="I17" s="20" t="e">
        <f>INDEX('[8]Balance (Stock Control)'!$AJ:$AJ,MATCH(C17,'[8]Balance (Stock Control)'!$E:$E,0))</f>
        <v>#N/A</v>
      </c>
      <c r="J17" s="20" t="e">
        <f>INDEX('[5]Balance (Stock Control)'!$AI:$AI,MATCH(C17,'[5]Balance (Stock Control)'!$E:$E,0))</f>
        <v>#N/A</v>
      </c>
      <c r="K17" s="20" t="e">
        <f>INDEX('[6]Balance(Stock Control)'!$AM:$AM,MATCH(C17,'[6]Balance(Stock Control)'!$E:$E,0))</f>
        <v>#N/A</v>
      </c>
      <c r="L17" s="55"/>
      <c r="M17" s="55">
        <v>126370.21897500001</v>
      </c>
      <c r="N17" s="50">
        <v>38.294005750000004</v>
      </c>
      <c r="O17" s="57">
        <f t="shared" si="0"/>
        <v>229.76403450000004</v>
      </c>
      <c r="P17" s="20" t="s">
        <v>144</v>
      </c>
      <c r="Q17" s="20" t="s">
        <v>159</v>
      </c>
      <c r="R17" s="20" t="s">
        <v>48</v>
      </c>
      <c r="S17" s="21"/>
      <c r="T17" s="12"/>
    </row>
    <row r="18" spans="1:20" ht="20.25" customHeight="1" x14ac:dyDescent="0.25">
      <c r="A18" s="34">
        <v>8</v>
      </c>
      <c r="B18" s="25" t="s">
        <v>49</v>
      </c>
      <c r="C18" s="25">
        <v>21739130</v>
      </c>
      <c r="D18" s="26"/>
      <c r="E18" s="20">
        <v>6</v>
      </c>
      <c r="F18" s="20">
        <f>INDEX('[1]Balance(Stock Control)'!$AL:$AL,MATCH(C18,'[1]Balance(Stock Control)'!$F:$F,0))</f>
        <v>0</v>
      </c>
      <c r="G18" s="20" t="e">
        <f>INDEX('[2]Balance(Stock Control)'!$AK:$AK,MATCH(C18,'[2]Balance(Stock Control)'!$E:$E,0))</f>
        <v>#N/A</v>
      </c>
      <c r="H18" s="20" t="e">
        <f>INDEX('[3]Balance (Stock Control)'!$AK:$AK,MATCH(C18,'[3]Balance (Stock Control)'!$E:$E,0))</f>
        <v>#N/A</v>
      </c>
      <c r="I18" s="20" t="e">
        <f>INDEX('[4]Balance (Stock Control)'!$AK:$AK,MATCH(C18,'[4]Balance (Stock Control)'!$F:$F,0))</f>
        <v>#N/A</v>
      </c>
      <c r="J18" s="20" t="e">
        <f>INDEX('[5]Balance (Stock Control)'!$AI:$AI,MATCH(C18,'[5]Balance (Stock Control)'!$E:$E,0))</f>
        <v>#N/A</v>
      </c>
      <c r="K18" s="20" t="e">
        <f>INDEX('[6]Balance(Stock Control)'!$AM:$AM,MATCH(C18,'[6]Balance(Stock Control)'!$E:$E,0))</f>
        <v>#N/A</v>
      </c>
      <c r="L18" s="55"/>
      <c r="M18" s="55">
        <v>7.7496774193548372</v>
      </c>
      <c r="N18" s="50">
        <v>8.5246451612903211</v>
      </c>
      <c r="O18" s="57">
        <f t="shared" si="0"/>
        <v>51.147870967741923</v>
      </c>
      <c r="P18" s="20" t="s">
        <v>170</v>
      </c>
      <c r="Q18" s="20" t="s">
        <v>163</v>
      </c>
      <c r="R18" s="20"/>
      <c r="S18" s="21"/>
      <c r="T18" s="12"/>
    </row>
    <row r="19" spans="1:20" ht="20.25" customHeight="1" x14ac:dyDescent="0.25">
      <c r="A19" s="34">
        <v>9</v>
      </c>
      <c r="B19" s="25" t="s">
        <v>50</v>
      </c>
      <c r="C19" s="23" t="s">
        <v>149</v>
      </c>
      <c r="D19" s="23">
        <v>20996748</v>
      </c>
      <c r="E19" s="20">
        <v>1</v>
      </c>
      <c r="F19" s="20" t="e">
        <f>INDEX('[1]Balance(Stock Control)'!$AL:$AL,MATCH(C19,'[1]Balance(Stock Control)'!$F:$F,0))</f>
        <v>#N/A</v>
      </c>
      <c r="G19" s="20" t="e">
        <f>INDEX('[2]Balance(Stock Control)'!$AK:$AK,MATCH(C19,'[2]Balance(Stock Control)'!$E:$E,0))</f>
        <v>#N/A</v>
      </c>
      <c r="H19" s="20">
        <f>INDEX('[3]Balance (Stock Control)'!$AK:$AK,MATCH(C19,'[3]Balance (Stock Control)'!$E:$E,0))</f>
        <v>11</v>
      </c>
      <c r="I19" s="20" t="e">
        <f>INDEX('[4]Balance (Stock Control)'!$AK:$AK,MATCH(C19,'[4]Balance (Stock Control)'!$F:$F,0))</f>
        <v>#N/A</v>
      </c>
      <c r="J19" s="20" t="e">
        <f>INDEX('[5]Balance (Stock Control)'!$AI:$AI,MATCH(C19,'[5]Balance (Stock Control)'!$E:$E,0))</f>
        <v>#N/A</v>
      </c>
      <c r="K19" s="20" t="e">
        <f>INDEX('[6]Balance(Stock Control)'!$AM:$AM,MATCH(C19,'[6]Balance(Stock Control)'!$E:$E,0))</f>
        <v>#N/A</v>
      </c>
      <c r="L19" s="55"/>
      <c r="M19" s="55"/>
      <c r="N19" s="50">
        <v>32.986263310000012</v>
      </c>
      <c r="O19" s="57">
        <f t="shared" si="0"/>
        <v>32.986263310000012</v>
      </c>
      <c r="P19" s="20" t="s">
        <v>146</v>
      </c>
      <c r="Q19" s="20" t="s">
        <v>143</v>
      </c>
      <c r="R19" s="20" t="s">
        <v>51</v>
      </c>
      <c r="S19" s="21"/>
      <c r="T19" s="12"/>
    </row>
    <row r="20" spans="1:20" ht="20.25" customHeight="1" x14ac:dyDescent="0.25">
      <c r="A20" s="34">
        <v>10</v>
      </c>
      <c r="B20" s="25" t="s">
        <v>52</v>
      </c>
      <c r="C20" s="25">
        <v>11700285</v>
      </c>
      <c r="D20" s="26"/>
      <c r="E20" s="20">
        <v>1</v>
      </c>
      <c r="F20" s="20">
        <f>INDEX('[1]Balance(Stock Control)'!$AL:$AL,MATCH(C20,'[1]Balance(Stock Control)'!$F:$F,0))</f>
        <v>0</v>
      </c>
      <c r="G20" s="20">
        <f>INDEX('[2]Balance(Stock Control)'!$AK:$AK,MATCH(C20,'[2]Balance(Stock Control)'!$E:$E,0))</f>
        <v>3</v>
      </c>
      <c r="H20" s="20" t="e">
        <f>INDEX('[7]Balance (Stock Control)'!$AJ:$AJ,MATCH(C20,'[7]Balance (Stock Control)'!$F:$F,0))</f>
        <v>#N/A</v>
      </c>
      <c r="I20" s="20" t="e">
        <f>INDEX('[8]Balance (Stock Control)'!$AJ:$AJ,MATCH(C20,'[8]Balance (Stock Control)'!$E:$E,0))</f>
        <v>#N/A</v>
      </c>
      <c r="J20" s="20" t="e">
        <f>INDEX('[5]Balance (Stock Control)'!$AI:$AI,MATCH(C20,'[5]Balance (Stock Control)'!$E:$E,0))</f>
        <v>#N/A</v>
      </c>
      <c r="K20" s="20" t="e">
        <f>INDEX('[6]Balance(Stock Control)'!$AM:$AM,MATCH(C20,'[6]Balance(Stock Control)'!$E:$E,0))</f>
        <v>#N/A</v>
      </c>
      <c r="L20" s="55"/>
      <c r="M20" s="55"/>
      <c r="N20" s="50">
        <v>17.5</v>
      </c>
      <c r="O20" s="57">
        <f t="shared" si="0"/>
        <v>17.5</v>
      </c>
      <c r="P20" s="20" t="s">
        <v>142</v>
      </c>
      <c r="Q20" s="20" t="s">
        <v>143</v>
      </c>
      <c r="R20" s="20" t="s">
        <v>53</v>
      </c>
      <c r="S20" s="21"/>
      <c r="T20" s="12"/>
    </row>
    <row r="21" spans="1:20" ht="20.25" customHeight="1" x14ac:dyDescent="0.25">
      <c r="A21" s="34">
        <v>11</v>
      </c>
      <c r="B21" s="25" t="s">
        <v>52</v>
      </c>
      <c r="C21" s="25">
        <v>11700284</v>
      </c>
      <c r="D21" s="26"/>
      <c r="E21" s="20">
        <v>6</v>
      </c>
      <c r="F21" s="20">
        <f>INDEX('[1]Balance(Stock Control)'!$AL:$AL,MATCH(C21,'[1]Balance(Stock Control)'!$F:$F,0))</f>
        <v>0</v>
      </c>
      <c r="G21" s="20">
        <f>INDEX('[2]Balance(Stock Control)'!$AK:$AK,MATCH(C21,'[2]Balance(Stock Control)'!$E:$E,0))</f>
        <v>36</v>
      </c>
      <c r="H21" s="20" t="e">
        <f>INDEX('[7]Balance (Stock Control)'!$AJ:$AJ,MATCH(C21,'[7]Balance (Stock Control)'!$F:$F,0))</f>
        <v>#N/A</v>
      </c>
      <c r="I21" s="20" t="e">
        <f>INDEX('[8]Balance (Stock Control)'!$AJ:$AJ,MATCH(C21,'[8]Balance (Stock Control)'!$E:$E,0))</f>
        <v>#N/A</v>
      </c>
      <c r="J21" s="20" t="e">
        <f>INDEX('[5]Balance (Stock Control)'!$AI:$AI,MATCH(C21,'[5]Balance (Stock Control)'!$E:$E,0))</f>
        <v>#N/A</v>
      </c>
      <c r="K21" s="20" t="e">
        <f>INDEX('[6]Balance(Stock Control)'!$AM:$AM,MATCH(C21,'[6]Balance(Stock Control)'!$E:$E,0))</f>
        <v>#N/A</v>
      </c>
      <c r="L21" s="55"/>
      <c r="M21" s="55"/>
      <c r="N21" s="50">
        <v>17.5</v>
      </c>
      <c r="O21" s="57">
        <f t="shared" si="0"/>
        <v>105</v>
      </c>
      <c r="P21" s="20" t="s">
        <v>142</v>
      </c>
      <c r="Q21" s="20" t="s">
        <v>143</v>
      </c>
      <c r="R21" s="20" t="s">
        <v>53</v>
      </c>
      <c r="S21" s="21"/>
      <c r="T21" s="12"/>
    </row>
    <row r="22" spans="1:20" ht="20.25" customHeight="1" x14ac:dyDescent="0.25">
      <c r="A22" s="34">
        <v>12</v>
      </c>
      <c r="B22" s="25" t="s">
        <v>54</v>
      </c>
      <c r="C22" s="43" t="s">
        <v>150</v>
      </c>
      <c r="D22" s="44">
        <v>21038626</v>
      </c>
      <c r="E22" s="20">
        <v>1</v>
      </c>
      <c r="F22" s="20" t="e">
        <f>INDEX('[1]Balance(Stock Control)'!$AL:$AL,MATCH(C22,'[1]Balance(Stock Control)'!$F:$F,0))</f>
        <v>#N/A</v>
      </c>
      <c r="G22" s="20" t="e">
        <f>INDEX('[2]Balance(Stock Control)'!$AK:$AK,MATCH(C22,'[2]Balance(Stock Control)'!$E:$E,0))</f>
        <v>#N/A</v>
      </c>
      <c r="H22" s="20">
        <f>INDEX('[3]Balance (Stock Control)'!$AK:$AK,MATCH(C22,'[3]Balance (Stock Control)'!$E:$E,0))</f>
        <v>16</v>
      </c>
      <c r="I22" s="20" t="e">
        <f>INDEX('[4]Balance (Stock Control)'!$AK:$AK,MATCH(C22,'[4]Balance (Stock Control)'!$F:$F,0))</f>
        <v>#N/A</v>
      </c>
      <c r="J22" s="20" t="e">
        <f>INDEX('[5]Balance (Stock Control)'!$AI:$AI,MATCH(C22,'[5]Balance (Stock Control)'!$E:$E,0))</f>
        <v>#N/A</v>
      </c>
      <c r="K22" s="20" t="e">
        <f>INDEX('[6]Balance(Stock Control)'!$AM:$AM,MATCH(C22,'[6]Balance(Stock Control)'!$E:$E,0))</f>
        <v>#N/A</v>
      </c>
      <c r="L22" s="55"/>
      <c r="M22" s="55"/>
      <c r="N22" s="50">
        <v>13.155644168333337</v>
      </c>
      <c r="O22" s="57">
        <f t="shared" si="0"/>
        <v>13.155644168333337</v>
      </c>
      <c r="P22" s="20" t="s">
        <v>146</v>
      </c>
      <c r="Q22" s="20" t="s">
        <v>143</v>
      </c>
      <c r="R22" s="20" t="s">
        <v>55</v>
      </c>
      <c r="S22" s="21"/>
      <c r="T22" s="12"/>
    </row>
    <row r="23" spans="1:20" ht="20.25" customHeight="1" x14ac:dyDescent="0.25">
      <c r="A23" s="34">
        <v>13</v>
      </c>
      <c r="B23" s="25" t="s">
        <v>56</v>
      </c>
      <c r="C23" s="25">
        <v>21141948</v>
      </c>
      <c r="D23" s="26"/>
      <c r="E23" s="20">
        <v>7</v>
      </c>
      <c r="F23" s="20">
        <f>INDEX('[1]Balance(Stock Control)'!$AL:$AL,MATCH(C23,'[1]Balance(Stock Control)'!$F:$F,0))</f>
        <v>1</v>
      </c>
      <c r="G23" s="20">
        <f>INDEX('[2]Balance(Stock Control)'!$AK:$AK,MATCH(C23,'[2]Balance(Stock Control)'!$E:$E,0))</f>
        <v>0</v>
      </c>
      <c r="H23" s="20" t="e">
        <f>INDEX('[7]Balance (Stock Control)'!$AJ:$AJ,MATCH(C23,'[7]Balance (Stock Control)'!$F:$F,0))</f>
        <v>#N/A</v>
      </c>
      <c r="I23" s="20" t="e">
        <f>INDEX('[8]Balance (Stock Control)'!$AJ:$AJ,MATCH(C23,'[8]Balance (Stock Control)'!$E:$E,0))</f>
        <v>#N/A</v>
      </c>
      <c r="J23" s="20" t="e">
        <f>INDEX('[5]Balance (Stock Control)'!$AI:$AI,MATCH(C23,'[5]Balance (Stock Control)'!$E:$E,0))</f>
        <v>#N/A</v>
      </c>
      <c r="K23" s="20" t="e">
        <f>INDEX('[6]Balance(Stock Control)'!$AM:$AM,MATCH(C23,'[6]Balance(Stock Control)'!$E:$E,0))</f>
        <v>#N/A</v>
      </c>
      <c r="L23" s="55"/>
      <c r="M23" s="55"/>
      <c r="N23" s="50">
        <v>49.480200000000004</v>
      </c>
      <c r="O23" s="57">
        <f t="shared" si="0"/>
        <v>346.3614</v>
      </c>
      <c r="P23" s="20" t="s">
        <v>142</v>
      </c>
      <c r="Q23" s="20" t="s">
        <v>143</v>
      </c>
      <c r="R23" s="20" t="s">
        <v>57</v>
      </c>
      <c r="S23" s="21"/>
      <c r="T23" s="12"/>
    </row>
    <row r="24" spans="1:20" ht="20.25" customHeight="1" x14ac:dyDescent="0.25">
      <c r="A24" s="34">
        <v>14</v>
      </c>
      <c r="B24" s="25" t="s">
        <v>58</v>
      </c>
      <c r="C24" s="25">
        <v>21141955</v>
      </c>
      <c r="D24" s="26" t="s">
        <v>171</v>
      </c>
      <c r="E24" s="20">
        <v>2</v>
      </c>
      <c r="F24" s="60">
        <f>INDEX('[1]Balance(Stock Control)'!$AL:$AL,MATCH(C24,'[1]Balance(Stock Control)'!$F:$F,0))</f>
        <v>0</v>
      </c>
      <c r="G24" s="20" t="e">
        <f>INDEX('[2]Balance(Stock Control)'!$AK:$AK,MATCH(C24,'[2]Balance(Stock Control)'!$E:$E,0))</f>
        <v>#N/A</v>
      </c>
      <c r="H24" s="20" t="e">
        <f>INDEX('[7]Balance (Stock Control)'!$AJ:$AJ,MATCH(C24,'[7]Balance (Stock Control)'!$F:$F,0))</f>
        <v>#N/A</v>
      </c>
      <c r="I24" s="20" t="e">
        <f>INDEX('[8]Balance (Stock Control)'!$AJ:$AJ,MATCH(C24,'[8]Balance (Stock Control)'!$E:$E,0))</f>
        <v>#N/A</v>
      </c>
      <c r="J24" s="20" t="e">
        <f>INDEX('[5]Balance (Stock Control)'!$AI:$AI,MATCH(C24,'[5]Balance (Stock Control)'!$E:$E,0))</f>
        <v>#N/A</v>
      </c>
      <c r="K24" s="20" t="e">
        <f>INDEX('[6]Balance(Stock Control)'!$AM:$AM,MATCH(C24,'[6]Balance(Stock Control)'!$E:$E,0))</f>
        <v>#N/A</v>
      </c>
      <c r="L24" s="55"/>
      <c r="M24" s="55">
        <v>170876.95852500002</v>
      </c>
      <c r="N24" s="50">
        <v>51.780896522727282</v>
      </c>
      <c r="O24" s="57">
        <f t="shared" si="0"/>
        <v>103.56179304545456</v>
      </c>
      <c r="P24" s="20" t="s">
        <v>144</v>
      </c>
      <c r="Q24" s="20" t="s">
        <v>177</v>
      </c>
      <c r="R24" s="20"/>
      <c r="S24" s="21"/>
      <c r="T24" s="12"/>
    </row>
    <row r="25" spans="1:20" ht="20.25" customHeight="1" x14ac:dyDescent="0.25">
      <c r="A25" s="34">
        <v>15</v>
      </c>
      <c r="B25" s="25" t="s">
        <v>60</v>
      </c>
      <c r="C25" s="25">
        <v>20766790</v>
      </c>
      <c r="D25" s="26"/>
      <c r="E25" s="20">
        <v>6</v>
      </c>
      <c r="F25" s="60">
        <f>INDEX('[1]Balance(Stock Control)'!$AL:$AL,MATCH(C25,'[1]Balance(Stock Control)'!$F:$F,0))</f>
        <v>10</v>
      </c>
      <c r="G25" s="20" t="e">
        <f>INDEX('[2]Balance(Stock Control)'!$AK:$AK,MATCH(C25,'[2]Balance(Stock Control)'!$E:$E,0))</f>
        <v>#N/A</v>
      </c>
      <c r="H25" s="20" t="e">
        <f>INDEX('[7]Balance (Stock Control)'!$AJ:$AJ,MATCH(C25,'[7]Balance (Stock Control)'!$F:$F,0))</f>
        <v>#N/A</v>
      </c>
      <c r="I25" s="20" t="e">
        <f>INDEX('[8]Balance (Stock Control)'!$AJ:$AJ,MATCH(C25,'[8]Balance (Stock Control)'!$E:$E,0))</f>
        <v>#N/A</v>
      </c>
      <c r="J25" s="20" t="e">
        <f>INDEX('[5]Balance (Stock Control)'!$AI:$AI,MATCH(C25,'[5]Balance (Stock Control)'!$E:$E,0))</f>
        <v>#N/A</v>
      </c>
      <c r="K25" s="20" t="e">
        <f>INDEX('[6]Balance(Stock Control)'!$AM:$AM,MATCH(C25,'[6]Balance(Stock Control)'!$E:$E,0))</f>
        <v>#N/A</v>
      </c>
      <c r="L25" s="55"/>
      <c r="M25" s="55">
        <v>190238.1936</v>
      </c>
      <c r="N25" s="50">
        <v>57.647937454545456</v>
      </c>
      <c r="O25" s="57">
        <f t="shared" si="0"/>
        <v>345.88762472727274</v>
      </c>
      <c r="P25" s="20" t="s">
        <v>144</v>
      </c>
      <c r="Q25" s="20" t="s">
        <v>143</v>
      </c>
      <c r="R25" s="20" t="s">
        <v>57</v>
      </c>
      <c r="S25" s="21"/>
      <c r="T25" s="12"/>
    </row>
    <row r="26" spans="1:20" ht="20.25" customHeight="1" x14ac:dyDescent="0.25">
      <c r="A26" s="34">
        <v>16</v>
      </c>
      <c r="B26" s="25" t="s">
        <v>61</v>
      </c>
      <c r="C26" s="25">
        <v>11700325</v>
      </c>
      <c r="D26" s="26"/>
      <c r="E26" s="20">
        <v>6</v>
      </c>
      <c r="F26" s="20">
        <f>INDEX('[1]Balance(Stock Control)'!$AL:$AL,MATCH(C26,'[1]Balance(Stock Control)'!$F:$F,0))</f>
        <v>0</v>
      </c>
      <c r="G26" s="20" t="e">
        <f>INDEX('[2]Balance(Stock Control)'!$AK:$AK,MATCH(C26,'[2]Balance(Stock Control)'!$E:$E,0))</f>
        <v>#N/A</v>
      </c>
      <c r="H26" s="20" t="e">
        <f>INDEX('[3]Balance (Stock Control)'!$AK:$AK,MATCH(C26,'[3]Balance (Stock Control)'!$E:$E,0))</f>
        <v>#N/A</v>
      </c>
      <c r="I26" s="20" t="e">
        <f>INDEX('[4]Balance (Stock Control)'!$AK:$AK,MATCH(C26,'[4]Balance (Stock Control)'!$F:$F,0))</f>
        <v>#N/A</v>
      </c>
      <c r="J26" s="20" t="e">
        <f>INDEX('[5]Balance (Stock Control)'!$AI:$AI,MATCH(C26,'[5]Balance (Stock Control)'!$E:$E,0))</f>
        <v>#N/A</v>
      </c>
      <c r="K26" s="20" t="e">
        <f>INDEX('[6]Balance(Stock Control)'!$AM:$AM,MATCH(C26,'[6]Balance(Stock Control)'!$E:$E,0))</f>
        <v>#N/A</v>
      </c>
      <c r="L26" s="55"/>
      <c r="M26" s="55">
        <v>7.6343548387096769</v>
      </c>
      <c r="N26" s="50">
        <v>8.3977903225806454</v>
      </c>
      <c r="O26" s="57">
        <f t="shared" si="0"/>
        <v>50.386741935483869</v>
      </c>
      <c r="P26" s="20" t="s">
        <v>170</v>
      </c>
      <c r="Q26" s="20" t="s">
        <v>163</v>
      </c>
      <c r="R26" s="20" t="s">
        <v>62</v>
      </c>
      <c r="S26" s="21"/>
      <c r="T26" s="12"/>
    </row>
    <row r="27" spans="1:20" ht="20.25" customHeight="1" x14ac:dyDescent="0.25">
      <c r="A27" s="34">
        <v>17</v>
      </c>
      <c r="B27" s="25" t="s">
        <v>63</v>
      </c>
      <c r="C27" s="25">
        <v>20450869</v>
      </c>
      <c r="D27" s="26"/>
      <c r="E27" s="20">
        <v>1</v>
      </c>
      <c r="F27" s="20" t="e">
        <f>INDEX('[1]Balance(Stock Control)'!$AL:$AL,MATCH(C27,'[1]Balance(Stock Control)'!$F:$F,0))</f>
        <v>#N/A</v>
      </c>
      <c r="G27" s="20">
        <f>INDEX('[2]Balance(Stock Control)'!$AK:$AK,MATCH(C27,'[2]Balance(Stock Control)'!$E:$E,0))</f>
        <v>0</v>
      </c>
      <c r="H27" s="20" t="e">
        <f>INDEX('[7]Balance (Stock Control)'!$AJ:$AJ,MATCH(C27,'[7]Balance (Stock Control)'!$F:$F,0))</f>
        <v>#N/A</v>
      </c>
      <c r="I27" s="20" t="e">
        <f>INDEX('[8]Balance (Stock Control)'!$AJ:$AJ,MATCH(C27,'[8]Balance (Stock Control)'!$E:$E,0))</f>
        <v>#N/A</v>
      </c>
      <c r="J27" s="20" t="e">
        <f>INDEX('[5]Balance (Stock Control)'!$AI:$AI,MATCH(C27,'[5]Balance (Stock Control)'!$E:$E,0))</f>
        <v>#N/A</v>
      </c>
      <c r="K27" s="20" t="e">
        <f>INDEX('[6]Balance(Stock Control)'!$AM:$AM,MATCH(C27,'[6]Balance(Stock Control)'!$E:$E,0))</f>
        <v>#N/A</v>
      </c>
      <c r="L27" s="55"/>
      <c r="M27" s="55"/>
      <c r="N27" s="50">
        <v>97.411640366972506</v>
      </c>
      <c r="O27" s="57">
        <f t="shared" si="0"/>
        <v>97.411640366972506</v>
      </c>
      <c r="P27" s="20" t="s">
        <v>142</v>
      </c>
      <c r="Q27" s="20" t="s">
        <v>143</v>
      </c>
      <c r="R27" s="20" t="s">
        <v>64</v>
      </c>
      <c r="S27" s="21"/>
      <c r="T27" s="12"/>
    </row>
    <row r="28" spans="1:20" ht="20.25" customHeight="1" x14ac:dyDescent="0.25">
      <c r="A28" s="34">
        <v>18</v>
      </c>
      <c r="B28" s="25" t="s">
        <v>63</v>
      </c>
      <c r="C28" s="47">
        <v>21001185</v>
      </c>
      <c r="D28" s="26"/>
      <c r="E28" s="20">
        <v>1</v>
      </c>
      <c r="F28" s="20" t="e">
        <f>INDEX('[1]Balance(Stock Control)'!$AL:$AL,MATCH(C28,'[1]Balance(Stock Control)'!$F:$F,0))</f>
        <v>#N/A</v>
      </c>
      <c r="G28" s="20" t="e">
        <f>INDEX('[2]Balance(Stock Control)'!$AK:$AK,MATCH(C28,'[2]Balance(Stock Control)'!$E:$E,0))</f>
        <v>#N/A</v>
      </c>
      <c r="H28" s="20" t="e">
        <f>INDEX('[3]Balance (Stock Control)'!$AK:$AK,MATCH(C28,'[3]Balance (Stock Control)'!$E:$E,0))</f>
        <v>#N/A</v>
      </c>
      <c r="I28" s="20" t="e">
        <f>INDEX('[4]Balance (Stock Control)'!$AK:$AK,MATCH(C28,'[4]Balance (Stock Control)'!$F:$F,0))</f>
        <v>#N/A</v>
      </c>
      <c r="J28" s="20" t="e">
        <f>INDEX('[5]Balance (Stock Control)'!$AI:$AI,MATCH(C28,'[5]Balance (Stock Control)'!$E:$E,0))</f>
        <v>#N/A</v>
      </c>
      <c r="K28" s="20" t="e">
        <f>INDEX('[6]Balance(Stock Control)'!$AM:$AM,MATCH(C28,'[6]Balance(Stock Control)'!$E:$E,0))</f>
        <v>#N/A</v>
      </c>
      <c r="L28" s="55">
        <v>50000</v>
      </c>
      <c r="M28" s="55">
        <v>55000.000000000007</v>
      </c>
      <c r="N28" s="57">
        <v>16.666666666666668</v>
      </c>
      <c r="O28" s="57">
        <f t="shared" si="0"/>
        <v>16.666666666666668</v>
      </c>
      <c r="P28" s="20" t="s">
        <v>160</v>
      </c>
      <c r="Q28" s="20" t="s">
        <v>160</v>
      </c>
      <c r="R28" s="20" t="s">
        <v>64</v>
      </c>
      <c r="S28" s="21"/>
      <c r="T28" s="12"/>
    </row>
    <row r="29" spans="1:20" ht="20.25" customHeight="1" x14ac:dyDescent="0.25">
      <c r="A29" s="34">
        <v>19</v>
      </c>
      <c r="B29" s="25" t="s">
        <v>65</v>
      </c>
      <c r="C29" s="47">
        <v>20450861</v>
      </c>
      <c r="D29" s="26"/>
      <c r="E29" s="20">
        <v>1</v>
      </c>
      <c r="F29" s="20">
        <f>INDEX('[1]Balance(Stock Control)'!$AL:$AL,MATCH(C29,'[1]Balance(Stock Control)'!$F:$F,0))</f>
        <v>0</v>
      </c>
      <c r="G29" s="20" t="e">
        <f>INDEX('[2]Balance(Stock Control)'!$AK:$AK,MATCH(C29,'[2]Balance(Stock Control)'!$E:$E,0))</f>
        <v>#N/A</v>
      </c>
      <c r="H29" s="20" t="e">
        <f>INDEX('[3]Balance (Stock Control)'!$AK:$AK,MATCH(C29,'[3]Balance (Stock Control)'!$E:$E,0))</f>
        <v>#N/A</v>
      </c>
      <c r="I29" s="20" t="e">
        <f>INDEX('[4]Balance (Stock Control)'!$AK:$AK,MATCH(C29,'[4]Balance (Stock Control)'!$F:$F,0))</f>
        <v>#N/A</v>
      </c>
      <c r="J29" s="20" t="e">
        <f>INDEX('[5]Balance (Stock Control)'!$AI:$AI,MATCH(C29,'[5]Balance (Stock Control)'!$E:$E,0))</f>
        <v>#N/A</v>
      </c>
      <c r="K29" s="20" t="e">
        <f>INDEX('[6]Balance(Stock Control)'!$AM:$AM,MATCH(C29,'[6]Balance(Stock Control)'!$E:$E,0))</f>
        <v>#N/A</v>
      </c>
      <c r="L29" s="55">
        <v>65000</v>
      </c>
      <c r="M29" s="55">
        <v>71500</v>
      </c>
      <c r="N29" s="57">
        <v>21.666666666666668</v>
      </c>
      <c r="O29" s="57">
        <f t="shared" si="0"/>
        <v>21.666666666666668</v>
      </c>
      <c r="P29" s="20" t="s">
        <v>160</v>
      </c>
      <c r="Q29" s="20" t="s">
        <v>160</v>
      </c>
      <c r="R29" s="20" t="s">
        <v>64</v>
      </c>
      <c r="S29" s="21"/>
      <c r="T29" s="12"/>
    </row>
    <row r="30" spans="1:20" ht="20.25" customHeight="1" x14ac:dyDescent="0.25">
      <c r="A30" s="34">
        <v>20</v>
      </c>
      <c r="B30" s="25" t="s">
        <v>66</v>
      </c>
      <c r="C30" s="25">
        <v>20405664</v>
      </c>
      <c r="D30" s="26"/>
      <c r="E30" s="20">
        <v>2</v>
      </c>
      <c r="F30" s="20" t="e">
        <f>INDEX('[1]Balance(Stock Control)'!$AL:$AL,MATCH(C30,'[1]Balance(Stock Control)'!$F:$F,0))</f>
        <v>#N/A</v>
      </c>
      <c r="G30" s="20" t="e">
        <f>INDEX('[2]Balance(Stock Control)'!$AK:$AK,MATCH(C30,'[2]Balance(Stock Control)'!$E:$E,0))</f>
        <v>#N/A</v>
      </c>
      <c r="H30" s="20" t="e">
        <f>INDEX('[3]Balance (Stock Control)'!$AK:$AK,MATCH(C30,'[3]Balance (Stock Control)'!$E:$E,0))</f>
        <v>#N/A</v>
      </c>
      <c r="I30" s="20" t="e">
        <f>INDEX('[4]Balance (Stock Control)'!$AK:$AK,MATCH(C30,'[4]Balance (Stock Control)'!$F:$F,0))</f>
        <v>#N/A</v>
      </c>
      <c r="J30" s="20" t="e">
        <f>INDEX('[5]Balance (Stock Control)'!$AI:$AI,MATCH(C30,'[5]Balance (Stock Control)'!$E:$E,0))</f>
        <v>#N/A</v>
      </c>
      <c r="K30" s="20" t="e">
        <f>INDEX('[6]Balance(Stock Control)'!$AM:$AM,MATCH(C30,'[6]Balance(Stock Control)'!$E:$E,0))</f>
        <v>#N/A</v>
      </c>
      <c r="L30" s="55">
        <v>2500</v>
      </c>
      <c r="M30" s="55">
        <v>2750</v>
      </c>
      <c r="N30" s="57">
        <v>0.83333333333333337</v>
      </c>
      <c r="O30" s="57">
        <f t="shared" si="0"/>
        <v>1.6666666666666667</v>
      </c>
      <c r="P30" s="20" t="s">
        <v>160</v>
      </c>
      <c r="Q30" s="20" t="s">
        <v>160</v>
      </c>
      <c r="R30" s="20" t="s">
        <v>64</v>
      </c>
      <c r="S30" s="21"/>
      <c r="T30" s="12"/>
    </row>
    <row r="31" spans="1:20" ht="20.25" customHeight="1" x14ac:dyDescent="0.25">
      <c r="A31" s="34">
        <v>21</v>
      </c>
      <c r="B31" s="25" t="s">
        <v>67</v>
      </c>
      <c r="C31" s="25">
        <v>20405729</v>
      </c>
      <c r="D31" s="26"/>
      <c r="E31" s="20">
        <v>2</v>
      </c>
      <c r="F31" s="20">
        <f>INDEX('[1]Balance(Stock Control)'!$AL:$AL,MATCH(C31,'[1]Balance(Stock Control)'!$F:$F,0))</f>
        <v>3</v>
      </c>
      <c r="G31" s="20" t="e">
        <f>INDEX('[2]Balance(Stock Control)'!$AK:$AK,MATCH(C31,'[2]Balance(Stock Control)'!$E:$E,0))</f>
        <v>#N/A</v>
      </c>
      <c r="H31" s="20" t="e">
        <f>INDEX('[7]Balance (Stock Control)'!$AJ:$AJ,MATCH(C31,'[7]Balance (Stock Control)'!$F:$F,0))</f>
        <v>#N/A</v>
      </c>
      <c r="I31" s="20" t="e">
        <f>INDEX('[8]Balance (Stock Control)'!$AJ:$AJ,MATCH(C31,'[8]Balance (Stock Control)'!$E:$E,0))</f>
        <v>#N/A</v>
      </c>
      <c r="J31" s="20" t="e">
        <f>INDEX('[5]Balance (Stock Control)'!$AI:$AI,MATCH(C31,'[5]Balance (Stock Control)'!$E:$E,0))</f>
        <v>#N/A</v>
      </c>
      <c r="K31" s="20" t="e">
        <f>INDEX('[6]Balance(Stock Control)'!$AM:$AM,MATCH(C31,'[6]Balance(Stock Control)'!$E:$E,0))</f>
        <v>#N/A</v>
      </c>
      <c r="L31" s="55"/>
      <c r="M31" s="55">
        <v>6989.3255250000002</v>
      </c>
      <c r="N31" s="50">
        <v>2.1179774318181819</v>
      </c>
      <c r="O31" s="57">
        <f t="shared" si="0"/>
        <v>4.2359548636363638</v>
      </c>
      <c r="P31" s="20" t="s">
        <v>144</v>
      </c>
      <c r="Q31" s="20" t="s">
        <v>143</v>
      </c>
      <c r="R31" s="20" t="s">
        <v>64</v>
      </c>
      <c r="S31" s="21"/>
      <c r="T31" s="12"/>
    </row>
    <row r="32" spans="1:20" ht="20.25" customHeight="1" x14ac:dyDescent="0.25">
      <c r="A32" s="34">
        <v>22</v>
      </c>
      <c r="B32" s="25" t="s">
        <v>68</v>
      </c>
      <c r="C32" s="25">
        <v>21184833</v>
      </c>
      <c r="D32" s="26"/>
      <c r="E32" s="20">
        <v>1</v>
      </c>
      <c r="F32" s="20">
        <f>INDEX('[1]Balance(Stock Control)'!$AL:$AL,MATCH(C32,'[1]Balance(Stock Control)'!$F:$F,0))</f>
        <v>5</v>
      </c>
      <c r="G32" s="20" t="e">
        <f>INDEX('[2]Balance(Stock Control)'!$AK:$AK,MATCH(C32,'[2]Balance(Stock Control)'!$E:$E,0))</f>
        <v>#N/A</v>
      </c>
      <c r="H32" s="20" t="e">
        <f>INDEX('[7]Balance (Stock Control)'!$AJ:$AJ,MATCH(C32,'[7]Balance (Stock Control)'!$F:$F,0))</f>
        <v>#N/A</v>
      </c>
      <c r="I32" s="20" t="e">
        <f>INDEX('[8]Balance (Stock Control)'!$AJ:$AJ,MATCH(C32,'[8]Balance (Stock Control)'!$E:$E,0))</f>
        <v>#N/A</v>
      </c>
      <c r="J32" s="20" t="e">
        <f>INDEX('[5]Balance (Stock Control)'!$AI:$AI,MATCH(C32,'[5]Balance (Stock Control)'!$E:$E,0))</f>
        <v>#N/A</v>
      </c>
      <c r="K32" s="20" t="e">
        <f>INDEX('[6]Balance(Stock Control)'!$AM:$AM,MATCH(C32,'[6]Balance(Stock Control)'!$E:$E,0))</f>
        <v>#N/A</v>
      </c>
      <c r="L32" s="55"/>
      <c r="M32" s="55">
        <v>723252.65512500016</v>
      </c>
      <c r="N32" s="50">
        <v>219.16747125000006</v>
      </c>
      <c r="O32" s="57">
        <f t="shared" si="0"/>
        <v>219.16747125000006</v>
      </c>
      <c r="P32" s="20" t="s">
        <v>144</v>
      </c>
      <c r="Q32" s="20" t="s">
        <v>143</v>
      </c>
      <c r="R32" s="20" t="s">
        <v>64</v>
      </c>
      <c r="S32" s="21"/>
      <c r="T32" s="12"/>
    </row>
    <row r="33" spans="1:20" ht="20.25" customHeight="1" x14ac:dyDescent="0.25">
      <c r="A33" s="34">
        <v>23</v>
      </c>
      <c r="B33" s="25" t="s">
        <v>69</v>
      </c>
      <c r="C33" s="25" t="s">
        <v>172</v>
      </c>
      <c r="D33" s="26" t="s">
        <v>173</v>
      </c>
      <c r="E33" s="20">
        <v>1</v>
      </c>
      <c r="F33" s="20" t="e">
        <f>INDEX('[1]Balance(Stock Control)'!$AL:$AL,MATCH(C33,'[1]Balance(Stock Control)'!$F:$F,0))</f>
        <v>#N/A</v>
      </c>
      <c r="G33" s="20" t="e">
        <f>INDEX('[2]Balance(Stock Control)'!$AK:$AK,MATCH(C33,'[2]Balance(Stock Control)'!$E:$E,0))</f>
        <v>#N/A</v>
      </c>
      <c r="H33" s="60">
        <f>INDEX('[3]Balance (Stock Control)'!$AK:$AK,MATCH(C33,'[3]Balance (Stock Control)'!$E:$E,0))</f>
        <v>0</v>
      </c>
      <c r="I33" s="20" t="e">
        <f>INDEX('[4]Balance (Stock Control)'!$AK:$AK,MATCH(C33,'[4]Balance (Stock Control)'!$F:$F,0))</f>
        <v>#N/A</v>
      </c>
      <c r="J33" s="20" t="e">
        <f>INDEX('[5]Balance (Stock Control)'!$AI:$AI,MATCH(C33,'[5]Balance (Stock Control)'!$E:$E,0))</f>
        <v>#N/A</v>
      </c>
      <c r="K33" s="20" t="e">
        <f>INDEX('[6]Balance(Stock Control)'!$AM:$AM,MATCH(C33,'[6]Balance(Stock Control)'!$E:$E,0))</f>
        <v>#N/A</v>
      </c>
      <c r="L33" s="55"/>
      <c r="M33" s="55"/>
      <c r="N33" s="57">
        <v>1412.0245937777777</v>
      </c>
      <c r="O33" s="57">
        <f t="shared" si="0"/>
        <v>1412.0245937777777</v>
      </c>
      <c r="P33" s="20" t="s">
        <v>146</v>
      </c>
      <c r="Q33" s="20" t="s">
        <v>143</v>
      </c>
      <c r="R33" s="20"/>
      <c r="S33" s="21"/>
      <c r="T33" s="12"/>
    </row>
    <row r="34" spans="1:20" ht="20.25" customHeight="1" x14ac:dyDescent="0.25">
      <c r="A34" s="34">
        <v>24</v>
      </c>
      <c r="B34" s="25" t="s">
        <v>31</v>
      </c>
      <c r="C34" s="25">
        <v>20405561</v>
      </c>
      <c r="D34" s="26"/>
      <c r="E34" s="20">
        <v>6</v>
      </c>
      <c r="F34" s="20">
        <f>INDEX('[1]Balance(Stock Control)'!$AL:$AL,MATCH(C34,'[1]Balance(Stock Control)'!$F:$F,0))</f>
        <v>0</v>
      </c>
      <c r="G34" s="20" t="e">
        <f>INDEX('[2]Balance(Stock Control)'!$AK:$AK,MATCH(C34,'[2]Balance(Stock Control)'!$E:$E,0))</f>
        <v>#N/A</v>
      </c>
      <c r="H34" s="20" t="e">
        <f>INDEX('[7]Balance (Stock Control)'!$AJ:$AJ,MATCH(C34,'[7]Balance (Stock Control)'!$F:$F,0))</f>
        <v>#N/A</v>
      </c>
      <c r="I34" s="20" t="e">
        <f>INDEX('[8]Balance (Stock Control)'!$AJ:$AJ,MATCH(C34,'[8]Balance (Stock Control)'!$E:$E,0))</f>
        <v>#N/A</v>
      </c>
      <c r="J34" s="20" t="e">
        <f>INDEX('[5]Balance (Stock Control)'!$AI:$AI,MATCH(C34,'[5]Balance (Stock Control)'!$E:$E,0))</f>
        <v>#N/A</v>
      </c>
      <c r="K34" s="20" t="e">
        <f>INDEX('[6]Balance(Stock Control)'!$AM:$AM,MATCH(C34,'[6]Balance(Stock Control)'!$E:$E,0))</f>
        <v>#N/A</v>
      </c>
      <c r="L34" s="55"/>
      <c r="M34" s="55"/>
      <c r="N34" s="50">
        <v>4.1117999999999997</v>
      </c>
      <c r="O34" s="57">
        <f t="shared" si="0"/>
        <v>24.6708</v>
      </c>
      <c r="P34" s="20" t="s">
        <v>142</v>
      </c>
      <c r="Q34" s="20" t="s">
        <v>143</v>
      </c>
      <c r="R34" s="20" t="s">
        <v>70</v>
      </c>
      <c r="S34" s="21"/>
      <c r="T34" s="12"/>
    </row>
    <row r="35" spans="1:20" ht="20.25" customHeight="1" x14ac:dyDescent="0.25">
      <c r="A35" s="34">
        <v>25</v>
      </c>
      <c r="B35" s="25" t="s">
        <v>71</v>
      </c>
      <c r="C35" s="25" t="s">
        <v>151</v>
      </c>
      <c r="D35" s="26">
        <v>20450992</v>
      </c>
      <c r="E35" s="20">
        <v>1</v>
      </c>
      <c r="F35" s="20" t="e">
        <f>INDEX('[1]Balance(Stock Control)'!$AL:$AL,MATCH(C35,'[1]Balance(Stock Control)'!$F:$F,0))</f>
        <v>#N/A</v>
      </c>
      <c r="G35" s="20" t="e">
        <f>INDEX('[2]Balance(Stock Control)'!$AK:$AK,MATCH(C35,'[2]Balance(Stock Control)'!$E:$E,0))</f>
        <v>#N/A</v>
      </c>
      <c r="H35" s="42">
        <v>44</v>
      </c>
      <c r="I35" s="20" t="e">
        <f>INDEX('[4]Balance (Stock Control)'!$AK:$AK,MATCH(C35,'[4]Balance (Stock Control)'!$F:$F,0))</f>
        <v>#N/A</v>
      </c>
      <c r="J35" s="20" t="e">
        <f>INDEX('[5]Balance (Stock Control)'!$AI:$AI,MATCH(C35,'[5]Balance (Stock Control)'!$E:$E,0))</f>
        <v>#N/A</v>
      </c>
      <c r="K35" s="20" t="e">
        <f>INDEX('[6]Balance(Stock Control)'!$AM:$AM,MATCH(C35,'[6]Balance(Stock Control)'!$E:$E,0))</f>
        <v>#N/A</v>
      </c>
      <c r="L35" s="55"/>
      <c r="M35" s="55"/>
      <c r="N35" s="50">
        <v>20.504974489999999</v>
      </c>
      <c r="O35" s="57">
        <f t="shared" si="0"/>
        <v>20.504974489999999</v>
      </c>
      <c r="P35" s="20" t="s">
        <v>146</v>
      </c>
      <c r="Q35" s="20" t="s">
        <v>143</v>
      </c>
      <c r="R35" s="20"/>
      <c r="S35" s="21"/>
      <c r="T35" s="12"/>
    </row>
    <row r="36" spans="1:20" ht="20.25" customHeight="1" x14ac:dyDescent="0.25">
      <c r="A36" s="34">
        <v>26</v>
      </c>
      <c r="B36" s="25" t="s">
        <v>71</v>
      </c>
      <c r="C36" s="25">
        <v>20405578</v>
      </c>
      <c r="D36" s="26"/>
      <c r="E36" s="20">
        <v>1</v>
      </c>
      <c r="F36" s="20">
        <f>INDEX('[1]Balance(Stock Control)'!$AL:$AL,MATCH(C36,'[1]Balance(Stock Control)'!$F:$F,0))</f>
        <v>59</v>
      </c>
      <c r="G36" s="20" t="e">
        <f>INDEX('[2]Balance(Stock Control)'!$AK:$AK,MATCH(C36,'[2]Balance(Stock Control)'!$E:$E,0))</f>
        <v>#N/A</v>
      </c>
      <c r="H36" s="20" t="e">
        <f>INDEX('[7]Balance (Stock Control)'!$AJ:$AJ,MATCH(C36,'[7]Balance (Stock Control)'!$F:$F,0))</f>
        <v>#N/A</v>
      </c>
      <c r="I36" s="20" t="e">
        <f>INDEX('[8]Balance (Stock Control)'!$AJ:$AJ,MATCH(C36,'[8]Balance (Stock Control)'!$E:$E,0))</f>
        <v>#N/A</v>
      </c>
      <c r="J36" s="20" t="e">
        <f>INDEX('[5]Balance (Stock Control)'!$AI:$AI,MATCH(C36,'[5]Balance (Stock Control)'!$E:$E,0))</f>
        <v>#N/A</v>
      </c>
      <c r="K36" s="20" t="e">
        <f>INDEX('[6]Balance(Stock Control)'!$AM:$AM,MATCH(C36,'[6]Balance(Stock Control)'!$E:$E,0))</f>
        <v>#N/A</v>
      </c>
      <c r="L36" s="55"/>
      <c r="M36" s="55">
        <v>25065.167400000006</v>
      </c>
      <c r="N36" s="50">
        <v>7.5955052727272747</v>
      </c>
      <c r="O36" s="57">
        <f t="shared" si="0"/>
        <v>7.5955052727272747</v>
      </c>
      <c r="P36" s="20" t="s">
        <v>144</v>
      </c>
      <c r="Q36" s="20" t="s">
        <v>143</v>
      </c>
      <c r="R36" s="20"/>
      <c r="S36" s="21"/>
      <c r="T36" s="12"/>
    </row>
    <row r="37" spans="1:20" ht="20.25" customHeight="1" x14ac:dyDescent="0.25">
      <c r="A37" s="34">
        <v>27</v>
      </c>
      <c r="B37" s="25" t="s">
        <v>71</v>
      </c>
      <c r="C37" s="25">
        <v>20450993</v>
      </c>
      <c r="D37" s="26"/>
      <c r="E37" s="20">
        <v>1</v>
      </c>
      <c r="F37" s="20">
        <f>INDEX('[1]Balance(Stock Control)'!$AL:$AL,MATCH(C37,'[1]Balance(Stock Control)'!$F:$F,0))</f>
        <v>0</v>
      </c>
      <c r="G37" s="20" t="e">
        <f>INDEX('[2]Balance(Stock Control)'!$AK:$AK,MATCH(C37,'[2]Balance(Stock Control)'!$E:$E,0))</f>
        <v>#N/A</v>
      </c>
      <c r="H37" s="20" t="e">
        <f>INDEX('[3]Balance (Stock Control)'!$AK:$AK,MATCH(C37,'[3]Balance (Stock Control)'!$E:$E,0))</f>
        <v>#N/A</v>
      </c>
      <c r="I37" s="20" t="e">
        <f>INDEX('[4]Balance (Stock Control)'!$AK:$AK,MATCH(C37,'[4]Balance (Stock Control)'!$F:$F,0))</f>
        <v>#N/A</v>
      </c>
      <c r="J37" s="20" t="e">
        <f>INDEX('[5]Balance (Stock Control)'!$AI:$AI,MATCH(C37,'[5]Balance (Stock Control)'!$E:$E,0))</f>
        <v>#N/A</v>
      </c>
      <c r="K37" s="20" t="e">
        <f>INDEX('[6]Balance(Stock Control)'!$AM:$AM,MATCH(C37,'[6]Balance(Stock Control)'!$E:$E,0))</f>
        <v>#N/A</v>
      </c>
      <c r="L37" s="55">
        <v>500</v>
      </c>
      <c r="M37" s="55">
        <v>550</v>
      </c>
      <c r="N37" s="57">
        <v>0.16666666666666666</v>
      </c>
      <c r="O37" s="57">
        <f t="shared" si="0"/>
        <v>0.16666666666666666</v>
      </c>
      <c r="P37" s="20" t="s">
        <v>160</v>
      </c>
      <c r="Q37" s="20" t="s">
        <v>160</v>
      </c>
      <c r="R37" s="20"/>
      <c r="S37" s="21"/>
      <c r="T37" s="12"/>
    </row>
    <row r="38" spans="1:20" ht="20.25" customHeight="1" x14ac:dyDescent="0.25">
      <c r="A38" s="34">
        <v>28</v>
      </c>
      <c r="B38" s="25" t="s">
        <v>72</v>
      </c>
      <c r="C38" s="25">
        <v>13947628</v>
      </c>
      <c r="D38" s="26"/>
      <c r="E38" s="20">
        <v>2</v>
      </c>
      <c r="F38" s="20">
        <f>INDEX('[1]Balance(Stock Control)'!$AL:$AL,MATCH(C38,'[1]Balance(Stock Control)'!$F:$F,0))</f>
        <v>0</v>
      </c>
      <c r="G38" s="20" t="e">
        <f>INDEX('[2]Balance(Stock Control)'!$AK:$AK,MATCH(C38,'[2]Balance(Stock Control)'!$E:$E,0))</f>
        <v>#N/A</v>
      </c>
      <c r="H38" s="20" t="e">
        <f>INDEX('[3]Balance (Stock Control)'!$AK:$AK,MATCH(C38,'[3]Balance (Stock Control)'!$E:$E,0))</f>
        <v>#N/A</v>
      </c>
      <c r="I38" s="20" t="e">
        <f>INDEX('[4]Balance (Stock Control)'!$AK:$AK,MATCH(C38,'[4]Balance (Stock Control)'!$F:$F,0))</f>
        <v>#N/A</v>
      </c>
      <c r="J38" s="20" t="e">
        <f>INDEX('[5]Balance (Stock Control)'!$AI:$AI,MATCH(C38,'[5]Balance (Stock Control)'!$E:$E,0))</f>
        <v>#N/A</v>
      </c>
      <c r="K38" s="20" t="e">
        <f>INDEX('[6]Balance(Stock Control)'!$AM:$AM,MATCH(C38,'[6]Balance(Stock Control)'!$E:$E,0))</f>
        <v>#N/A</v>
      </c>
      <c r="L38" s="55">
        <v>2500</v>
      </c>
      <c r="M38" s="55">
        <v>2750</v>
      </c>
      <c r="N38" s="57">
        <v>0.83333333333333337</v>
      </c>
      <c r="O38" s="57">
        <f t="shared" si="0"/>
        <v>1.6666666666666667</v>
      </c>
      <c r="P38" s="20" t="s">
        <v>160</v>
      </c>
      <c r="Q38" s="20" t="s">
        <v>160</v>
      </c>
      <c r="R38" s="20"/>
      <c r="S38" s="21"/>
      <c r="T38" s="12"/>
    </row>
    <row r="39" spans="1:20" ht="20.25" customHeight="1" x14ac:dyDescent="0.25">
      <c r="A39" s="34">
        <v>29</v>
      </c>
      <c r="B39" s="25" t="s">
        <v>30</v>
      </c>
      <c r="C39" s="25">
        <v>20405569</v>
      </c>
      <c r="D39" s="26"/>
      <c r="E39" s="20">
        <v>2</v>
      </c>
      <c r="F39" s="20">
        <f>INDEX('[1]Balance(Stock Control)'!$AL:$AL,MATCH(C39,'[1]Balance(Stock Control)'!$F:$F,0))</f>
        <v>27</v>
      </c>
      <c r="G39" s="20">
        <f>INDEX('[2]Balance(Stock Control)'!$AK:$AK,MATCH(C39,'[2]Balance(Stock Control)'!$E:$E,0))</f>
        <v>0</v>
      </c>
      <c r="H39" s="20" t="e">
        <f>INDEX('[7]Balance (Stock Control)'!$AJ:$AJ,MATCH(C39,'[7]Balance (Stock Control)'!$F:$F,0))</f>
        <v>#N/A</v>
      </c>
      <c r="I39" s="20" t="e">
        <f>INDEX('[8]Balance (Stock Control)'!$AJ:$AJ,MATCH(C39,'[8]Balance (Stock Control)'!$E:$E,0))</f>
        <v>#N/A</v>
      </c>
      <c r="J39" s="20" t="e">
        <f>INDEX('[5]Balance (Stock Control)'!$AI:$AI,MATCH(C39,'[5]Balance (Stock Control)'!$E:$E,0))</f>
        <v>#N/A</v>
      </c>
      <c r="K39" s="20" t="e">
        <f>INDEX('[6]Balance(Stock Control)'!$AM:$AM,MATCH(C39,'[6]Balance(Stock Control)'!$E:$E,0))</f>
        <v>#N/A</v>
      </c>
      <c r="L39" s="55"/>
      <c r="M39" s="55">
        <v>153845.49862499998</v>
      </c>
      <c r="N39" s="50">
        <v>46.61984806818181</v>
      </c>
      <c r="O39" s="57">
        <f t="shared" si="0"/>
        <v>93.239696136363619</v>
      </c>
      <c r="P39" s="20" t="s">
        <v>144</v>
      </c>
      <c r="Q39" s="20" t="s">
        <v>143</v>
      </c>
      <c r="R39" s="20"/>
      <c r="S39" s="21"/>
      <c r="T39" s="12"/>
    </row>
    <row r="40" spans="1:20" ht="20.25" customHeight="1" x14ac:dyDescent="0.25">
      <c r="A40" s="34">
        <v>30</v>
      </c>
      <c r="B40" s="25" t="s">
        <v>71</v>
      </c>
      <c r="C40" s="25">
        <v>20405578</v>
      </c>
      <c r="D40" s="26"/>
      <c r="E40" s="20">
        <v>2</v>
      </c>
      <c r="F40" s="20">
        <f>INDEX('[1]Balance(Stock Control)'!$AL:$AL,MATCH(C40,'[1]Balance(Stock Control)'!$F:$F,0))</f>
        <v>59</v>
      </c>
      <c r="G40" s="20" t="e">
        <f>INDEX('[2]Balance(Stock Control)'!$AK:$AK,MATCH(C40,'[2]Balance(Stock Control)'!$E:$E,0))</f>
        <v>#N/A</v>
      </c>
      <c r="H40" s="20" t="e">
        <f>INDEX('[7]Balance (Stock Control)'!$AJ:$AJ,MATCH(C40,'[7]Balance (Stock Control)'!$F:$F,0))</f>
        <v>#N/A</v>
      </c>
      <c r="I40" s="20" t="e">
        <f>INDEX('[8]Balance (Stock Control)'!$AJ:$AJ,MATCH(C40,'[8]Balance (Stock Control)'!$E:$E,0))</f>
        <v>#N/A</v>
      </c>
      <c r="J40" s="20" t="e">
        <f>INDEX('[5]Balance (Stock Control)'!$AI:$AI,MATCH(C40,'[5]Balance (Stock Control)'!$E:$E,0))</f>
        <v>#N/A</v>
      </c>
      <c r="K40" s="20" t="e">
        <f>INDEX('[6]Balance(Stock Control)'!$AM:$AM,MATCH(C40,'[6]Balance(Stock Control)'!$E:$E,0))</f>
        <v>#N/A</v>
      </c>
      <c r="L40" s="55"/>
      <c r="M40" s="55">
        <v>25065.167400000006</v>
      </c>
      <c r="N40" s="50">
        <v>7.5955052727272747</v>
      </c>
      <c r="O40" s="57">
        <f t="shared" si="0"/>
        <v>15.191010545454549</v>
      </c>
      <c r="P40" s="20" t="s">
        <v>144</v>
      </c>
      <c r="Q40" s="20" t="s">
        <v>143</v>
      </c>
      <c r="R40" s="20"/>
      <c r="S40" s="21"/>
      <c r="T40" s="12"/>
    </row>
    <row r="41" spans="1:20" ht="20.25" customHeight="1" x14ac:dyDescent="0.25">
      <c r="A41" s="34">
        <v>31</v>
      </c>
      <c r="B41" s="25" t="s">
        <v>54</v>
      </c>
      <c r="C41" s="25">
        <v>20405747</v>
      </c>
      <c r="D41" s="26"/>
      <c r="E41" s="20">
        <v>1</v>
      </c>
      <c r="F41" s="20">
        <f>INDEX('[1]Balance(Stock Control)'!$AL:$AL,MATCH(C41,'[1]Balance(Stock Control)'!$F:$F,0))</f>
        <v>0</v>
      </c>
      <c r="G41" s="20" t="e">
        <f>INDEX('[2]Balance(Stock Control)'!$AK:$AK,MATCH(C41,'[2]Balance(Stock Control)'!$E:$E,0))</f>
        <v>#N/A</v>
      </c>
      <c r="H41" s="20" t="e">
        <f>INDEX('[3]Balance (Stock Control)'!$AK:$AK,MATCH(C41,'[3]Balance (Stock Control)'!$E:$E,0))</f>
        <v>#N/A</v>
      </c>
      <c r="I41" s="20" t="e">
        <f>INDEX('[4]Balance (Stock Control)'!$AK:$AK,MATCH(C41,'[4]Balance (Stock Control)'!$F:$F,0))</f>
        <v>#N/A</v>
      </c>
      <c r="J41" s="20" t="e">
        <f>INDEX('[5]Balance (Stock Control)'!$AI:$AI,MATCH(C41,'[5]Balance (Stock Control)'!$E:$E,0))</f>
        <v>#N/A</v>
      </c>
      <c r="K41" s="20" t="e">
        <f>INDEX('[6]Balance(Stock Control)'!$AM:$AM,MATCH(C41,'[6]Balance(Stock Control)'!$E:$E,0))</f>
        <v>#N/A</v>
      </c>
      <c r="L41" s="55">
        <v>75000</v>
      </c>
      <c r="M41" s="55">
        <v>82500</v>
      </c>
      <c r="N41" s="57">
        <v>25</v>
      </c>
      <c r="O41" s="57">
        <f t="shared" si="0"/>
        <v>25</v>
      </c>
      <c r="P41" s="20" t="s">
        <v>160</v>
      </c>
      <c r="Q41" s="20" t="s">
        <v>160</v>
      </c>
      <c r="R41" s="20"/>
      <c r="S41" s="21"/>
      <c r="T41" s="12"/>
    </row>
    <row r="42" spans="1:20" ht="20.25" customHeight="1" x14ac:dyDescent="0.25">
      <c r="A42" s="34">
        <v>32</v>
      </c>
      <c r="B42" s="25" t="s">
        <v>73</v>
      </c>
      <c r="C42" s="25">
        <v>20972320</v>
      </c>
      <c r="D42" s="26"/>
      <c r="E42" s="20">
        <v>1</v>
      </c>
      <c r="F42" s="20" t="e">
        <f>INDEX('[1]Balance(Stock Control)'!$AL:$AL,MATCH(C42,'[1]Balance(Stock Control)'!$F:$F,0))</f>
        <v>#N/A</v>
      </c>
      <c r="G42" s="20" t="e">
        <f>INDEX('[2]Balance(Stock Control)'!$AK:$AK,MATCH(C42,'[2]Balance(Stock Control)'!$E:$E,0))</f>
        <v>#N/A</v>
      </c>
      <c r="H42" s="20" t="e">
        <f>INDEX('[3]Balance (Stock Control)'!$AK:$AK,MATCH(C42,'[3]Balance (Stock Control)'!$E:$E,0))</f>
        <v>#N/A</v>
      </c>
      <c r="I42" s="20" t="e">
        <f>INDEX('[4]Balance (Stock Control)'!$AK:$AK,MATCH(C42,'[4]Balance (Stock Control)'!$F:$F,0))</f>
        <v>#N/A</v>
      </c>
      <c r="J42" s="20" t="e">
        <f>INDEX('[5]Balance (Stock Control)'!$AI:$AI,MATCH(C42,'[5]Balance (Stock Control)'!$E:$E,0))</f>
        <v>#N/A</v>
      </c>
      <c r="K42" s="20" t="e">
        <f>INDEX('[6]Balance(Stock Control)'!$AM:$AM,MATCH(C42,'[6]Balance(Stock Control)'!$E:$E,0))</f>
        <v>#N/A</v>
      </c>
      <c r="L42" s="55">
        <v>190000</v>
      </c>
      <c r="M42" s="55">
        <v>209000.00000000003</v>
      </c>
      <c r="N42" s="57">
        <v>63.333333333333343</v>
      </c>
      <c r="O42" s="57">
        <f t="shared" si="0"/>
        <v>63.333333333333343</v>
      </c>
      <c r="P42" s="20" t="s">
        <v>160</v>
      </c>
      <c r="Q42" s="20" t="s">
        <v>160</v>
      </c>
      <c r="R42" s="20" t="s">
        <v>74</v>
      </c>
      <c r="S42" s="21"/>
      <c r="T42" s="12"/>
    </row>
    <row r="43" spans="1:20" ht="20.25" customHeight="1" x14ac:dyDescent="0.25">
      <c r="A43" s="34">
        <v>33</v>
      </c>
      <c r="B43" s="25" t="s">
        <v>75</v>
      </c>
      <c r="C43" s="25">
        <v>20781218</v>
      </c>
      <c r="D43" s="26"/>
      <c r="E43" s="20">
        <v>1</v>
      </c>
      <c r="F43" s="60">
        <f>INDEX('[1]Balance(Stock Control)'!$AL:$AL,MATCH(C43,'[1]Balance(Stock Control)'!$F:$F,0))</f>
        <v>1</v>
      </c>
      <c r="G43" s="20" t="e">
        <f>INDEX('[2]Balance(Stock Control)'!$AK:$AK,MATCH(C43,'[2]Balance(Stock Control)'!$E:$E,0))</f>
        <v>#N/A</v>
      </c>
      <c r="H43" s="20" t="e">
        <f>INDEX('[3]Balance (Stock Control)'!$AK:$AK,MATCH(C43,'[3]Balance (Stock Control)'!$E:$E,0))</f>
        <v>#N/A</v>
      </c>
      <c r="I43" s="20" t="e">
        <f>INDEX('[4]Balance (Stock Control)'!$AK:$AK,MATCH(C43,'[4]Balance (Stock Control)'!$F:$F,0))</f>
        <v>#N/A</v>
      </c>
      <c r="J43" s="20" t="e">
        <f>INDEX('[5]Balance (Stock Control)'!$AI:$AI,MATCH(C43,'[5]Balance (Stock Control)'!$E:$E,0))</f>
        <v>#N/A</v>
      </c>
      <c r="K43" s="20" t="e">
        <f>INDEX('[6]Balance(Stock Control)'!$AM:$AM,MATCH(C43,'[6]Balance(Stock Control)'!$E:$E,0))</f>
        <v>#N/A</v>
      </c>
      <c r="L43" s="55"/>
      <c r="M43" s="55"/>
      <c r="N43" s="57">
        <v>37.402501500000007</v>
      </c>
      <c r="O43" s="57">
        <f t="shared" si="0"/>
        <v>37.402501500000007</v>
      </c>
      <c r="P43" s="20" t="s">
        <v>144</v>
      </c>
      <c r="Q43" s="20" t="s">
        <v>143</v>
      </c>
      <c r="R43" s="20" t="s">
        <v>74</v>
      </c>
      <c r="S43" s="21"/>
      <c r="T43" s="12"/>
    </row>
    <row r="44" spans="1:20" ht="20.25" customHeight="1" x14ac:dyDescent="0.25">
      <c r="A44" s="34">
        <v>34</v>
      </c>
      <c r="B44" s="25" t="s">
        <v>71</v>
      </c>
      <c r="C44" s="25">
        <v>21108676</v>
      </c>
      <c r="D44" s="26"/>
      <c r="E44" s="20">
        <v>2</v>
      </c>
      <c r="F44" s="20">
        <f>INDEX('[1]Balance(Stock Control)'!$AL:$AL,MATCH(C44,'[1]Balance(Stock Control)'!$F:$F,0))</f>
        <v>0</v>
      </c>
      <c r="G44" s="20" t="e">
        <f>INDEX('[2]Balance(Stock Control)'!$AK:$AK,MATCH(C44,'[2]Balance(Stock Control)'!$E:$E,0))</f>
        <v>#N/A</v>
      </c>
      <c r="H44" s="20" t="e">
        <f>INDEX('[7]Balance (Stock Control)'!$AJ:$AJ,MATCH(C44,'[7]Balance (Stock Control)'!$F:$F,0))</f>
        <v>#N/A</v>
      </c>
      <c r="I44" s="20" t="e">
        <f>INDEX('[8]Balance (Stock Control)'!$AJ:$AJ,MATCH(C44,'[8]Balance (Stock Control)'!$E:$E,0))</f>
        <v>#N/A</v>
      </c>
      <c r="J44" s="20" t="e">
        <f>INDEX('[5]Balance (Stock Control)'!$AI:$AI,MATCH(C44,'[5]Balance (Stock Control)'!$E:$E,0))</f>
        <v>#N/A</v>
      </c>
      <c r="K44" s="20" t="e">
        <f>INDEX('[6]Balance(Stock Control)'!$AM:$AM,MATCH(C44,'[6]Balance(Stock Control)'!$E:$E,0))</f>
        <v>#N/A</v>
      </c>
      <c r="L44" s="55"/>
      <c r="M44" s="55"/>
      <c r="N44" s="50">
        <v>0.73919999999999986</v>
      </c>
      <c r="O44" s="57">
        <f t="shared" si="0"/>
        <v>1.4783999999999997</v>
      </c>
      <c r="P44" s="20" t="s">
        <v>142</v>
      </c>
      <c r="Q44" s="20" t="s">
        <v>143</v>
      </c>
      <c r="R44" s="20" t="s">
        <v>74</v>
      </c>
      <c r="S44" s="21"/>
      <c r="T44" s="12"/>
    </row>
    <row r="45" spans="1:20" ht="20.25" customHeight="1" x14ac:dyDescent="0.25">
      <c r="A45" s="34">
        <v>35</v>
      </c>
      <c r="B45" s="25" t="s">
        <v>75</v>
      </c>
      <c r="C45" s="25">
        <v>993241</v>
      </c>
      <c r="D45" s="26"/>
      <c r="E45" s="20">
        <v>1</v>
      </c>
      <c r="F45" s="20" t="e">
        <f>INDEX('[1]Balance(Stock Control)'!$AL:$AL,MATCH(C45,'[1]Balance(Stock Control)'!$F:$F,0))</f>
        <v>#N/A</v>
      </c>
      <c r="G45" s="20" t="e">
        <f>INDEX('[2]Balance(Stock Control)'!$AK:$AK,MATCH(C45,'[2]Balance(Stock Control)'!$E:$E,0))</f>
        <v>#N/A</v>
      </c>
      <c r="H45" s="20" t="e">
        <f>INDEX('[3]Balance (Stock Control)'!$AK:$AK,MATCH(C45,'[3]Balance (Stock Control)'!$E:$E,0))</f>
        <v>#N/A</v>
      </c>
      <c r="I45" s="20" t="e">
        <f>INDEX('[4]Balance (Stock Control)'!$AK:$AK,MATCH(C45,'[4]Balance (Stock Control)'!$F:$F,0))</f>
        <v>#N/A</v>
      </c>
      <c r="J45" s="20" t="e">
        <f>INDEX('[5]Balance (Stock Control)'!$AI:$AI,MATCH(C45,'[5]Balance (Stock Control)'!$E:$E,0))</f>
        <v>#N/A</v>
      </c>
      <c r="K45" s="20" t="e">
        <f>INDEX('[6]Balance(Stock Control)'!$AM:$AM,MATCH(C45,'[6]Balance(Stock Control)'!$E:$E,0))</f>
        <v>#N/A</v>
      </c>
      <c r="L45" s="55">
        <v>5000</v>
      </c>
      <c r="M45" s="55">
        <v>5500</v>
      </c>
      <c r="N45" s="57">
        <v>1.6666666666666667</v>
      </c>
      <c r="O45" s="57">
        <f t="shared" si="0"/>
        <v>1.6666666666666667</v>
      </c>
      <c r="P45" s="20" t="s">
        <v>160</v>
      </c>
      <c r="Q45" s="20" t="s">
        <v>160</v>
      </c>
      <c r="R45" s="20" t="s">
        <v>74</v>
      </c>
      <c r="S45" s="21"/>
      <c r="T45" s="12"/>
    </row>
    <row r="46" spans="1:20" ht="20.25" customHeight="1" x14ac:dyDescent="0.25">
      <c r="A46" s="34">
        <v>36</v>
      </c>
      <c r="B46" s="25" t="s">
        <v>71</v>
      </c>
      <c r="C46" s="25">
        <v>21022842</v>
      </c>
      <c r="D46" s="26"/>
      <c r="E46" s="20">
        <v>2</v>
      </c>
      <c r="F46" s="20">
        <f>INDEX('[1]Balance(Stock Control)'!$AL:$AL,MATCH(C46,'[1]Balance(Stock Control)'!$F:$F,0))</f>
        <v>0</v>
      </c>
      <c r="G46" s="20" t="e">
        <f>INDEX('[2]Balance(Stock Control)'!$AK:$AK,MATCH(C46,'[2]Balance(Stock Control)'!$E:$E,0))</f>
        <v>#N/A</v>
      </c>
      <c r="H46" s="20" t="e">
        <f>INDEX('[7]Balance (Stock Control)'!$AJ:$AJ,MATCH(C46,'[7]Balance (Stock Control)'!$F:$F,0))</f>
        <v>#N/A</v>
      </c>
      <c r="I46" s="20" t="e">
        <f>INDEX('[8]Balance (Stock Control)'!$AJ:$AJ,MATCH(C46,'[8]Balance (Stock Control)'!$E:$E,0))</f>
        <v>#N/A</v>
      </c>
      <c r="J46" s="20" t="e">
        <f>INDEX('[5]Balance (Stock Control)'!$AI:$AI,MATCH(C46,'[5]Balance (Stock Control)'!$E:$E,0))</f>
        <v>#N/A</v>
      </c>
      <c r="K46" s="20" t="e">
        <f>INDEX('[6]Balance(Stock Control)'!$AM:$AM,MATCH(C46,'[6]Balance(Stock Control)'!$E:$E,0))</f>
        <v>#N/A</v>
      </c>
      <c r="L46" s="55"/>
      <c r="M46" s="55">
        <v>38240.447700000004</v>
      </c>
      <c r="N46" s="50">
        <v>11.588014454545457</v>
      </c>
      <c r="O46" s="57">
        <f t="shared" si="0"/>
        <v>23.176028909090913</v>
      </c>
      <c r="P46" s="20" t="s">
        <v>144</v>
      </c>
      <c r="Q46" s="20" t="s">
        <v>145</v>
      </c>
      <c r="R46" s="20" t="s">
        <v>74</v>
      </c>
      <c r="S46" s="21"/>
      <c r="T46" s="12"/>
    </row>
    <row r="47" spans="1:20" ht="20.25" customHeight="1" x14ac:dyDescent="0.25">
      <c r="A47" s="34">
        <v>37</v>
      </c>
      <c r="B47" s="25" t="s">
        <v>75</v>
      </c>
      <c r="C47" s="25">
        <v>21023622</v>
      </c>
      <c r="D47" s="26"/>
      <c r="E47" s="20">
        <v>1</v>
      </c>
      <c r="F47" s="20">
        <f>INDEX('[1]Balance(Stock Control)'!$AL:$AL,MATCH(C47,'[1]Balance(Stock Control)'!$F:$F,0))</f>
        <v>0</v>
      </c>
      <c r="G47" s="20" t="e">
        <f>INDEX('[2]Balance(Stock Control)'!$AK:$AK,MATCH(C47,'[2]Balance(Stock Control)'!$E:$E,0))</f>
        <v>#N/A</v>
      </c>
      <c r="H47" s="20" t="e">
        <f>INDEX('[3]Balance (Stock Control)'!$AK:$AK,MATCH(C47,'[3]Balance (Stock Control)'!$E:$E,0))</f>
        <v>#N/A</v>
      </c>
      <c r="I47" s="20" t="e">
        <f>INDEX('[4]Balance (Stock Control)'!$AK:$AK,MATCH(C47,'[4]Balance (Stock Control)'!$F:$F,0))</f>
        <v>#N/A</v>
      </c>
      <c r="J47" s="20" t="e">
        <f>INDEX('[5]Balance (Stock Control)'!$AI:$AI,MATCH(C47,'[5]Balance (Stock Control)'!$E:$E,0))</f>
        <v>#N/A</v>
      </c>
      <c r="K47" s="20" t="e">
        <f>INDEX('[6]Balance(Stock Control)'!$AM:$AM,MATCH(C47,'[6]Balance(Stock Control)'!$E:$E,0))</f>
        <v>#N/A</v>
      </c>
      <c r="L47" s="55">
        <v>1500</v>
      </c>
      <c r="M47" s="55">
        <v>1650.0000000000002</v>
      </c>
      <c r="N47" s="57">
        <v>0.50000000000000011</v>
      </c>
      <c r="O47" s="57">
        <f t="shared" si="0"/>
        <v>0.50000000000000011</v>
      </c>
      <c r="P47" s="20" t="s">
        <v>160</v>
      </c>
      <c r="Q47" s="20" t="s">
        <v>160</v>
      </c>
      <c r="R47" s="20" t="s">
        <v>74</v>
      </c>
      <c r="S47" s="21"/>
      <c r="T47" s="12"/>
    </row>
    <row r="48" spans="1:20" ht="20.25" customHeight="1" x14ac:dyDescent="0.25">
      <c r="A48" s="34">
        <v>38</v>
      </c>
      <c r="B48" s="25" t="s">
        <v>71</v>
      </c>
      <c r="C48" s="25">
        <v>21022795</v>
      </c>
      <c r="D48" s="26"/>
      <c r="E48" s="20">
        <v>2</v>
      </c>
      <c r="F48" s="20">
        <f>INDEX('[1]Balance(Stock Control)'!$AL:$AL,MATCH(C48,'[1]Balance(Stock Control)'!$F:$F,0))</f>
        <v>8</v>
      </c>
      <c r="G48" s="20" t="e">
        <f>INDEX('[2]Balance(Stock Control)'!$AK:$AK,MATCH(C48,'[2]Balance(Stock Control)'!$E:$E,0))</f>
        <v>#N/A</v>
      </c>
      <c r="H48" s="20" t="e">
        <f>INDEX('[7]Balance (Stock Control)'!$AJ:$AJ,MATCH(C48,'[7]Balance (Stock Control)'!$F:$F,0))</f>
        <v>#N/A</v>
      </c>
      <c r="I48" s="20" t="e">
        <f>INDEX('[8]Balance (Stock Control)'!$AJ:$AJ,MATCH(C48,'[8]Balance (Stock Control)'!$E:$E,0))</f>
        <v>#N/A</v>
      </c>
      <c r="J48" s="20" t="e">
        <f>INDEX('[5]Balance (Stock Control)'!$AI:$AI,MATCH(C48,'[5]Balance (Stock Control)'!$E:$E,0))</f>
        <v>#N/A</v>
      </c>
      <c r="K48" s="20" t="e">
        <f>INDEX('[6]Balance(Stock Control)'!$AM:$AM,MATCH(C48,'[6]Balance(Stock Control)'!$E:$E,0))</f>
        <v>#N/A</v>
      </c>
      <c r="L48" s="55"/>
      <c r="M48" s="55">
        <v>66117.412725000017</v>
      </c>
      <c r="N48" s="50">
        <v>20.035579613636369</v>
      </c>
      <c r="O48" s="57">
        <f t="shared" si="0"/>
        <v>40.071159227272737</v>
      </c>
      <c r="P48" s="20" t="s">
        <v>144</v>
      </c>
      <c r="Q48" s="20" t="s">
        <v>143</v>
      </c>
      <c r="R48" s="20" t="s">
        <v>74</v>
      </c>
      <c r="S48" s="21"/>
      <c r="T48" s="12"/>
    </row>
    <row r="49" spans="1:20" ht="20.25" customHeight="1" x14ac:dyDescent="0.25">
      <c r="A49" s="34">
        <v>39</v>
      </c>
      <c r="B49" s="25" t="s">
        <v>67</v>
      </c>
      <c r="C49" s="25">
        <v>20793558</v>
      </c>
      <c r="D49" s="26"/>
      <c r="E49" s="20">
        <v>4</v>
      </c>
      <c r="F49" s="20">
        <f>INDEX('[1]Balance(Stock Control)'!$AL:$AL,MATCH(C49,'[1]Balance(Stock Control)'!$F:$F,0))</f>
        <v>0</v>
      </c>
      <c r="G49" s="20">
        <f>INDEX('[2]Balance(Stock Control)'!$AK:$AK,MATCH(C49,'[2]Balance(Stock Control)'!$E:$E,0))</f>
        <v>0</v>
      </c>
      <c r="H49" s="20" t="e">
        <f>INDEX('[7]Balance (Stock Control)'!$AJ:$AJ,MATCH(C49,'[7]Balance (Stock Control)'!$F:$F,0))</f>
        <v>#N/A</v>
      </c>
      <c r="I49" s="20" t="e">
        <f>INDEX('[8]Balance (Stock Control)'!$AJ:$AJ,MATCH(C49,'[8]Balance (Stock Control)'!$E:$E,0))</f>
        <v>#N/A</v>
      </c>
      <c r="J49" s="20" t="e">
        <f>INDEX('[5]Balance (Stock Control)'!$AI:$AI,MATCH(C49,'[5]Balance (Stock Control)'!$E:$E,0))</f>
        <v>#N/A</v>
      </c>
      <c r="K49" s="20" t="e">
        <f>INDEX('[6]Balance(Stock Control)'!$AM:$AM,MATCH(C49,'[6]Balance(Stock Control)'!$E:$E,0))</f>
        <v>#N/A</v>
      </c>
      <c r="L49" s="55"/>
      <c r="M49" s="55"/>
      <c r="N49" s="50">
        <v>3.7</v>
      </c>
      <c r="O49" s="57">
        <f t="shared" si="0"/>
        <v>14.8</v>
      </c>
      <c r="P49" s="20" t="s">
        <v>142</v>
      </c>
      <c r="Q49" s="20" t="s">
        <v>143</v>
      </c>
      <c r="R49" s="20" t="s">
        <v>74</v>
      </c>
      <c r="S49" s="21"/>
      <c r="T49" s="12"/>
    </row>
    <row r="50" spans="1:20" ht="20.25" customHeight="1" x14ac:dyDescent="0.25">
      <c r="A50" s="34">
        <v>40</v>
      </c>
      <c r="B50" s="25" t="s">
        <v>67</v>
      </c>
      <c r="C50" s="23" t="s">
        <v>152</v>
      </c>
      <c r="D50" s="23">
        <v>20405723</v>
      </c>
      <c r="E50" s="20">
        <v>1</v>
      </c>
      <c r="F50" s="20" t="e">
        <f>INDEX('[1]Balance(Stock Control)'!$AL:$AL,MATCH(C50,'[1]Balance(Stock Control)'!$F:$F,0))</f>
        <v>#N/A</v>
      </c>
      <c r="G50" s="20" t="e">
        <f>INDEX('[2]Balance(Stock Control)'!$AK:$AK,MATCH(C50,'[2]Balance(Stock Control)'!$E:$E,0))</f>
        <v>#N/A</v>
      </c>
      <c r="H50" s="20">
        <f>INDEX('[3]Balance (Stock Control)'!$AK:$AK,MATCH(C50,'[3]Balance (Stock Control)'!$E:$E,0))</f>
        <v>19</v>
      </c>
      <c r="I50" s="20" t="e">
        <f>INDEX('[4]Balance (Stock Control)'!$AK:$AK,MATCH(C50,'[4]Balance (Stock Control)'!$F:$F,0))</f>
        <v>#N/A</v>
      </c>
      <c r="J50" s="20" t="e">
        <f>INDEX('[5]Balance (Stock Control)'!$AI:$AI,MATCH(C50,'[5]Balance (Stock Control)'!$E:$E,0))</f>
        <v>#N/A</v>
      </c>
      <c r="K50" s="20" t="e">
        <f>INDEX('[6]Balance(Stock Control)'!$AM:$AM,MATCH(C50,'[6]Balance(Stock Control)'!$E:$E,0))</f>
        <v>#N/A</v>
      </c>
      <c r="L50" s="55"/>
      <c r="M50" s="55"/>
      <c r="N50" s="50">
        <v>6.1720658999999998</v>
      </c>
      <c r="O50" s="57">
        <f t="shared" si="0"/>
        <v>6.1720658999999998</v>
      </c>
      <c r="P50" s="20" t="s">
        <v>146</v>
      </c>
      <c r="Q50" s="20" t="s">
        <v>143</v>
      </c>
      <c r="R50" s="20" t="s">
        <v>74</v>
      </c>
      <c r="S50" s="21"/>
      <c r="T50" s="12"/>
    </row>
    <row r="51" spans="1:20" ht="20.25" customHeight="1" x14ac:dyDescent="0.25">
      <c r="A51" s="34">
        <v>41</v>
      </c>
      <c r="B51" s="25" t="s">
        <v>76</v>
      </c>
      <c r="C51" s="25">
        <v>20792140</v>
      </c>
      <c r="D51" s="26"/>
      <c r="E51" s="20">
        <v>1</v>
      </c>
      <c r="F51" s="20" t="e">
        <f>INDEX('[1]Balance(Stock Control)'!$AL:$AL,MATCH(C51,'[1]Balance(Stock Control)'!$F:$F,0))</f>
        <v>#N/A</v>
      </c>
      <c r="G51" s="20" t="e">
        <f>INDEX('[2]Balance(Stock Control)'!$AK:$AK,MATCH(C51,'[2]Balance(Stock Control)'!$E:$E,0))</f>
        <v>#N/A</v>
      </c>
      <c r="H51" s="20" t="e">
        <f>INDEX('[3]Balance (Stock Control)'!$AK:$AK,MATCH(C51,'[3]Balance (Stock Control)'!$E:$E,0))</f>
        <v>#N/A</v>
      </c>
      <c r="I51" s="20" t="e">
        <f>INDEX('[4]Balance (Stock Control)'!$AK:$AK,MATCH(C51,'[4]Balance (Stock Control)'!$F:$F,0))</f>
        <v>#N/A</v>
      </c>
      <c r="J51" s="20" t="e">
        <f>INDEX('[5]Balance (Stock Control)'!$AI:$AI,MATCH(C51,'[5]Balance (Stock Control)'!$E:$E,0))</f>
        <v>#N/A</v>
      </c>
      <c r="K51" s="20" t="e">
        <f>INDEX('[6]Balance(Stock Control)'!$AM:$AM,MATCH(C51,'[6]Balance(Stock Control)'!$E:$E,0))</f>
        <v>#N/A</v>
      </c>
      <c r="L51" s="55">
        <v>3500</v>
      </c>
      <c r="M51" s="55">
        <v>3850.0000000000005</v>
      </c>
      <c r="N51" s="57">
        <v>1.1666666666666667</v>
      </c>
      <c r="O51" s="57">
        <f t="shared" si="0"/>
        <v>1.1666666666666667</v>
      </c>
      <c r="P51" s="20" t="s">
        <v>160</v>
      </c>
      <c r="Q51" s="20" t="s">
        <v>160</v>
      </c>
      <c r="R51" s="20" t="s">
        <v>74</v>
      </c>
      <c r="S51" s="21"/>
      <c r="T51" s="12"/>
    </row>
    <row r="52" spans="1:20" ht="20.25" customHeight="1" x14ac:dyDescent="0.25">
      <c r="A52" s="34">
        <v>42</v>
      </c>
      <c r="B52" s="25" t="s">
        <v>77</v>
      </c>
      <c r="C52" s="25">
        <v>20799719</v>
      </c>
      <c r="D52" s="26"/>
      <c r="E52" s="20">
        <v>6</v>
      </c>
      <c r="F52" s="20">
        <f>INDEX('[1]Balance(Stock Control)'!$AL:$AL,MATCH(C52,'[1]Balance(Stock Control)'!$F:$F,0))</f>
        <v>42</v>
      </c>
      <c r="G52" s="20" t="e">
        <f>INDEX('[2]Balance(Stock Control)'!$AK:$AK,MATCH(C52,'[2]Balance(Stock Control)'!$E:$E,0))</f>
        <v>#N/A</v>
      </c>
      <c r="H52" s="20" t="e">
        <f>INDEX('[7]Balance (Stock Control)'!$AJ:$AJ,MATCH(C52,'[7]Balance (Stock Control)'!$F:$F,0))</f>
        <v>#N/A</v>
      </c>
      <c r="I52" s="20" t="e">
        <f>INDEX('[8]Balance (Stock Control)'!$AJ:$AJ,MATCH(C52,'[8]Balance (Stock Control)'!$E:$E,0))</f>
        <v>#N/A</v>
      </c>
      <c r="J52" s="20" t="e">
        <f>INDEX('[5]Balance (Stock Control)'!$AI:$AI,MATCH(C52,'[5]Balance (Stock Control)'!$E:$E,0))</f>
        <v>#N/A</v>
      </c>
      <c r="K52" s="20" t="e">
        <f>INDEX('[6]Balance(Stock Control)'!$AM:$AM,MATCH(C52,'[6]Balance(Stock Control)'!$E:$E,0))</f>
        <v>#N/A</v>
      </c>
      <c r="L52" s="55"/>
      <c r="M52" s="55">
        <v>19120.223850000002</v>
      </c>
      <c r="N52" s="50">
        <v>5.7940072272727283</v>
      </c>
      <c r="O52" s="57">
        <f t="shared" si="0"/>
        <v>34.764043363636368</v>
      </c>
      <c r="P52" s="20" t="s">
        <v>144</v>
      </c>
      <c r="Q52" s="20" t="s">
        <v>143</v>
      </c>
      <c r="R52" s="20" t="s">
        <v>78</v>
      </c>
      <c r="S52" s="21"/>
      <c r="T52" s="12"/>
    </row>
    <row r="53" spans="1:20" ht="20.25" customHeight="1" x14ac:dyDescent="0.25">
      <c r="A53" s="34">
        <v>43</v>
      </c>
      <c r="B53" s="25" t="s">
        <v>67</v>
      </c>
      <c r="C53" s="25">
        <v>20405504</v>
      </c>
      <c r="D53" s="26"/>
      <c r="E53" s="20">
        <v>3</v>
      </c>
      <c r="F53" s="20">
        <f>INDEX('[1]Balance(Stock Control)'!$AL:$AL,MATCH(C53,'[1]Balance(Stock Control)'!$F:$F,0))</f>
        <v>16</v>
      </c>
      <c r="G53" s="20" t="e">
        <f>INDEX('[2]Balance(Stock Control)'!$AK:$AK,MATCH(C53,'[2]Balance(Stock Control)'!$E:$E,0))</f>
        <v>#N/A</v>
      </c>
      <c r="H53" s="20" t="e">
        <f>INDEX('[7]Balance (Stock Control)'!$AJ:$AJ,MATCH(C53,'[7]Balance (Stock Control)'!$F:$F,0))</f>
        <v>#N/A</v>
      </c>
      <c r="I53" s="20" t="e">
        <f>INDEX('[8]Balance (Stock Control)'!$AJ:$AJ,MATCH(C53,'[8]Balance (Stock Control)'!$E:$E,0))</f>
        <v>#N/A</v>
      </c>
      <c r="J53" s="20" t="e">
        <f>INDEX('[5]Balance (Stock Control)'!$AI:$AI,MATCH(C53,'[5]Balance (Stock Control)'!$E:$E,0))</f>
        <v>#N/A</v>
      </c>
      <c r="K53" s="20" t="e">
        <f>INDEX('[6]Balance(Stock Control)'!$AM:$AM,MATCH(C53,'[6]Balance(Stock Control)'!$E:$E,0))</f>
        <v>#N/A</v>
      </c>
      <c r="L53" s="55"/>
      <c r="M53" s="55">
        <v>12503.625750000001</v>
      </c>
      <c r="N53" s="50">
        <v>3.7889775000000001</v>
      </c>
      <c r="O53" s="57">
        <f t="shared" si="0"/>
        <v>11.366932500000001</v>
      </c>
      <c r="P53" s="20" t="s">
        <v>144</v>
      </c>
      <c r="Q53" s="20" t="s">
        <v>143</v>
      </c>
      <c r="R53" s="20" t="s">
        <v>79</v>
      </c>
      <c r="S53" s="21"/>
      <c r="T53" s="12"/>
    </row>
    <row r="54" spans="1:20" ht="20.25" customHeight="1" x14ac:dyDescent="0.25">
      <c r="A54" s="34">
        <v>44</v>
      </c>
      <c r="B54" s="25" t="s">
        <v>80</v>
      </c>
      <c r="C54" s="25">
        <v>21147486</v>
      </c>
      <c r="D54" s="26"/>
      <c r="E54" s="20">
        <v>1</v>
      </c>
      <c r="F54" s="20" t="e">
        <f>INDEX('[1]Balance(Stock Control)'!$AL:$AL,MATCH(C54,'[1]Balance(Stock Control)'!$F:$F,0))</f>
        <v>#N/A</v>
      </c>
      <c r="G54" s="20" t="e">
        <f>INDEX('[2]Balance(Stock Control)'!$AK:$AK,MATCH(C54,'[2]Balance(Stock Control)'!$E:$E,0))</f>
        <v>#N/A</v>
      </c>
      <c r="H54" s="20" t="e">
        <f>INDEX('[3]Balance (Stock Control)'!$AK:$AK,MATCH(C54,'[3]Balance (Stock Control)'!$E:$E,0))</f>
        <v>#N/A</v>
      </c>
      <c r="I54" s="20" t="e">
        <f>INDEX('[4]Balance (Stock Control)'!$AK:$AK,MATCH(C54,'[4]Balance (Stock Control)'!$F:$F,0))</f>
        <v>#N/A</v>
      </c>
      <c r="J54" s="20" t="e">
        <f>INDEX('[5]Balance (Stock Control)'!$AI:$AI,MATCH(C54,'[5]Balance (Stock Control)'!$E:$E,0))</f>
        <v>#N/A</v>
      </c>
      <c r="K54" s="20" t="e">
        <f>INDEX('[6]Balance(Stock Control)'!$AM:$AM,MATCH(C54,'[6]Balance(Stock Control)'!$E:$E,0))</f>
        <v>#N/A</v>
      </c>
      <c r="L54" s="55">
        <v>9500</v>
      </c>
      <c r="M54" s="55">
        <v>10450</v>
      </c>
      <c r="N54" s="57">
        <v>3.1666666666666665</v>
      </c>
      <c r="O54" s="57">
        <f t="shared" si="0"/>
        <v>3.1666666666666665</v>
      </c>
      <c r="P54" s="20" t="s">
        <v>160</v>
      </c>
      <c r="Q54" s="20" t="s">
        <v>160</v>
      </c>
      <c r="R54" s="20" t="s">
        <v>74</v>
      </c>
      <c r="S54" s="21"/>
      <c r="T54" s="12"/>
    </row>
    <row r="55" spans="1:20" ht="20.25" customHeight="1" x14ac:dyDescent="0.25">
      <c r="A55" s="34">
        <v>45</v>
      </c>
      <c r="B55" s="25" t="s">
        <v>71</v>
      </c>
      <c r="C55" s="25">
        <v>21108675</v>
      </c>
      <c r="D55" s="26"/>
      <c r="E55" s="20">
        <v>2</v>
      </c>
      <c r="F55" s="20" t="e">
        <f>INDEX('[1]Balance(Stock Control)'!$AL:$AL,MATCH(C55,'[1]Balance(Stock Control)'!$F:$F,0))</f>
        <v>#N/A</v>
      </c>
      <c r="G55" s="20" t="e">
        <f>INDEX('[2]Balance(Stock Control)'!$AK:$AK,MATCH(C55,'[2]Balance(Stock Control)'!$E:$E,0))</f>
        <v>#N/A</v>
      </c>
      <c r="H55" s="20" t="e">
        <f>INDEX('[3]Balance (Stock Control)'!$AK:$AK,MATCH(C55,'[3]Balance (Stock Control)'!$E:$E,0))</f>
        <v>#N/A</v>
      </c>
      <c r="I55" s="20" t="e">
        <f>INDEX('[4]Balance (Stock Control)'!$AK:$AK,MATCH(C55,'[4]Balance (Stock Control)'!$F:$F,0))</f>
        <v>#N/A</v>
      </c>
      <c r="J55" s="20" t="e">
        <f>INDEX('[5]Balance (Stock Control)'!$AI:$AI,MATCH(C55,'[5]Balance (Stock Control)'!$E:$E,0))</f>
        <v>#N/A</v>
      </c>
      <c r="K55" s="20" t="e">
        <f>INDEX('[6]Balance(Stock Control)'!$AM:$AM,MATCH(C55,'[6]Balance(Stock Control)'!$E:$E,0))</f>
        <v>#N/A</v>
      </c>
      <c r="L55" s="55">
        <v>5000</v>
      </c>
      <c r="M55" s="55">
        <v>5500</v>
      </c>
      <c r="N55" s="57">
        <v>1.6666666666666667</v>
      </c>
      <c r="O55" s="57">
        <f t="shared" si="0"/>
        <v>3.3333333333333335</v>
      </c>
      <c r="P55" s="20" t="s">
        <v>160</v>
      </c>
      <c r="Q55" s="20" t="s">
        <v>160</v>
      </c>
      <c r="R55" s="20" t="s">
        <v>74</v>
      </c>
      <c r="S55" s="21"/>
      <c r="T55" s="12"/>
    </row>
    <row r="56" spans="1:20" ht="26.25" customHeight="1" x14ac:dyDescent="0.25">
      <c r="A56" s="34">
        <v>46</v>
      </c>
      <c r="B56" s="25" t="s">
        <v>75</v>
      </c>
      <c r="C56" s="25">
        <v>20405562</v>
      </c>
      <c r="D56" s="26"/>
      <c r="E56" s="20">
        <v>1</v>
      </c>
      <c r="F56" s="20" t="e">
        <f>INDEX('[1]Balance(Stock Control)'!$AL:$AL,MATCH(C56,'[1]Balance(Stock Control)'!$F:$F,0))</f>
        <v>#N/A</v>
      </c>
      <c r="G56" s="20" t="e">
        <f>INDEX('[2]Balance(Stock Control)'!$AK:$AK,MATCH(C56,'[2]Balance(Stock Control)'!$E:$E,0))</f>
        <v>#N/A</v>
      </c>
      <c r="H56" s="20" t="e">
        <f>INDEX('[3]Balance (Stock Control)'!$AK:$AK,MATCH(C56,'[3]Balance (Stock Control)'!$E:$E,0))</f>
        <v>#N/A</v>
      </c>
      <c r="I56" s="20" t="e">
        <f>INDEX('[4]Balance (Stock Control)'!$AK:$AK,MATCH(C56,'[4]Balance (Stock Control)'!$F:$F,0))</f>
        <v>#N/A</v>
      </c>
      <c r="J56" s="20" t="e">
        <f>INDEX('[5]Balance (Stock Control)'!$AI:$AI,MATCH(C56,'[5]Balance (Stock Control)'!$E:$E,0))</f>
        <v>#N/A</v>
      </c>
      <c r="K56" s="20" t="e">
        <f>INDEX('[6]Balance(Stock Control)'!$AM:$AM,MATCH(C56,'[6]Balance(Stock Control)'!$E:$E,0))</f>
        <v>#N/A</v>
      </c>
      <c r="L56" s="55">
        <v>2500</v>
      </c>
      <c r="M56" s="55">
        <v>2750</v>
      </c>
      <c r="N56" s="57">
        <v>0.83333333333333337</v>
      </c>
      <c r="O56" s="57">
        <f t="shared" si="0"/>
        <v>0.83333333333333337</v>
      </c>
      <c r="P56" s="20" t="s">
        <v>160</v>
      </c>
      <c r="Q56" s="20" t="s">
        <v>160</v>
      </c>
      <c r="R56" s="20" t="s">
        <v>74</v>
      </c>
      <c r="S56" s="21"/>
      <c r="T56" s="12"/>
    </row>
    <row r="57" spans="1:20" ht="26.25" customHeight="1" x14ac:dyDescent="0.25">
      <c r="A57" s="34">
        <v>47</v>
      </c>
      <c r="B57" s="25" t="s">
        <v>71</v>
      </c>
      <c r="C57" s="25">
        <v>20460061</v>
      </c>
      <c r="D57" s="26"/>
      <c r="E57" s="20">
        <v>4</v>
      </c>
      <c r="F57" s="20">
        <f>INDEX('[1]Balance(Stock Control)'!$AL:$AL,MATCH(C57,'[1]Balance(Stock Control)'!$F:$F,0))</f>
        <v>18</v>
      </c>
      <c r="G57" s="20" t="e">
        <f>INDEX('[2]Balance(Stock Control)'!$AK:$AK,MATCH(C57,'[2]Balance(Stock Control)'!$E:$E,0))</f>
        <v>#N/A</v>
      </c>
      <c r="H57" s="20" t="e">
        <f>INDEX('[7]Balance (Stock Control)'!$AJ:$AJ,MATCH(C57,'[7]Balance (Stock Control)'!$F:$F,0))</f>
        <v>#N/A</v>
      </c>
      <c r="I57" s="20" t="e">
        <f>INDEX('[8]Balance (Stock Control)'!$AJ:$AJ,MATCH(C57,'[8]Balance (Stock Control)'!$E:$E,0))</f>
        <v>#N/A</v>
      </c>
      <c r="J57" s="20" t="e">
        <f>INDEX('[5]Balance (Stock Control)'!$AI:$AI,MATCH(C57,'[5]Balance (Stock Control)'!$E:$E,0))</f>
        <v>#N/A</v>
      </c>
      <c r="K57" s="20" t="e">
        <f>INDEX('[6]Balance(Stock Control)'!$AM:$AM,MATCH(C57,'[6]Balance(Stock Control)'!$E:$E,0))</f>
        <v>#N/A</v>
      </c>
      <c r="L57" s="55"/>
      <c r="M57" s="55">
        <v>3283.7805000000008</v>
      </c>
      <c r="N57" s="50">
        <v>0.99508500000000022</v>
      </c>
      <c r="O57" s="57">
        <f t="shared" si="0"/>
        <v>3.9803400000000009</v>
      </c>
      <c r="P57" s="20" t="s">
        <v>144</v>
      </c>
      <c r="Q57" s="20" t="s">
        <v>143</v>
      </c>
      <c r="R57" s="20" t="s">
        <v>74</v>
      </c>
      <c r="S57" s="21"/>
      <c r="T57" s="12"/>
    </row>
    <row r="58" spans="1:20" ht="26.25" customHeight="1" x14ac:dyDescent="0.25">
      <c r="A58" s="34">
        <v>48</v>
      </c>
      <c r="B58" s="25" t="s">
        <v>75</v>
      </c>
      <c r="C58" s="25">
        <v>20460936</v>
      </c>
      <c r="D58" s="26"/>
      <c r="E58" s="20">
        <v>2</v>
      </c>
      <c r="F58" s="20">
        <f>INDEX('[1]Balance(Stock Control)'!$AL:$AL,MATCH(C58,'[1]Balance(Stock Control)'!$F:$F,0))</f>
        <v>3</v>
      </c>
      <c r="G58" s="20" t="e">
        <f>INDEX('[2]Balance(Stock Control)'!$AK:$AK,MATCH(C58,'[2]Balance(Stock Control)'!$E:$E,0))</f>
        <v>#N/A</v>
      </c>
      <c r="H58" s="20" t="e">
        <f>INDEX('[7]Balance (Stock Control)'!$AJ:$AJ,MATCH(C58,'[7]Balance (Stock Control)'!$F:$F,0))</f>
        <v>#N/A</v>
      </c>
      <c r="I58" s="20" t="e">
        <f>INDEX('[8]Balance (Stock Control)'!$AJ:$AJ,MATCH(C58,'[8]Balance (Stock Control)'!$E:$E,0))</f>
        <v>#N/A</v>
      </c>
      <c r="J58" s="20" t="e">
        <f>INDEX('[5]Balance (Stock Control)'!$AI:$AI,MATCH(C58,'[5]Balance (Stock Control)'!$E:$E,0))</f>
        <v>#N/A</v>
      </c>
      <c r="K58" s="20" t="e">
        <f>INDEX('[6]Balance(Stock Control)'!$AM:$AM,MATCH(C58,'[6]Balance(Stock Control)'!$E:$E,0))</f>
        <v>#N/A</v>
      </c>
      <c r="L58" s="55"/>
      <c r="M58" s="55">
        <v>41534.267775</v>
      </c>
      <c r="N58" s="50">
        <v>12.586141749999999</v>
      </c>
      <c r="O58" s="57">
        <f t="shared" si="0"/>
        <v>25.172283499999999</v>
      </c>
      <c r="P58" s="20" t="s">
        <v>144</v>
      </c>
      <c r="Q58" s="20" t="s">
        <v>143</v>
      </c>
      <c r="R58" s="20" t="s">
        <v>74</v>
      </c>
      <c r="S58" s="21"/>
      <c r="T58" s="12"/>
    </row>
    <row r="59" spans="1:20" ht="26.25" customHeight="1" x14ac:dyDescent="0.25">
      <c r="A59" s="34">
        <v>49</v>
      </c>
      <c r="B59" s="25" t="s">
        <v>71</v>
      </c>
      <c r="C59" s="25">
        <v>20502536</v>
      </c>
      <c r="D59" s="26"/>
      <c r="E59" s="20">
        <v>1</v>
      </c>
      <c r="F59" s="20">
        <f>INDEX('[1]Balance(Stock Control)'!$AL:$AL,MATCH(C59,'[1]Balance(Stock Control)'!$F:$F,0))</f>
        <v>0</v>
      </c>
      <c r="G59" s="20" t="e">
        <f>INDEX('[2]Balance(Stock Control)'!$AK:$AK,MATCH(C59,'[2]Balance(Stock Control)'!$E:$E,0))</f>
        <v>#N/A</v>
      </c>
      <c r="H59" s="20" t="e">
        <f>INDEX('[3]Balance (Stock Control)'!$AK:$AK,MATCH(C59,'[3]Balance (Stock Control)'!$E:$E,0))</f>
        <v>#N/A</v>
      </c>
      <c r="I59" s="20" t="e">
        <f>INDEX('[4]Balance (Stock Control)'!$AK:$AK,MATCH(C59,'[4]Balance (Stock Control)'!$F:$F,0))</f>
        <v>#N/A</v>
      </c>
      <c r="J59" s="20" t="e">
        <f>INDEX('[5]Balance (Stock Control)'!$AI:$AI,MATCH(C59,'[5]Balance (Stock Control)'!$E:$E,0))</f>
        <v>#N/A</v>
      </c>
      <c r="K59" s="20" t="e">
        <f>INDEX('[6]Balance(Stock Control)'!$AM:$AM,MATCH(C59,'[6]Balance(Stock Control)'!$E:$E,0))</f>
        <v>#N/A</v>
      </c>
      <c r="L59" s="55">
        <v>500</v>
      </c>
      <c r="M59" s="55">
        <v>550</v>
      </c>
      <c r="N59" s="57">
        <v>0.16666666666666666</v>
      </c>
      <c r="O59" s="57">
        <f t="shared" si="0"/>
        <v>0.16666666666666666</v>
      </c>
      <c r="P59" s="20" t="s">
        <v>160</v>
      </c>
      <c r="Q59" s="20" t="s">
        <v>160</v>
      </c>
      <c r="R59" s="20" t="s">
        <v>81</v>
      </c>
      <c r="S59" s="21"/>
      <c r="T59" s="12"/>
    </row>
    <row r="60" spans="1:20" ht="26.25" customHeight="1" x14ac:dyDescent="0.25">
      <c r="A60" s="34">
        <v>50</v>
      </c>
      <c r="B60" s="25" t="s">
        <v>54</v>
      </c>
      <c r="C60" s="25" t="s">
        <v>179</v>
      </c>
      <c r="D60" s="26">
        <v>13947281</v>
      </c>
      <c r="E60" s="20">
        <v>1</v>
      </c>
      <c r="F60" s="20" t="e">
        <f>INDEX('[1]Balance(Stock Control)'!$AL:$AL,MATCH(C60,'[1]Balance(Stock Control)'!$F:$F,0))</f>
        <v>#N/A</v>
      </c>
      <c r="G60" s="20" t="e">
        <f>INDEX('[2]Balance(Stock Control)'!$AK:$AK,MATCH(C60,'[2]Balance(Stock Control)'!$E:$E,0))</f>
        <v>#N/A</v>
      </c>
      <c r="H60" s="20">
        <f>INDEX('[3]Balance (Stock Control)'!$AK:$AK,MATCH(C60,'[3]Balance (Stock Control)'!$E:$E,0))</f>
        <v>29</v>
      </c>
      <c r="I60" s="20" t="e">
        <f>INDEX('[4]Balance (Stock Control)'!$AK:$AK,MATCH(C60,'[4]Balance (Stock Control)'!$F:$F,0))</f>
        <v>#N/A</v>
      </c>
      <c r="J60" s="20" t="e">
        <f>INDEX('[5]Balance (Stock Control)'!$AI:$AI,MATCH(C60,'[5]Balance (Stock Control)'!$E:$E,0))</f>
        <v>#N/A</v>
      </c>
      <c r="K60" s="20" t="e">
        <f>INDEX('[6]Balance(Stock Control)'!$AM:$AM,MATCH(C60,'[6]Balance(Stock Control)'!$E:$E,0))</f>
        <v>#N/A</v>
      </c>
      <c r="L60" s="55"/>
      <c r="M60" s="55"/>
      <c r="N60" s="57">
        <v>0.97152889166666656</v>
      </c>
      <c r="O60" s="57">
        <f t="shared" si="0"/>
        <v>0.97152889166666656</v>
      </c>
      <c r="P60" s="20" t="s">
        <v>146</v>
      </c>
      <c r="Q60" s="20" t="s">
        <v>143</v>
      </c>
      <c r="R60" s="20"/>
      <c r="S60" s="21"/>
      <c r="T60" s="12"/>
    </row>
    <row r="61" spans="1:20" ht="26.25" customHeight="1" x14ac:dyDescent="0.25">
      <c r="A61" s="34">
        <v>51</v>
      </c>
      <c r="B61" s="25" t="s">
        <v>43</v>
      </c>
      <c r="C61" s="25">
        <v>20798076</v>
      </c>
      <c r="D61" s="26"/>
      <c r="E61" s="20">
        <v>1</v>
      </c>
      <c r="F61" s="20">
        <f>INDEX('[1]Balance(Stock Control)'!$AL:$AL,MATCH(C61,'[1]Balance(Stock Control)'!$F:$F,0))</f>
        <v>7</v>
      </c>
      <c r="G61" s="20" t="e">
        <f>INDEX('[2]Balance(Stock Control)'!$AK:$AK,MATCH(C61,'[2]Balance(Stock Control)'!$E:$E,0))</f>
        <v>#N/A</v>
      </c>
      <c r="H61" s="20" t="e">
        <f>INDEX('[7]Balance (Stock Control)'!$AJ:$AJ,MATCH(C61,'[7]Balance (Stock Control)'!$F:$F,0))</f>
        <v>#N/A</v>
      </c>
      <c r="I61" s="20" t="e">
        <f>INDEX('[8]Balance (Stock Control)'!$AJ:$AJ,MATCH(C61,'[8]Balance (Stock Control)'!$E:$E,0))</f>
        <v>#N/A</v>
      </c>
      <c r="J61" s="20" t="e">
        <f>INDEX('[5]Balance (Stock Control)'!$AI:$AI,MATCH(C61,'[5]Balance (Stock Control)'!$E:$E,0))</f>
        <v>#N/A</v>
      </c>
      <c r="K61" s="20" t="e">
        <f>INDEX('[6]Balance(Stock Control)'!$AM:$AM,MATCH(C61,'[6]Balance(Stock Control)'!$E:$E,0))</f>
        <v>#N/A</v>
      </c>
      <c r="L61" s="55"/>
      <c r="M61" s="55">
        <v>46033.143975000006</v>
      </c>
      <c r="N61" s="50">
        <v>13.949437568181819</v>
      </c>
      <c r="O61" s="57">
        <f t="shared" si="0"/>
        <v>13.949437568181819</v>
      </c>
      <c r="P61" s="20" t="s">
        <v>144</v>
      </c>
      <c r="Q61" s="20" t="s">
        <v>143</v>
      </c>
      <c r="R61" s="20"/>
      <c r="S61" s="21"/>
      <c r="T61" s="12"/>
    </row>
    <row r="62" spans="1:20" ht="26.25" customHeight="1" x14ac:dyDescent="0.25">
      <c r="A62" s="34">
        <v>52</v>
      </c>
      <c r="B62" s="25" t="s">
        <v>71</v>
      </c>
      <c r="C62" s="25">
        <v>20459961</v>
      </c>
      <c r="D62" s="26"/>
      <c r="E62" s="20">
        <v>1</v>
      </c>
      <c r="F62" s="20">
        <f>INDEX('[1]Balance(Stock Control)'!$AL:$AL,MATCH(C62,'[1]Balance(Stock Control)'!$F:$F,0))</f>
        <v>1</v>
      </c>
      <c r="G62" s="20" t="e">
        <f>INDEX('[2]Balance(Stock Control)'!$AK:$AK,MATCH(C62,'[2]Balance(Stock Control)'!$E:$E,0))</f>
        <v>#N/A</v>
      </c>
      <c r="H62" s="20" t="e">
        <f>INDEX('[7]Balance (Stock Control)'!$AJ:$AJ,MATCH(C62,'[7]Balance (Stock Control)'!$F:$F,0))</f>
        <v>#N/A</v>
      </c>
      <c r="I62" s="20" t="e">
        <f>INDEX('[8]Balance (Stock Control)'!$AJ:$AJ,MATCH(C62,'[8]Balance (Stock Control)'!$E:$E,0))</f>
        <v>#N/A</v>
      </c>
      <c r="J62" s="20" t="e">
        <f>INDEX('[5]Balance (Stock Control)'!$AI:$AI,MATCH(C62,'[5]Balance (Stock Control)'!$E:$E,0))</f>
        <v>#N/A</v>
      </c>
      <c r="K62" s="20" t="e">
        <f>INDEX('[6]Balance(Stock Control)'!$AM:$AM,MATCH(C62,'[6]Balance(Stock Control)'!$E:$E,0))</f>
        <v>#N/A</v>
      </c>
      <c r="L62" s="55"/>
      <c r="M62" s="55">
        <v>24663.482025000001</v>
      </c>
      <c r="N62" s="50">
        <v>7.473782431818182</v>
      </c>
      <c r="O62" s="57">
        <f t="shared" si="0"/>
        <v>7.473782431818182</v>
      </c>
      <c r="P62" s="20" t="s">
        <v>144</v>
      </c>
      <c r="Q62" s="20" t="s">
        <v>143</v>
      </c>
      <c r="R62" s="20" t="s">
        <v>82</v>
      </c>
      <c r="S62" s="21"/>
      <c r="T62" s="12"/>
    </row>
    <row r="63" spans="1:20" ht="26.25" customHeight="1" x14ac:dyDescent="0.25">
      <c r="A63" s="34">
        <v>53</v>
      </c>
      <c r="B63" s="25" t="s">
        <v>83</v>
      </c>
      <c r="C63" s="25">
        <v>20450736</v>
      </c>
      <c r="D63" s="26"/>
      <c r="E63" s="20">
        <v>1</v>
      </c>
      <c r="F63" s="20">
        <f>INDEX('[1]Balance(Stock Control)'!$AL:$AL,MATCH(C63,'[1]Balance(Stock Control)'!$F:$F,0))</f>
        <v>0</v>
      </c>
      <c r="G63" s="20" t="e">
        <f>INDEX('[2]Balance(Stock Control)'!$AK:$AK,MATCH(C63,'[2]Balance(Stock Control)'!$E:$E,0))</f>
        <v>#N/A</v>
      </c>
      <c r="H63" s="20" t="e">
        <f>INDEX('[7]Balance (Stock Control)'!$AJ:$AJ,MATCH(C63,'[7]Balance (Stock Control)'!$F:$F,0))</f>
        <v>#N/A</v>
      </c>
      <c r="I63" s="20" t="e">
        <f>INDEX('[8]Balance (Stock Control)'!$AJ:$AJ,MATCH(C63,'[8]Balance (Stock Control)'!$E:$E,0))</f>
        <v>#N/A</v>
      </c>
      <c r="J63" s="20" t="e">
        <f>INDEX('[5]Balance (Stock Control)'!$AI:$AI,MATCH(C63,'[5]Balance (Stock Control)'!$E:$E,0))</f>
        <v>#N/A</v>
      </c>
      <c r="K63" s="20" t="e">
        <f>INDEX('[6]Balance(Stock Control)'!$AM:$AM,MATCH(C63,'[6]Balance(Stock Control)'!$E:$E,0))</f>
        <v>#N/A</v>
      </c>
      <c r="L63" s="55"/>
      <c r="M63" s="55"/>
      <c r="N63" s="50">
        <v>53.576599999999999</v>
      </c>
      <c r="O63" s="57">
        <f t="shared" si="0"/>
        <v>53.576599999999999</v>
      </c>
      <c r="P63" s="20" t="s">
        <v>142</v>
      </c>
      <c r="Q63" s="20" t="s">
        <v>143</v>
      </c>
      <c r="R63" s="20"/>
      <c r="S63" s="21"/>
      <c r="T63" s="12"/>
    </row>
    <row r="64" spans="1:20" ht="26.25" customHeight="1" x14ac:dyDescent="0.25">
      <c r="A64" s="34">
        <v>54</v>
      </c>
      <c r="B64" s="25" t="s">
        <v>84</v>
      </c>
      <c r="C64" s="25">
        <v>20450735</v>
      </c>
      <c r="D64" s="26"/>
      <c r="E64" s="20">
        <v>1</v>
      </c>
      <c r="F64" s="20">
        <f>INDEX('[1]Balance(Stock Control)'!$AL:$AL,MATCH(C64,'[1]Balance(Stock Control)'!$F:$F,0))</f>
        <v>2</v>
      </c>
      <c r="G64" s="20" t="e">
        <f>INDEX('[2]Balance(Stock Control)'!$AK:$AK,MATCH(C64,'[2]Balance(Stock Control)'!$E:$E,0))</f>
        <v>#N/A</v>
      </c>
      <c r="H64" s="20" t="e">
        <f>INDEX('[7]Balance (Stock Control)'!$AJ:$AJ,MATCH(C64,'[7]Balance (Stock Control)'!$F:$F,0))</f>
        <v>#N/A</v>
      </c>
      <c r="I64" s="20" t="e">
        <f>INDEX('[8]Balance (Stock Control)'!$AJ:$AJ,MATCH(C64,'[8]Balance (Stock Control)'!$E:$E,0))</f>
        <v>#N/A</v>
      </c>
      <c r="J64" s="20" t="e">
        <f>INDEX('[5]Balance (Stock Control)'!$AI:$AI,MATCH(C64,'[5]Balance (Stock Control)'!$E:$E,0))</f>
        <v>#N/A</v>
      </c>
      <c r="K64" s="20" t="e">
        <f>INDEX('[6]Balance(Stock Control)'!$AM:$AM,MATCH(C64,'[6]Balance(Stock Control)'!$E:$E,0))</f>
        <v>#N/A</v>
      </c>
      <c r="L64" s="55"/>
      <c r="M64" s="55">
        <v>343470.81037500006</v>
      </c>
      <c r="N64" s="50">
        <v>104.08206375000002</v>
      </c>
      <c r="O64" s="57">
        <f t="shared" si="0"/>
        <v>104.08206375000002</v>
      </c>
      <c r="P64" s="20" t="s">
        <v>144</v>
      </c>
      <c r="Q64" s="20" t="s">
        <v>143</v>
      </c>
      <c r="R64" s="20"/>
      <c r="S64" s="21"/>
      <c r="T64" s="12"/>
    </row>
    <row r="65" spans="1:20" ht="26.25" customHeight="1" x14ac:dyDescent="0.25">
      <c r="A65" s="34">
        <v>55</v>
      </c>
      <c r="B65" s="25" t="s">
        <v>85</v>
      </c>
      <c r="C65" s="25">
        <v>21801406</v>
      </c>
      <c r="D65" s="26"/>
      <c r="E65" s="20">
        <v>1</v>
      </c>
      <c r="F65" s="20">
        <f>INDEX('[1]Balance(Stock Control)'!$AL:$AL,MATCH(C65,'[1]Balance(Stock Control)'!$F:$F,0))</f>
        <v>0</v>
      </c>
      <c r="G65" s="20">
        <f>INDEX('[2]Balance(Stock Control)'!$AK:$AK,MATCH(C65,'[2]Balance(Stock Control)'!$E:$E,0))</f>
        <v>4</v>
      </c>
      <c r="H65" s="20" t="e">
        <f>INDEX('[7]Balance (Stock Control)'!$AJ:$AJ,MATCH(C65,'[7]Balance (Stock Control)'!$F:$F,0))</f>
        <v>#N/A</v>
      </c>
      <c r="I65" s="20" t="e">
        <f>INDEX('[8]Balance (Stock Control)'!$AJ:$AJ,MATCH(C65,'[8]Balance (Stock Control)'!$E:$E,0))</f>
        <v>#N/A</v>
      </c>
      <c r="J65" s="20" t="e">
        <f>INDEX('[5]Balance (Stock Control)'!$AI:$AI,MATCH(C65,'[5]Balance (Stock Control)'!$E:$E,0))</f>
        <v>#N/A</v>
      </c>
      <c r="K65" s="20" t="e">
        <f>INDEX('[6]Balance(Stock Control)'!$AM:$AM,MATCH(C65,'[6]Balance(Stock Control)'!$E:$E,0))</f>
        <v>#N/A</v>
      </c>
      <c r="L65" s="55"/>
      <c r="M65" s="55"/>
      <c r="N65" s="50">
        <v>10.718399999999999</v>
      </c>
      <c r="O65" s="57">
        <f t="shared" si="0"/>
        <v>10.718399999999999</v>
      </c>
      <c r="P65" s="20" t="s">
        <v>142</v>
      </c>
      <c r="Q65" s="20" t="s">
        <v>143</v>
      </c>
      <c r="R65" s="20"/>
      <c r="S65" s="21"/>
      <c r="T65" s="12"/>
    </row>
    <row r="66" spans="1:20" ht="26.25" customHeight="1" x14ac:dyDescent="0.25">
      <c r="A66" s="34">
        <v>56</v>
      </c>
      <c r="B66" s="25" t="s">
        <v>86</v>
      </c>
      <c r="C66" s="25">
        <v>996519</v>
      </c>
      <c r="D66" s="26"/>
      <c r="E66" s="20">
        <v>1</v>
      </c>
      <c r="F66" s="20">
        <f>INDEX('[1]Balance(Stock Control)'!$AL:$AL,MATCH(C66,'[1]Balance(Stock Control)'!$F:$F,0))</f>
        <v>9</v>
      </c>
      <c r="G66" s="20" t="e">
        <f>INDEX('[2]Balance(Stock Control)'!$AK:$AK,MATCH(C66,'[2]Balance(Stock Control)'!$E:$E,0))</f>
        <v>#N/A</v>
      </c>
      <c r="H66" s="20" t="e">
        <f>INDEX('[7]Balance (Stock Control)'!$AJ:$AJ,MATCH(C66,'[7]Balance (Stock Control)'!$F:$F,0))</f>
        <v>#N/A</v>
      </c>
      <c r="I66" s="20" t="e">
        <f>INDEX('[8]Balance (Stock Control)'!$AJ:$AJ,MATCH(C66,'[8]Balance (Stock Control)'!$E:$E,0))</f>
        <v>#N/A</v>
      </c>
      <c r="J66" s="20" t="e">
        <f>INDEX('[5]Balance (Stock Control)'!$AI:$AI,MATCH(C66,'[5]Balance (Stock Control)'!$E:$E,0))</f>
        <v>#N/A</v>
      </c>
      <c r="K66" s="20" t="e">
        <f>INDEX('[6]Balance(Stock Control)'!$AM:$AM,MATCH(C66,'[6]Balance(Stock Control)'!$E:$E,0))</f>
        <v>#N/A</v>
      </c>
      <c r="L66" s="55"/>
      <c r="M66" s="55">
        <v>323115.71564999997</v>
      </c>
      <c r="N66" s="50">
        <v>97.913853227272725</v>
      </c>
      <c r="O66" s="57">
        <f t="shared" si="0"/>
        <v>97.913853227272725</v>
      </c>
      <c r="P66" s="20" t="s">
        <v>144</v>
      </c>
      <c r="Q66" s="20" t="s">
        <v>143</v>
      </c>
      <c r="R66" s="20" t="s">
        <v>87</v>
      </c>
      <c r="S66" s="21"/>
      <c r="T66" s="12"/>
    </row>
    <row r="67" spans="1:20" ht="26.25" customHeight="1" x14ac:dyDescent="0.25">
      <c r="A67" s="34">
        <v>57</v>
      </c>
      <c r="B67" s="25" t="s">
        <v>86</v>
      </c>
      <c r="C67" s="25">
        <v>996518</v>
      </c>
      <c r="D67" s="26"/>
      <c r="E67" s="20">
        <v>1</v>
      </c>
      <c r="F67" s="20">
        <f>INDEX('[1]Balance(Stock Control)'!$AL:$AL,MATCH(C67,'[1]Balance(Stock Control)'!$F:$F,0))</f>
        <v>9</v>
      </c>
      <c r="G67" s="20" t="e">
        <f>INDEX('[2]Balance(Stock Control)'!$AK:$AK,MATCH(C67,'[2]Balance(Stock Control)'!$E:$E,0))</f>
        <v>#N/A</v>
      </c>
      <c r="H67" s="20" t="e">
        <f>INDEX('[7]Balance (Stock Control)'!$AJ:$AJ,MATCH(C67,'[7]Balance (Stock Control)'!$F:$F,0))</f>
        <v>#N/A</v>
      </c>
      <c r="I67" s="20" t="e">
        <f>INDEX('[8]Balance (Stock Control)'!$AJ:$AJ,MATCH(C67,'[8]Balance (Stock Control)'!$E:$E,0))</f>
        <v>#N/A</v>
      </c>
      <c r="J67" s="20" t="e">
        <f>INDEX('[5]Balance (Stock Control)'!$AI:$AI,MATCH(C67,'[5]Balance (Stock Control)'!$E:$E,0))</f>
        <v>#N/A</v>
      </c>
      <c r="K67" s="20" t="e">
        <f>INDEX('[6]Balance(Stock Control)'!$AM:$AM,MATCH(C67,'[6]Balance(Stock Control)'!$E:$E,0))</f>
        <v>#N/A</v>
      </c>
      <c r="L67" s="55"/>
      <c r="M67" s="55">
        <v>205743.249075</v>
      </c>
      <c r="N67" s="50">
        <v>62.346439113636364</v>
      </c>
      <c r="O67" s="57">
        <f t="shared" si="0"/>
        <v>62.346439113636364</v>
      </c>
      <c r="P67" s="20" t="s">
        <v>144</v>
      </c>
      <c r="Q67" s="20" t="s">
        <v>143</v>
      </c>
      <c r="R67" s="20"/>
      <c r="S67" s="21"/>
      <c r="T67" s="12"/>
    </row>
    <row r="68" spans="1:20" ht="26.25" customHeight="1" x14ac:dyDescent="0.25">
      <c r="A68" s="34">
        <v>58</v>
      </c>
      <c r="B68" s="25" t="s">
        <v>88</v>
      </c>
      <c r="C68" s="25">
        <v>21618992</v>
      </c>
      <c r="D68" s="26"/>
      <c r="E68" s="20">
        <v>1</v>
      </c>
      <c r="F68" s="20">
        <f>INDEX('[1]Balance(Stock Control)'!$AL:$AL,MATCH(C68,'[1]Balance(Stock Control)'!$F:$F,0))</f>
        <v>1</v>
      </c>
      <c r="G68" s="20" t="e">
        <f>INDEX('[2]Balance(Stock Control)'!$AK:$AK,MATCH(C68,'[2]Balance(Stock Control)'!$E:$E,0))</f>
        <v>#N/A</v>
      </c>
      <c r="H68" s="20" t="e">
        <f>INDEX('[7]Balance (Stock Control)'!$AJ:$AJ,MATCH(C68,'[7]Balance (Stock Control)'!$F:$F,0))</f>
        <v>#N/A</v>
      </c>
      <c r="I68" s="20" t="e">
        <f>INDEX('[8]Balance (Stock Control)'!$AJ:$AJ,MATCH(C68,'[8]Balance (Stock Control)'!$E:$E,0))</f>
        <v>#N/A</v>
      </c>
      <c r="J68" s="20" t="e">
        <f>INDEX('[5]Balance (Stock Control)'!$AI:$AI,MATCH(C68,'[5]Balance (Stock Control)'!$E:$E,0))</f>
        <v>#N/A</v>
      </c>
      <c r="K68" s="20" t="e">
        <f>INDEX('[6]Balance(Stock Control)'!$AM:$AM,MATCH(C68,'[6]Balance(Stock Control)'!$E:$E,0))</f>
        <v>#N/A</v>
      </c>
      <c r="L68" s="55"/>
      <c r="M68" s="55">
        <v>2833006.6127999998</v>
      </c>
      <c r="N68" s="50">
        <v>858.48685236363633</v>
      </c>
      <c r="O68" s="57">
        <f t="shared" si="0"/>
        <v>858.48685236363633</v>
      </c>
      <c r="P68" s="20" t="s">
        <v>144</v>
      </c>
      <c r="Q68" s="20" t="s">
        <v>143</v>
      </c>
      <c r="R68" s="20"/>
      <c r="S68" s="21"/>
      <c r="T68" s="12"/>
    </row>
    <row r="69" spans="1:20" ht="26.25" customHeight="1" x14ac:dyDescent="0.25">
      <c r="A69" s="34">
        <v>59</v>
      </c>
      <c r="B69" s="25" t="s">
        <v>67</v>
      </c>
      <c r="C69" s="25">
        <v>20555065</v>
      </c>
      <c r="D69" s="26"/>
      <c r="E69" s="20">
        <v>1</v>
      </c>
      <c r="F69" s="20">
        <f>INDEX('[1]Balance(Stock Control)'!$AL:$AL,MATCH(C69,'[1]Balance(Stock Control)'!$F:$F,0))</f>
        <v>1</v>
      </c>
      <c r="G69" s="20" t="e">
        <f>INDEX('[2]Balance(Stock Control)'!$AK:$AK,MATCH(C69,'[2]Balance(Stock Control)'!$E:$E,0))</f>
        <v>#N/A</v>
      </c>
      <c r="H69" s="20" t="e">
        <f>INDEX('[7]Balance (Stock Control)'!$AJ:$AJ,MATCH(C69,'[7]Balance (Stock Control)'!$F:$F,0))</f>
        <v>#N/A</v>
      </c>
      <c r="I69" s="20" t="e">
        <f>INDEX('[8]Balance (Stock Control)'!$AJ:$AJ,MATCH(C69,'[8]Balance (Stock Control)'!$E:$E,0))</f>
        <v>#N/A</v>
      </c>
      <c r="J69" s="20" t="e">
        <f>INDEX('[5]Balance (Stock Control)'!$AI:$AI,MATCH(C69,'[5]Balance (Stock Control)'!$E:$E,0))</f>
        <v>#N/A</v>
      </c>
      <c r="K69" s="20" t="e">
        <f>INDEX('[6]Balance(Stock Control)'!$AM:$AM,MATCH(C69,'[6]Balance(Stock Control)'!$E:$E,0))</f>
        <v>#N/A</v>
      </c>
      <c r="L69" s="55"/>
      <c r="M69" s="55">
        <v>33406.151624999999</v>
      </c>
      <c r="N69" s="50">
        <v>10.12307625</v>
      </c>
      <c r="O69" s="57">
        <f t="shared" si="0"/>
        <v>10.12307625</v>
      </c>
      <c r="P69" s="20" t="s">
        <v>144</v>
      </c>
      <c r="Q69" s="20" t="s">
        <v>143</v>
      </c>
      <c r="R69" s="20" t="s">
        <v>89</v>
      </c>
      <c r="S69" s="21"/>
      <c r="T69" s="12"/>
    </row>
    <row r="70" spans="1:20" ht="26.25" customHeight="1" x14ac:dyDescent="0.25">
      <c r="A70" s="34">
        <v>60</v>
      </c>
      <c r="B70" s="25" t="s">
        <v>90</v>
      </c>
      <c r="C70" s="25">
        <v>21620133</v>
      </c>
      <c r="D70" s="26"/>
      <c r="E70" s="20">
        <v>1</v>
      </c>
      <c r="F70" s="20">
        <f>INDEX('[1]Balance(Stock Control)'!$AL:$AL,MATCH(C70,'[1]Balance(Stock Control)'!$F:$F,0))</f>
        <v>0</v>
      </c>
      <c r="G70" s="20" t="e">
        <f>INDEX('[2]Balance(Stock Control)'!$AK:$AK,MATCH(C70,'[2]Balance(Stock Control)'!$E:$E,0))</f>
        <v>#N/A</v>
      </c>
      <c r="H70" s="20" t="e">
        <f>INDEX('[3]Balance (Stock Control)'!$AK:$AK,MATCH(C70,'[3]Balance (Stock Control)'!$E:$E,0))</f>
        <v>#N/A</v>
      </c>
      <c r="I70" s="20" t="e">
        <f>INDEX('[4]Balance (Stock Control)'!$AK:$AK,MATCH(C70,'[4]Balance (Stock Control)'!$F:$F,0))</f>
        <v>#N/A</v>
      </c>
      <c r="J70" s="20" t="e">
        <f>INDEX('[5]Balance (Stock Control)'!$AI:$AI,MATCH(C70,'[5]Balance (Stock Control)'!$E:$E,0))</f>
        <v>#N/A</v>
      </c>
      <c r="K70" s="20" t="e">
        <f>INDEX('[6]Balance(Stock Control)'!$AM:$AM,MATCH(C70,'[6]Balance(Stock Control)'!$E:$E,0))</f>
        <v>#N/A</v>
      </c>
      <c r="L70" s="55">
        <v>300000</v>
      </c>
      <c r="M70" s="55">
        <v>330000</v>
      </c>
      <c r="N70" s="57">
        <v>100</v>
      </c>
      <c r="O70" s="57">
        <f t="shared" si="0"/>
        <v>100</v>
      </c>
      <c r="P70" s="20" t="s">
        <v>160</v>
      </c>
      <c r="Q70" s="20" t="s">
        <v>160</v>
      </c>
      <c r="R70" s="20"/>
      <c r="S70" s="21"/>
      <c r="T70" s="12"/>
    </row>
    <row r="71" spans="1:20" ht="26.25" customHeight="1" x14ac:dyDescent="0.25">
      <c r="A71" s="34">
        <v>61</v>
      </c>
      <c r="B71" s="25" t="s">
        <v>91</v>
      </c>
      <c r="C71" s="25">
        <v>20893636</v>
      </c>
      <c r="D71" s="26"/>
      <c r="E71" s="20">
        <v>1</v>
      </c>
      <c r="F71" s="20" t="e">
        <f>INDEX('[1]Balance(Stock Control)'!$AL:$AL,MATCH(C71,'[1]Balance(Stock Control)'!$F:$F,0))</f>
        <v>#N/A</v>
      </c>
      <c r="G71" s="20" t="e">
        <f>INDEX('[2]Balance(Stock Control)'!$AK:$AK,MATCH(C71,'[2]Balance(Stock Control)'!$E:$E,0))</f>
        <v>#N/A</v>
      </c>
      <c r="H71" s="20" t="e">
        <f>INDEX('[3]Balance (Stock Control)'!$AK:$AK,MATCH(C71,'[3]Balance (Stock Control)'!$E:$E,0))</f>
        <v>#N/A</v>
      </c>
      <c r="I71" s="20" t="e">
        <f>INDEX('[4]Balance (Stock Control)'!$AK:$AK,MATCH(C71,'[4]Balance (Stock Control)'!$F:$F,0))</f>
        <v>#N/A</v>
      </c>
      <c r="J71" s="20" t="e">
        <f>INDEX('[5]Balance (Stock Control)'!$AI:$AI,MATCH(C71,'[5]Balance (Stock Control)'!$E:$E,0))</f>
        <v>#N/A</v>
      </c>
      <c r="K71" s="20" t="e">
        <f>INDEX('[6]Balance(Stock Control)'!$AM:$AM,MATCH(C71,'[6]Balance(Stock Control)'!$E:$E,0))</f>
        <v>#N/A</v>
      </c>
      <c r="L71" s="55">
        <v>950000</v>
      </c>
      <c r="M71" s="55">
        <v>1045000.0000000001</v>
      </c>
      <c r="N71" s="57">
        <v>316.66666666666669</v>
      </c>
      <c r="O71" s="57">
        <f t="shared" si="0"/>
        <v>316.66666666666669</v>
      </c>
      <c r="P71" s="20" t="s">
        <v>160</v>
      </c>
      <c r="Q71" s="20" t="s">
        <v>160</v>
      </c>
      <c r="R71" s="20" t="s">
        <v>74</v>
      </c>
      <c r="S71" s="21"/>
      <c r="T71" s="12"/>
    </row>
    <row r="72" spans="1:20" ht="26.25" customHeight="1" x14ac:dyDescent="0.25">
      <c r="A72" s="34">
        <v>62</v>
      </c>
      <c r="B72" s="25" t="s">
        <v>67</v>
      </c>
      <c r="C72" s="25">
        <v>20460055</v>
      </c>
      <c r="D72" s="26"/>
      <c r="E72" s="20">
        <v>3</v>
      </c>
      <c r="F72" s="20" t="e">
        <f>INDEX('[1]Balance(Stock Control)'!$AL:$AL,MATCH(C72,'[1]Balance(Stock Control)'!$F:$F,0))</f>
        <v>#N/A</v>
      </c>
      <c r="G72" s="20" t="e">
        <f>INDEX('[2]Balance(Stock Control)'!$AK:$AK,MATCH(C72,'[2]Balance(Stock Control)'!$E:$E,0))</f>
        <v>#N/A</v>
      </c>
      <c r="H72" s="20" t="e">
        <f>INDEX('[3]Balance (Stock Control)'!$AK:$AK,MATCH(C72,'[3]Balance (Stock Control)'!$E:$E,0))</f>
        <v>#N/A</v>
      </c>
      <c r="I72" s="20" t="e">
        <f>INDEX('[4]Balance (Stock Control)'!$AK:$AK,MATCH(C72,'[4]Balance (Stock Control)'!$F:$F,0))</f>
        <v>#N/A</v>
      </c>
      <c r="J72" s="20" t="e">
        <f>INDEX('[5]Balance (Stock Control)'!$AI:$AI,MATCH(C72,'[5]Balance (Stock Control)'!$E:$E,0))</f>
        <v>#N/A</v>
      </c>
      <c r="K72" s="20" t="e">
        <f>INDEX('[6]Balance(Stock Control)'!$AM:$AM,MATCH(C72,'[6]Balance(Stock Control)'!$E:$E,0))</f>
        <v>#N/A</v>
      </c>
      <c r="L72" s="55">
        <v>2500</v>
      </c>
      <c r="M72" s="55">
        <v>2750</v>
      </c>
      <c r="N72" s="57">
        <v>0.83333333333333337</v>
      </c>
      <c r="O72" s="57">
        <f t="shared" si="0"/>
        <v>2.5</v>
      </c>
      <c r="P72" s="20" t="s">
        <v>160</v>
      </c>
      <c r="Q72" s="20" t="s">
        <v>160</v>
      </c>
      <c r="R72" s="20" t="s">
        <v>74</v>
      </c>
      <c r="S72" s="21"/>
      <c r="T72" s="12"/>
    </row>
    <row r="73" spans="1:20" ht="26.25" customHeight="1" x14ac:dyDescent="0.25">
      <c r="A73" s="34">
        <v>63</v>
      </c>
      <c r="B73" s="25" t="s">
        <v>92</v>
      </c>
      <c r="C73" s="25">
        <v>21377079</v>
      </c>
      <c r="D73" s="26"/>
      <c r="E73" s="20">
        <v>1</v>
      </c>
      <c r="F73" s="20" t="e">
        <f>INDEX('[1]Balance(Stock Control)'!$AL:$AL,MATCH(C73,'[1]Balance(Stock Control)'!$F:$F,0))</f>
        <v>#N/A</v>
      </c>
      <c r="G73" s="20">
        <f>INDEX('[2]Balance(Stock Control)'!$AK:$AK,MATCH(C73,'[2]Balance(Stock Control)'!$E:$E,0))</f>
        <v>0</v>
      </c>
      <c r="H73" s="20" t="e">
        <f>INDEX('[3]Balance (Stock Control)'!$AK:$AK,MATCH(C73,'[3]Balance (Stock Control)'!$E:$E,0))</f>
        <v>#N/A</v>
      </c>
      <c r="I73" s="20" t="e">
        <f>INDEX('[4]Balance (Stock Control)'!$AK:$AK,MATCH(C73,'[4]Balance (Stock Control)'!$F:$F,0))</f>
        <v>#N/A</v>
      </c>
      <c r="J73" s="20" t="e">
        <f>INDEX('[5]Balance (Stock Control)'!$AI:$AI,MATCH(C73,'[5]Balance (Stock Control)'!$E:$E,0))</f>
        <v>#N/A</v>
      </c>
      <c r="K73" s="20" t="e">
        <f>INDEX('[6]Balance(Stock Control)'!$AM:$AM,MATCH(C73,'[6]Balance(Stock Control)'!$E:$E,0))</f>
        <v>#N/A</v>
      </c>
      <c r="L73" s="55">
        <v>85000</v>
      </c>
      <c r="M73" s="55">
        <v>93500.000000000015</v>
      </c>
      <c r="N73" s="57">
        <v>28.333333333333339</v>
      </c>
      <c r="O73" s="57">
        <f t="shared" si="0"/>
        <v>28.333333333333339</v>
      </c>
      <c r="P73" s="20" t="s">
        <v>160</v>
      </c>
      <c r="Q73" s="20" t="s">
        <v>160</v>
      </c>
      <c r="R73" s="20" t="s">
        <v>74</v>
      </c>
      <c r="S73" s="21"/>
      <c r="T73" s="12"/>
    </row>
    <row r="74" spans="1:20" ht="26.25" customHeight="1" x14ac:dyDescent="0.25">
      <c r="A74" s="34">
        <v>64</v>
      </c>
      <c r="B74" s="25" t="s">
        <v>93</v>
      </c>
      <c r="C74" s="25">
        <v>20450802</v>
      </c>
      <c r="D74" s="26"/>
      <c r="E74" s="20">
        <v>2</v>
      </c>
      <c r="F74" s="20">
        <f>INDEX('[1]Balance(Stock Control)'!$AL:$AL,MATCH(C74,'[1]Balance(Stock Control)'!$F:$F,0))</f>
        <v>4</v>
      </c>
      <c r="G74" s="20" t="e">
        <f>INDEX('[2]Balance(Stock Control)'!$AK:$AK,MATCH(C74,'[2]Balance(Stock Control)'!$E:$E,0))</f>
        <v>#N/A</v>
      </c>
      <c r="H74" s="20" t="e">
        <f>INDEX('[7]Balance (Stock Control)'!$AJ:$AJ,MATCH(C74,'[7]Balance (Stock Control)'!$F:$F,0))</f>
        <v>#N/A</v>
      </c>
      <c r="I74" s="20" t="e">
        <f>INDEX('[8]Balance (Stock Control)'!$AJ:$AJ,MATCH(C74,'[8]Balance (Stock Control)'!$E:$E,0))</f>
        <v>#N/A</v>
      </c>
      <c r="J74" s="20" t="e">
        <f>INDEX('[5]Balance (Stock Control)'!$AI:$AI,MATCH(C74,'[5]Balance (Stock Control)'!$E:$E,0))</f>
        <v>#N/A</v>
      </c>
      <c r="K74" s="20" t="e">
        <f>INDEX('[6]Balance(Stock Control)'!$AM:$AM,MATCH(C74,'[6]Balance(Stock Control)'!$E:$E,0))</f>
        <v>#N/A</v>
      </c>
      <c r="L74" s="55"/>
      <c r="M74" s="55">
        <v>20839.376250000005</v>
      </c>
      <c r="N74" s="50">
        <v>6.3149625000000018</v>
      </c>
      <c r="O74" s="57">
        <f t="shared" si="0"/>
        <v>12.629925000000004</v>
      </c>
      <c r="P74" s="20" t="s">
        <v>144</v>
      </c>
      <c r="Q74" s="20" t="s">
        <v>143</v>
      </c>
      <c r="R74" s="20" t="s">
        <v>74</v>
      </c>
      <c r="S74" s="21"/>
      <c r="T74" s="12"/>
    </row>
    <row r="75" spans="1:20" ht="26.25" customHeight="1" x14ac:dyDescent="0.25">
      <c r="A75" s="34">
        <v>65</v>
      </c>
      <c r="B75" s="25" t="s">
        <v>94</v>
      </c>
      <c r="C75" s="25">
        <v>21896711</v>
      </c>
      <c r="D75" s="26"/>
      <c r="E75" s="20">
        <v>1</v>
      </c>
      <c r="F75" s="20" t="e">
        <f>INDEX('[1]Balance(Stock Control)'!$AL:$AL,MATCH(C75,'[1]Balance(Stock Control)'!$F:$F,0))</f>
        <v>#N/A</v>
      </c>
      <c r="G75" s="20">
        <f>INDEX('[2]Balance(Stock Control)'!$AK:$AK,MATCH(C75,'[2]Balance(Stock Control)'!$E:$E,0))</f>
        <v>0</v>
      </c>
      <c r="H75" s="20" t="e">
        <f>INDEX('[3]Balance (Stock Control)'!$AK:$AK,MATCH(C75,'[3]Balance (Stock Control)'!$E:$E,0))</f>
        <v>#N/A</v>
      </c>
      <c r="I75" s="20" t="e">
        <f>INDEX('[4]Balance (Stock Control)'!$AK:$AK,MATCH(C75,'[4]Balance (Stock Control)'!$F:$F,0))</f>
        <v>#N/A</v>
      </c>
      <c r="J75" s="20" t="e">
        <f>INDEX('[5]Balance (Stock Control)'!$AI:$AI,MATCH(C75,'[5]Balance (Stock Control)'!$E:$E,0))</f>
        <v>#N/A</v>
      </c>
      <c r="K75" s="20" t="e">
        <f>INDEX('[6]Balance(Stock Control)'!$AM:$AM,MATCH(C75,'[6]Balance(Stock Control)'!$E:$E,0))</f>
        <v>#N/A</v>
      </c>
      <c r="L75" s="55">
        <v>85000</v>
      </c>
      <c r="M75" s="55">
        <v>93500.000000000015</v>
      </c>
      <c r="N75" s="57">
        <v>28.333333333333339</v>
      </c>
      <c r="O75" s="57">
        <f t="shared" si="0"/>
        <v>28.333333333333339</v>
      </c>
      <c r="P75" s="20" t="s">
        <v>160</v>
      </c>
      <c r="Q75" s="20" t="s">
        <v>160</v>
      </c>
      <c r="R75" s="20" t="s">
        <v>74</v>
      </c>
      <c r="S75" s="21"/>
      <c r="T75" s="12"/>
    </row>
    <row r="76" spans="1:20" ht="26.25" customHeight="1" x14ac:dyDescent="0.25">
      <c r="A76" s="34">
        <v>66</v>
      </c>
      <c r="B76" s="25" t="s">
        <v>67</v>
      </c>
      <c r="C76" s="25">
        <v>20405672</v>
      </c>
      <c r="D76" s="26"/>
      <c r="E76" s="20">
        <v>4</v>
      </c>
      <c r="F76" s="20">
        <f>INDEX('[1]Balance(Stock Control)'!$AL:$AL,MATCH(C76,'[1]Balance(Stock Control)'!$F:$F,0))</f>
        <v>7</v>
      </c>
      <c r="G76" s="20" t="e">
        <f>INDEX('[2]Balance(Stock Control)'!$AK:$AK,MATCH(C76,'[2]Balance(Stock Control)'!$E:$E,0))</f>
        <v>#N/A</v>
      </c>
      <c r="H76" s="20" t="e">
        <f>INDEX('[7]Balance (Stock Control)'!$AJ:$AJ,MATCH(C76,'[7]Balance (Stock Control)'!$F:$F,0))</f>
        <v>#N/A</v>
      </c>
      <c r="I76" s="20" t="e">
        <f>INDEX('[8]Balance (Stock Control)'!$AJ:$AJ,MATCH(C76,'[8]Balance (Stock Control)'!$E:$E,0))</f>
        <v>#N/A</v>
      </c>
      <c r="J76" s="20" t="e">
        <f>INDEX('[5]Balance (Stock Control)'!$AI:$AI,MATCH(C76,'[5]Balance (Stock Control)'!$E:$E,0))</f>
        <v>#N/A</v>
      </c>
      <c r="K76" s="20" t="e">
        <f>INDEX('[6]Balance(Stock Control)'!$AM:$AM,MATCH(C76,'[6]Balance(Stock Control)'!$E:$E,0))</f>
        <v>#N/A</v>
      </c>
      <c r="L76" s="55"/>
      <c r="M76" s="55">
        <v>21976.069500000001</v>
      </c>
      <c r="N76" s="50">
        <v>6.6594150000000001</v>
      </c>
      <c r="O76" s="57">
        <f t="shared" ref="O76:O115" si="1">N76*E76</f>
        <v>26.63766</v>
      </c>
      <c r="P76" s="20" t="s">
        <v>144</v>
      </c>
      <c r="Q76" s="20" t="s">
        <v>143</v>
      </c>
      <c r="R76" s="20" t="s">
        <v>74</v>
      </c>
      <c r="S76" s="21"/>
      <c r="T76" s="12"/>
    </row>
    <row r="77" spans="1:20" ht="26.25" customHeight="1" x14ac:dyDescent="0.25">
      <c r="A77" s="34">
        <v>67</v>
      </c>
      <c r="B77" s="25" t="s">
        <v>72</v>
      </c>
      <c r="C77" s="25">
        <v>13947628</v>
      </c>
      <c r="D77" s="26"/>
      <c r="E77" s="20">
        <v>1</v>
      </c>
      <c r="F77" s="20">
        <f>INDEX('[1]Balance(Stock Control)'!$AL:$AL,MATCH(C77,'[1]Balance(Stock Control)'!$F:$F,0))</f>
        <v>0</v>
      </c>
      <c r="G77" s="20" t="e">
        <f>INDEX('[2]Balance(Stock Control)'!$AK:$AK,MATCH(C77,'[2]Balance(Stock Control)'!$E:$E,0))</f>
        <v>#N/A</v>
      </c>
      <c r="H77" s="20" t="e">
        <f>INDEX('[3]Balance (Stock Control)'!$AK:$AK,MATCH(C77,'[3]Balance (Stock Control)'!$E:$E,0))</f>
        <v>#N/A</v>
      </c>
      <c r="I77" s="20" t="e">
        <f>INDEX('[4]Balance (Stock Control)'!$AK:$AK,MATCH(C77,'[4]Balance (Stock Control)'!$F:$F,0))</f>
        <v>#N/A</v>
      </c>
      <c r="J77" s="20" t="e">
        <f>INDEX('[5]Balance (Stock Control)'!$AI:$AI,MATCH(C77,'[5]Balance (Stock Control)'!$E:$E,0))</f>
        <v>#N/A</v>
      </c>
      <c r="K77" s="20" t="e">
        <f>INDEX('[6]Balance(Stock Control)'!$AM:$AM,MATCH(C77,'[6]Balance(Stock Control)'!$E:$E,0))</f>
        <v>#N/A</v>
      </c>
      <c r="L77" s="55">
        <v>2500</v>
      </c>
      <c r="M77" s="55">
        <v>2750</v>
      </c>
      <c r="N77" s="57">
        <v>0.83333333333333337</v>
      </c>
      <c r="O77" s="57">
        <f t="shared" si="1"/>
        <v>0.83333333333333337</v>
      </c>
      <c r="P77" s="20" t="s">
        <v>160</v>
      </c>
      <c r="Q77" s="20" t="s">
        <v>160</v>
      </c>
      <c r="R77" s="20"/>
      <c r="S77" s="21"/>
      <c r="T77" s="12"/>
    </row>
    <row r="78" spans="1:20" ht="26.25" customHeight="1" x14ac:dyDescent="0.25">
      <c r="A78" s="34">
        <v>68</v>
      </c>
      <c r="B78" s="25" t="s">
        <v>95</v>
      </c>
      <c r="C78" s="25">
        <v>21531072</v>
      </c>
      <c r="D78" s="26"/>
      <c r="E78" s="20">
        <v>1</v>
      </c>
      <c r="F78" s="60">
        <f>INDEX('[1]Balance(Stock Control)'!$AL:$AL,MATCH(C78,'[1]Balance(Stock Control)'!$F:$F,0))</f>
        <v>1</v>
      </c>
      <c r="G78" s="20" t="e">
        <f>INDEX('[2]Balance(Stock Control)'!$AK:$AK,MATCH(C78,'[2]Balance(Stock Control)'!$E:$E,0))</f>
        <v>#N/A</v>
      </c>
      <c r="H78" s="20" t="e">
        <f>INDEX('[3]Balance (Stock Control)'!$AK:$AK,MATCH(C78,'[3]Balance (Stock Control)'!$E:$E,0))</f>
        <v>#N/A</v>
      </c>
      <c r="I78" s="20" t="e">
        <f>INDEX('[4]Balance (Stock Control)'!$AK:$AK,MATCH(C78,'[4]Balance (Stock Control)'!$F:$F,0))</f>
        <v>#N/A</v>
      </c>
      <c r="J78" s="20" t="e">
        <f>INDEX('[5]Balance (Stock Control)'!$AI:$AI,MATCH(C78,'[5]Balance (Stock Control)'!$E:$E,0))</f>
        <v>#N/A</v>
      </c>
      <c r="K78" s="20" t="e">
        <f>INDEX('[6]Balance(Stock Control)'!$AM:$AM,MATCH(C78,'[6]Balance(Stock Control)'!$E:$E,0))</f>
        <v>#N/A</v>
      </c>
      <c r="L78" s="55">
        <v>95000</v>
      </c>
      <c r="M78" s="55">
        <v>104500.00000000001</v>
      </c>
      <c r="N78" s="57">
        <v>77.652393000000004</v>
      </c>
      <c r="O78" s="57">
        <f t="shared" si="1"/>
        <v>77.652393000000004</v>
      </c>
      <c r="P78" s="20" t="s">
        <v>144</v>
      </c>
      <c r="Q78" s="20" t="s">
        <v>143</v>
      </c>
      <c r="R78" s="20"/>
      <c r="S78" s="21"/>
      <c r="T78" s="12"/>
    </row>
    <row r="79" spans="1:20" ht="26.25" customHeight="1" x14ac:dyDescent="0.25">
      <c r="A79" s="34">
        <v>69</v>
      </c>
      <c r="B79" s="25" t="s">
        <v>96</v>
      </c>
      <c r="C79" s="43" t="s">
        <v>153</v>
      </c>
      <c r="D79" s="44">
        <v>20524936</v>
      </c>
      <c r="E79" s="20">
        <v>1</v>
      </c>
      <c r="F79" s="20" t="e">
        <f>INDEX('[1]Balance(Stock Control)'!$AL:$AL,MATCH(C79,'[1]Balance(Stock Control)'!$F:$F,0))</f>
        <v>#N/A</v>
      </c>
      <c r="G79" s="20" t="e">
        <f>INDEX('[2]Balance(Stock Control)'!$AK:$AK,MATCH(C79,'[2]Balance(Stock Control)'!$E:$E,0))</f>
        <v>#N/A</v>
      </c>
      <c r="H79" s="20" t="e">
        <f>INDEX('[3]Balance (Stock Control)'!$AK:$AK,MATCH(C79,'[3]Balance (Stock Control)'!$E:$E,0))</f>
        <v>#N/A</v>
      </c>
      <c r="I79" s="20">
        <f>INDEX('[4]Balance (Stock Control)'!$AK:$AK,MATCH(C79,'[4]Balance (Stock Control)'!$F:$F,0))</f>
        <v>51</v>
      </c>
      <c r="J79" s="20" t="e">
        <f>INDEX('[5]Balance (Stock Control)'!$AI:$AI,MATCH(C79,'[5]Balance (Stock Control)'!$E:$E,0))</f>
        <v>#N/A</v>
      </c>
      <c r="K79" s="20" t="e">
        <f>INDEX('[6]Balance(Stock Control)'!$AM:$AM,MATCH(C79,'[6]Balance(Stock Control)'!$E:$E,0))</f>
        <v>#N/A</v>
      </c>
      <c r="L79" s="55"/>
      <c r="M79" s="55"/>
      <c r="N79" s="50">
        <v>55.095276923076923</v>
      </c>
      <c r="O79" s="57">
        <f t="shared" si="1"/>
        <v>55.095276923076923</v>
      </c>
      <c r="P79" s="20" t="s">
        <v>147</v>
      </c>
      <c r="Q79" s="20" t="s">
        <v>143</v>
      </c>
      <c r="R79" s="20" t="s">
        <v>97</v>
      </c>
      <c r="S79" s="21"/>
      <c r="T79" s="12"/>
    </row>
    <row r="80" spans="1:20" ht="26.25" customHeight="1" x14ac:dyDescent="0.25">
      <c r="A80" s="34">
        <v>70</v>
      </c>
      <c r="B80" s="25" t="s">
        <v>77</v>
      </c>
      <c r="C80" s="25" t="s">
        <v>174</v>
      </c>
      <c r="D80" s="26">
        <v>20450728</v>
      </c>
      <c r="E80" s="20">
        <v>1</v>
      </c>
      <c r="F80" s="20" t="e">
        <f>INDEX('[1]Balance(Stock Control)'!$AL:$AL,MATCH(C80,'[1]Balance(Stock Control)'!$F:$F,0))</f>
        <v>#N/A</v>
      </c>
      <c r="G80" s="20" t="e">
        <f>INDEX('[2]Balance(Stock Control)'!$AK:$AK,MATCH(C80,'[2]Balance(Stock Control)'!$E:$E,0))</f>
        <v>#N/A</v>
      </c>
      <c r="H80" s="60">
        <f>INDEX('[3]Balance (Stock Control)'!$AK:$AK,MATCH(C80,'[3]Balance (Stock Control)'!$E:$E,0))</f>
        <v>0</v>
      </c>
      <c r="I80" s="20" t="e">
        <f>INDEX('[4]Balance (Stock Control)'!$AK:$AK,MATCH(C80,'[4]Balance (Stock Control)'!$F:$F,0))</f>
        <v>#N/A</v>
      </c>
      <c r="J80" s="20" t="e">
        <f>INDEX('[5]Balance (Stock Control)'!$AI:$AI,MATCH(C80,'[5]Balance (Stock Control)'!$E:$E,0))</f>
        <v>#N/A</v>
      </c>
      <c r="K80" s="20" t="e">
        <f>INDEX('[6]Balance(Stock Control)'!$AM:$AM,MATCH(C80,'[6]Balance(Stock Control)'!$E:$E,0))</f>
        <v>#N/A</v>
      </c>
      <c r="L80" s="55"/>
      <c r="M80" s="55"/>
      <c r="N80" s="57">
        <v>3.7094739500000005</v>
      </c>
      <c r="O80" s="57">
        <f t="shared" si="1"/>
        <v>3.7094739500000005</v>
      </c>
      <c r="P80" s="20" t="s">
        <v>146</v>
      </c>
      <c r="Q80" s="20" t="s">
        <v>143</v>
      </c>
      <c r="R80" s="20"/>
      <c r="S80" s="21"/>
      <c r="T80" s="12"/>
    </row>
    <row r="81" spans="1:20" ht="26.25" customHeight="1" x14ac:dyDescent="0.25">
      <c r="A81" s="34">
        <v>71</v>
      </c>
      <c r="B81" s="25" t="s">
        <v>98</v>
      </c>
      <c r="C81" s="25">
        <v>22435058</v>
      </c>
      <c r="D81" s="26"/>
      <c r="E81" s="20">
        <v>1</v>
      </c>
      <c r="F81" s="20">
        <f>INDEX('[1]Balance(Stock Control)'!$AL:$AL,MATCH(C81,'[1]Balance(Stock Control)'!$F:$F,0))</f>
        <v>0</v>
      </c>
      <c r="G81" s="20">
        <f>INDEX('[2]Balance(Stock Control)'!$AK:$AK,MATCH(C81,'[2]Balance(Stock Control)'!$E:$E,0))</f>
        <v>0</v>
      </c>
      <c r="H81" s="42">
        <v>0</v>
      </c>
      <c r="I81" s="20" t="e">
        <f>INDEX('[4]Balance (Stock Control)'!$AK:$AK,MATCH(C81,'[4]Balance (Stock Control)'!$F:$F,0))</f>
        <v>#N/A</v>
      </c>
      <c r="J81" s="20" t="e">
        <f>INDEX('[5]Balance (Stock Control)'!$AI:$AI,MATCH(C81,'[5]Balance (Stock Control)'!$E:$E,0))</f>
        <v>#N/A</v>
      </c>
      <c r="K81" s="20" t="e">
        <f>INDEX('[6]Balance(Stock Control)'!$AM:$AM,MATCH(C81,'[6]Balance(Stock Control)'!$E:$E,0))</f>
        <v>#N/A</v>
      </c>
      <c r="L81" s="55"/>
      <c r="M81" s="55">
        <v>18.010000000000002</v>
      </c>
      <c r="N81" s="50">
        <v>19.811000000000003</v>
      </c>
      <c r="O81" s="57">
        <f t="shared" si="1"/>
        <v>19.811000000000003</v>
      </c>
      <c r="P81" s="20" t="s">
        <v>164</v>
      </c>
      <c r="Q81" s="20" t="s">
        <v>163</v>
      </c>
      <c r="R81" s="20" t="s">
        <v>99</v>
      </c>
      <c r="S81" s="21"/>
      <c r="T81" s="12"/>
    </row>
    <row r="82" spans="1:20" ht="26.25" customHeight="1" x14ac:dyDescent="0.25">
      <c r="A82" s="34">
        <v>72</v>
      </c>
      <c r="B82" s="25" t="s">
        <v>67</v>
      </c>
      <c r="C82" s="25" t="s">
        <v>180</v>
      </c>
      <c r="D82" s="26" t="s">
        <v>181</v>
      </c>
      <c r="E82" s="20">
        <v>1</v>
      </c>
      <c r="F82" s="20" t="e">
        <f>INDEX('[1]Balance(Stock Control)'!$AL:$AL,MATCH(C82,'[1]Balance(Stock Control)'!$F:$F,0))</f>
        <v>#N/A</v>
      </c>
      <c r="G82" s="20" t="e">
        <f>INDEX('[2]Balance(Stock Control)'!$AK:$AK,MATCH(C82,'[2]Balance(Stock Control)'!$E:$E,0))</f>
        <v>#N/A</v>
      </c>
      <c r="H82" s="20">
        <f>INDEX('[3]Balance (Stock Control)'!$AK:$AK,MATCH(C82,'[3]Balance (Stock Control)'!$E:$E,0))</f>
        <v>0</v>
      </c>
      <c r="I82" s="20" t="e">
        <f>INDEX('[4]Balance (Stock Control)'!$AK:$AK,MATCH(C82,'[4]Balance (Stock Control)'!$F:$F,0))</f>
        <v>#N/A</v>
      </c>
      <c r="J82" s="20" t="e">
        <f>INDEX('[5]Balance (Stock Control)'!$AI:$AI,MATCH(C82,'[5]Balance (Stock Control)'!$E:$E,0))</f>
        <v>#N/A</v>
      </c>
      <c r="K82" s="20" t="e">
        <f>INDEX('[6]Balance(Stock Control)'!$AM:$AM,MATCH(C82,'[6]Balance(Stock Control)'!$E:$E,0))</f>
        <v>#N/A</v>
      </c>
      <c r="L82" s="55"/>
      <c r="M82" s="55"/>
      <c r="N82" s="57">
        <v>4.3090163783333342</v>
      </c>
      <c r="O82" s="57">
        <f t="shared" si="1"/>
        <v>4.3090163783333342</v>
      </c>
      <c r="P82" s="20" t="s">
        <v>146</v>
      </c>
      <c r="Q82" s="20" t="s">
        <v>143</v>
      </c>
      <c r="R82" s="20"/>
      <c r="S82" s="21"/>
      <c r="T82" s="12"/>
    </row>
    <row r="83" spans="1:20" ht="26.25" customHeight="1" x14ac:dyDescent="0.25">
      <c r="A83" s="34">
        <v>73</v>
      </c>
      <c r="B83" s="25" t="s">
        <v>67</v>
      </c>
      <c r="C83" s="25" t="s">
        <v>180</v>
      </c>
      <c r="D83" s="26" t="s">
        <v>181</v>
      </c>
      <c r="E83" s="20">
        <v>1</v>
      </c>
      <c r="F83" s="20" t="e">
        <f>INDEX('[1]Balance(Stock Control)'!$AL:$AL,MATCH(C83,'[1]Balance(Stock Control)'!$F:$F,0))</f>
        <v>#N/A</v>
      </c>
      <c r="G83" s="20" t="e">
        <f>INDEX('[2]Balance(Stock Control)'!$AK:$AK,MATCH(C83,'[2]Balance(Stock Control)'!$E:$E,0))</f>
        <v>#N/A</v>
      </c>
      <c r="H83" s="20">
        <f>INDEX('[3]Balance (Stock Control)'!$AK:$AK,MATCH(C83,'[3]Balance (Stock Control)'!$E:$E,0))</f>
        <v>0</v>
      </c>
      <c r="I83" s="20" t="e">
        <f>INDEX('[4]Balance (Stock Control)'!$AK:$AK,MATCH(C83,'[4]Balance (Stock Control)'!$F:$F,0))</f>
        <v>#N/A</v>
      </c>
      <c r="J83" s="20" t="e">
        <f>INDEX('[5]Balance (Stock Control)'!$AI:$AI,MATCH(C83,'[5]Balance (Stock Control)'!$E:$E,0))</f>
        <v>#N/A</v>
      </c>
      <c r="K83" s="20" t="e">
        <f>INDEX('[6]Balance(Stock Control)'!$AM:$AM,MATCH(C83,'[6]Balance(Stock Control)'!$E:$E,0))</f>
        <v>#N/A</v>
      </c>
      <c r="L83" s="55"/>
      <c r="M83" s="55"/>
      <c r="N83" s="57">
        <v>4.3090163783333342</v>
      </c>
      <c r="O83" s="57">
        <f t="shared" si="1"/>
        <v>4.3090163783333342</v>
      </c>
      <c r="P83" s="20" t="s">
        <v>146</v>
      </c>
      <c r="Q83" s="20" t="s">
        <v>143</v>
      </c>
      <c r="R83" s="20"/>
      <c r="S83" s="21"/>
      <c r="T83" s="12"/>
    </row>
    <row r="84" spans="1:20" ht="26.25" customHeight="1" x14ac:dyDescent="0.25">
      <c r="A84" s="34">
        <v>74</v>
      </c>
      <c r="B84" s="25" t="s">
        <v>100</v>
      </c>
      <c r="C84" s="25" t="s">
        <v>154</v>
      </c>
      <c r="D84" s="26">
        <v>20450707</v>
      </c>
      <c r="E84" s="20">
        <v>1</v>
      </c>
      <c r="F84" s="20" t="e">
        <f>INDEX('[1]Balance(Stock Control)'!$AL:$AL,MATCH(C84,'[1]Balance(Stock Control)'!$F:$F,0))</f>
        <v>#N/A</v>
      </c>
      <c r="G84" s="20" t="e">
        <f>INDEX('[2]Balance(Stock Control)'!$AK:$AK,MATCH(C84,'[2]Balance(Stock Control)'!$E:$E,0))</f>
        <v>#N/A</v>
      </c>
      <c r="H84" s="20" t="e">
        <f>INDEX('[3]Balance (Stock Control)'!$AK:$AK,MATCH(C84,'[3]Balance (Stock Control)'!$E:$E,0))</f>
        <v>#N/A</v>
      </c>
      <c r="I84" s="20">
        <f>INDEX('[4]Balance (Stock Control)'!$AK:$AK,MATCH(C84,'[4]Balance (Stock Control)'!$F:$F,0))</f>
        <v>57</v>
      </c>
      <c r="J84" s="20" t="e">
        <f>INDEX('[5]Balance (Stock Control)'!$AI:$AI,MATCH(C84,'[5]Balance (Stock Control)'!$E:$E,0))</f>
        <v>#N/A</v>
      </c>
      <c r="K84" s="20" t="e">
        <f>INDEX('[6]Balance(Stock Control)'!$AM:$AM,MATCH(C84,'[6]Balance(Stock Control)'!$E:$E,0))</f>
        <v>#N/A</v>
      </c>
      <c r="L84" s="55"/>
      <c r="M84" s="55"/>
      <c r="N84" s="50">
        <v>38.915800000000011</v>
      </c>
      <c r="O84" s="57">
        <f t="shared" si="1"/>
        <v>38.915800000000011</v>
      </c>
      <c r="P84" s="20" t="s">
        <v>147</v>
      </c>
      <c r="Q84" s="20" t="s">
        <v>143</v>
      </c>
      <c r="R84" s="20"/>
      <c r="S84" s="21"/>
      <c r="T84" s="12"/>
    </row>
    <row r="85" spans="1:20" ht="26.25" customHeight="1" x14ac:dyDescent="0.25">
      <c r="A85" s="34">
        <v>75</v>
      </c>
      <c r="B85" s="25" t="s">
        <v>92</v>
      </c>
      <c r="C85" s="25">
        <v>20700252</v>
      </c>
      <c r="D85" s="26"/>
      <c r="E85" s="20">
        <v>1</v>
      </c>
      <c r="F85" s="20" t="e">
        <f>INDEX('[1]Balance(Stock Control)'!$AL:$AL,MATCH(C85,'[1]Balance(Stock Control)'!$F:$F,0))</f>
        <v>#N/A</v>
      </c>
      <c r="G85" s="20" t="e">
        <f>INDEX('[2]Balance(Stock Control)'!$AK:$AK,MATCH(C85,'[2]Balance(Stock Control)'!$E:$E,0))</f>
        <v>#N/A</v>
      </c>
      <c r="H85" s="20" t="e">
        <f>INDEX('[3]Balance (Stock Control)'!$AK:$AK,MATCH(C85,'[3]Balance (Stock Control)'!$E:$E,0))</f>
        <v>#N/A</v>
      </c>
      <c r="I85" s="20" t="e">
        <f>INDEX('[4]Balance (Stock Control)'!$AK:$AK,MATCH(C85,'[4]Balance (Stock Control)'!$F:$F,0))</f>
        <v>#N/A</v>
      </c>
      <c r="J85" s="20" t="e">
        <f>INDEX('[5]Balance (Stock Control)'!$AI:$AI,MATCH(C85,'[5]Balance (Stock Control)'!$E:$E,0))</f>
        <v>#N/A</v>
      </c>
      <c r="K85" s="20" t="e">
        <f>INDEX('[6]Balance(Stock Control)'!$AM:$AM,MATCH(C85,'[6]Balance(Stock Control)'!$E:$E,0))</f>
        <v>#N/A</v>
      </c>
      <c r="L85" s="55">
        <v>150000</v>
      </c>
      <c r="M85" s="55">
        <v>165000</v>
      </c>
      <c r="N85" s="57">
        <v>50</v>
      </c>
      <c r="O85" s="57">
        <f t="shared" si="1"/>
        <v>50</v>
      </c>
      <c r="P85" s="20" t="s">
        <v>160</v>
      </c>
      <c r="Q85" s="20" t="s">
        <v>160</v>
      </c>
      <c r="R85" s="20"/>
      <c r="S85" s="21"/>
      <c r="T85" s="12"/>
    </row>
    <row r="86" spans="1:20" ht="26.25" customHeight="1" x14ac:dyDescent="0.25">
      <c r="A86" s="34">
        <v>76</v>
      </c>
      <c r="B86" s="25" t="s">
        <v>77</v>
      </c>
      <c r="C86" s="25" t="s">
        <v>175</v>
      </c>
      <c r="D86" s="26" t="s">
        <v>176</v>
      </c>
      <c r="E86" s="20">
        <v>2</v>
      </c>
      <c r="F86" s="20" t="e">
        <f>INDEX('[1]Balance(Stock Control)'!$AL:$AL,MATCH(C86,'[1]Balance(Stock Control)'!$F:$F,0))</f>
        <v>#N/A</v>
      </c>
      <c r="G86" s="20" t="e">
        <f>INDEX('[2]Balance(Stock Control)'!$AK:$AK,MATCH(C86,'[2]Balance(Stock Control)'!$E:$E,0))</f>
        <v>#N/A</v>
      </c>
      <c r="H86" s="60">
        <f>INDEX('[3]Balance (Stock Control)'!$AK:$AK,MATCH(C86,'[3]Balance (Stock Control)'!$E:$E,0))</f>
        <v>0</v>
      </c>
      <c r="I86" s="20" t="e">
        <f>INDEX('[4]Balance (Stock Control)'!$AK:$AK,MATCH(C86,'[4]Balance (Stock Control)'!$F:$F,0))</f>
        <v>#N/A</v>
      </c>
      <c r="J86" s="20" t="e">
        <f>INDEX('[5]Balance (Stock Control)'!$AI:$AI,MATCH(C86,'[5]Balance (Stock Control)'!$E:$E,0))</f>
        <v>#N/A</v>
      </c>
      <c r="K86" s="20" t="e">
        <f>INDEX('[6]Balance(Stock Control)'!$AM:$AM,MATCH(C86,'[6]Balance(Stock Control)'!$E:$E,0))</f>
        <v>#N/A</v>
      </c>
      <c r="L86" s="55"/>
      <c r="M86" s="55"/>
      <c r="N86" s="57">
        <v>6.0733544083333317</v>
      </c>
      <c r="O86" s="57">
        <f t="shared" si="1"/>
        <v>12.146708816666663</v>
      </c>
      <c r="P86" s="20" t="s">
        <v>146</v>
      </c>
      <c r="Q86" s="20" t="s">
        <v>177</v>
      </c>
      <c r="R86" s="20"/>
      <c r="S86" s="21"/>
      <c r="T86" s="12"/>
    </row>
    <row r="87" spans="1:20" ht="26.25" customHeight="1" x14ac:dyDescent="0.25">
      <c r="A87" s="34">
        <v>77</v>
      </c>
      <c r="B87" s="25" t="s">
        <v>96</v>
      </c>
      <c r="C87" s="25">
        <v>21291011</v>
      </c>
      <c r="D87" s="26"/>
      <c r="E87" s="20">
        <v>1</v>
      </c>
      <c r="F87" s="60">
        <f>INDEX('[1]Balance(Stock Control)'!$AL:$AL,MATCH(C87,'[1]Balance(Stock Control)'!$F:$F,0))</f>
        <v>1</v>
      </c>
      <c r="G87" s="20" t="e">
        <f>INDEX('[2]Balance(Stock Control)'!$AK:$AK,MATCH(C87,'[2]Balance(Stock Control)'!$E:$E,0))</f>
        <v>#N/A</v>
      </c>
      <c r="H87" s="20" t="e">
        <f>INDEX('[7]Balance (Stock Control)'!$AJ:$AJ,MATCH(C87,'[7]Balance (Stock Control)'!$F:$F,0))</f>
        <v>#N/A</v>
      </c>
      <c r="I87" s="20" t="e">
        <f>INDEX('[8]Balance (Stock Control)'!$AJ:$AJ,MATCH(C87,'[8]Balance (Stock Control)'!$E:$E,0))</f>
        <v>#N/A</v>
      </c>
      <c r="J87" s="20" t="e">
        <f>INDEX('[5]Balance (Stock Control)'!$AI:$AI,MATCH(C87,'[5]Balance (Stock Control)'!$E:$E,0))</f>
        <v>#N/A</v>
      </c>
      <c r="K87" s="20" t="e">
        <f>INDEX('[6]Balance(Stock Control)'!$AM:$AM,MATCH(C87,'[6]Balance(Stock Control)'!$E:$E,0))</f>
        <v>#N/A</v>
      </c>
      <c r="L87" s="55"/>
      <c r="M87" s="55"/>
      <c r="N87" s="50">
        <v>204.01920000000001</v>
      </c>
      <c r="O87" s="57">
        <f t="shared" si="1"/>
        <v>204.01920000000001</v>
      </c>
      <c r="P87" s="20" t="s">
        <v>142</v>
      </c>
      <c r="Q87" s="20" t="s">
        <v>143</v>
      </c>
      <c r="R87" s="20"/>
      <c r="S87" s="21"/>
      <c r="T87" s="12"/>
    </row>
    <row r="88" spans="1:20" ht="26.25" customHeight="1" x14ac:dyDescent="0.25">
      <c r="A88" s="34">
        <v>78</v>
      </c>
      <c r="B88" s="25" t="s">
        <v>101</v>
      </c>
      <c r="C88" s="23" t="s">
        <v>155</v>
      </c>
      <c r="D88" s="23" t="s">
        <v>156</v>
      </c>
      <c r="E88" s="20">
        <v>1</v>
      </c>
      <c r="F88" s="20" t="e">
        <f>INDEX('[1]Balance(Stock Control)'!$AL:$AL,MATCH(C88,'[1]Balance(Stock Control)'!$F:$F,0))</f>
        <v>#N/A</v>
      </c>
      <c r="G88" s="20" t="e">
        <f>INDEX('[2]Balance(Stock Control)'!$AK:$AK,MATCH(C88,'[2]Balance(Stock Control)'!$E:$E,0))</f>
        <v>#N/A</v>
      </c>
      <c r="H88" s="20">
        <f>INDEX('[3]Balance (Stock Control)'!$AK:$AK,MATCH(C88,'[3]Balance (Stock Control)'!$E:$E,0))</f>
        <v>3</v>
      </c>
      <c r="I88" s="20" t="e">
        <f>INDEX('[4]Balance (Stock Control)'!$AK:$AK,MATCH(C88,'[4]Balance (Stock Control)'!$F:$F,0))</f>
        <v>#N/A</v>
      </c>
      <c r="J88" s="20" t="e">
        <f>INDEX('[5]Balance (Stock Control)'!$AI:$AI,MATCH(C88,'[5]Balance (Stock Control)'!$E:$E,0))</f>
        <v>#N/A</v>
      </c>
      <c r="K88" s="20" t="e">
        <f>INDEX('[6]Balance(Stock Control)'!$AM:$AM,MATCH(C88,'[6]Balance(Stock Control)'!$E:$E,0))</f>
        <v>#N/A</v>
      </c>
      <c r="L88" s="55"/>
      <c r="M88" s="55"/>
      <c r="N88" s="50">
        <v>297.17354333333333</v>
      </c>
      <c r="O88" s="57">
        <f t="shared" si="1"/>
        <v>297.17354333333333</v>
      </c>
      <c r="P88" s="20" t="s">
        <v>146</v>
      </c>
      <c r="Q88" s="20" t="s">
        <v>143</v>
      </c>
      <c r="R88" s="20"/>
      <c r="S88" s="21"/>
      <c r="T88" s="12"/>
    </row>
    <row r="89" spans="1:20" ht="26.25" customHeight="1" x14ac:dyDescent="0.25">
      <c r="A89" s="34">
        <v>79</v>
      </c>
      <c r="B89" s="25" t="s">
        <v>71</v>
      </c>
      <c r="C89" s="25">
        <v>20828295</v>
      </c>
      <c r="D89" s="26"/>
      <c r="E89" s="20">
        <v>1</v>
      </c>
      <c r="F89" s="20">
        <f>INDEX('[1]Balance(Stock Control)'!$AL:$AL,MATCH(C89,'[1]Balance(Stock Control)'!$F:$F,0))</f>
        <v>0</v>
      </c>
      <c r="G89" s="20" t="e">
        <f>INDEX('[2]Balance(Stock Control)'!$AK:$AK,MATCH(C89,'[2]Balance(Stock Control)'!$E:$E,0))</f>
        <v>#N/A</v>
      </c>
      <c r="H89" s="20" t="e">
        <f>INDEX('[3]Balance (Stock Control)'!$AK:$AK,MATCH(C89,'[3]Balance (Stock Control)'!$E:$E,0))</f>
        <v>#N/A</v>
      </c>
      <c r="I89" s="20" t="e">
        <f>INDEX('[4]Balance (Stock Control)'!$AK:$AK,MATCH(C89,'[4]Balance (Stock Control)'!$F:$F,0))</f>
        <v>#N/A</v>
      </c>
      <c r="J89" s="20" t="e">
        <f>INDEX('[5]Balance (Stock Control)'!$AI:$AI,MATCH(C89,'[5]Balance (Stock Control)'!$E:$E,0))</f>
        <v>#N/A</v>
      </c>
      <c r="K89" s="20" t="e">
        <f>INDEX('[6]Balance(Stock Control)'!$AM:$AM,MATCH(C89,'[6]Balance(Stock Control)'!$E:$E,0))</f>
        <v>#N/A</v>
      </c>
      <c r="L89" s="55">
        <v>3500</v>
      </c>
      <c r="M89" s="55">
        <v>3850.0000000000005</v>
      </c>
      <c r="N89" s="57">
        <v>1.1666666666666667</v>
      </c>
      <c r="O89" s="57">
        <f t="shared" si="1"/>
        <v>1.1666666666666667</v>
      </c>
      <c r="P89" s="20" t="s">
        <v>160</v>
      </c>
      <c r="Q89" s="20" t="s">
        <v>160</v>
      </c>
      <c r="R89" s="20"/>
      <c r="S89" s="21"/>
      <c r="T89" s="12"/>
    </row>
    <row r="90" spans="1:20" ht="26.25" customHeight="1" x14ac:dyDescent="0.25">
      <c r="A90" s="34">
        <v>80</v>
      </c>
      <c r="B90" s="25" t="s">
        <v>102</v>
      </c>
      <c r="C90" s="25">
        <v>21598195</v>
      </c>
      <c r="D90" s="26"/>
      <c r="E90" s="20">
        <v>1</v>
      </c>
      <c r="F90" s="20">
        <f>INDEX('[1]Balance(Stock Control)'!$AL:$AL,MATCH(C90,'[1]Balance(Stock Control)'!$F:$F,0))</f>
        <v>0</v>
      </c>
      <c r="G90" s="20">
        <f>INDEX('[2]Balance(Stock Control)'!$AK:$AK,MATCH(C90,'[2]Balance(Stock Control)'!$E:$E,0))</f>
        <v>0</v>
      </c>
      <c r="H90" s="20" t="e">
        <f>INDEX('[3]Balance (Stock Control)'!$AK:$AK,MATCH(C90,'[3]Balance (Stock Control)'!$E:$E,0))</f>
        <v>#N/A</v>
      </c>
      <c r="I90" s="20" t="e">
        <f>INDEX('[4]Balance (Stock Control)'!$AK:$AK,MATCH(C90,'[4]Balance (Stock Control)'!$F:$F,0))</f>
        <v>#N/A</v>
      </c>
      <c r="J90" s="20" t="e">
        <f>INDEX('[5]Balance (Stock Control)'!$AI:$AI,MATCH(C90,'[5]Balance (Stock Control)'!$E:$E,0))</f>
        <v>#N/A</v>
      </c>
      <c r="K90" s="20" t="e">
        <f>INDEX('[6]Balance(Stock Control)'!$AM:$AM,MATCH(C90,'[6]Balance(Stock Control)'!$E:$E,0))</f>
        <v>#N/A</v>
      </c>
      <c r="L90" s="55">
        <v>75000</v>
      </c>
      <c r="M90" s="55">
        <v>82500</v>
      </c>
      <c r="N90" s="57">
        <v>25</v>
      </c>
      <c r="O90" s="57">
        <f t="shared" si="1"/>
        <v>25</v>
      </c>
      <c r="P90" s="20" t="s">
        <v>160</v>
      </c>
      <c r="Q90" s="20" t="s">
        <v>160</v>
      </c>
      <c r="R90" s="20" t="s">
        <v>74</v>
      </c>
      <c r="S90" s="21"/>
      <c r="T90" s="12"/>
    </row>
    <row r="91" spans="1:20" ht="26.25" customHeight="1" x14ac:dyDescent="0.25">
      <c r="A91" s="34">
        <v>81</v>
      </c>
      <c r="B91" s="25" t="s">
        <v>103</v>
      </c>
      <c r="C91" s="45">
        <v>12709880017</v>
      </c>
      <c r="D91" s="46" t="s">
        <v>157</v>
      </c>
      <c r="E91" s="20">
        <v>1</v>
      </c>
      <c r="F91" s="20" t="e">
        <f>INDEX('[1]Balance(Stock Control)'!$AL:$AL,MATCH(C91,'[1]Balance(Stock Control)'!$F:$F,0))</f>
        <v>#N/A</v>
      </c>
      <c r="G91" s="20" t="e">
        <f>INDEX('[2]Balance(Stock Control)'!$AK:$AK,MATCH(C91,'[2]Balance(Stock Control)'!$E:$E,0))</f>
        <v>#N/A</v>
      </c>
      <c r="H91" s="20" t="e">
        <f>INDEX('[3]Balance (Stock Control)'!$AK:$AK,MATCH(C91,'[3]Balance (Stock Control)'!$E:$E,0))</f>
        <v>#N/A</v>
      </c>
      <c r="I91" s="20" t="e">
        <f>INDEX('[4]Balance (Stock Control)'!$AK:$AK,MATCH(C91,'[4]Balance (Stock Control)'!$F:$F,0))</f>
        <v>#N/A</v>
      </c>
      <c r="J91" s="20">
        <f>INDEX('[5]Balance (Stock Control)'!$AI:$AI,MATCH(C91,'[5]Balance (Stock Control)'!$E:$E,0))</f>
        <v>3</v>
      </c>
      <c r="K91" s="20" t="e">
        <f>INDEX('[6]Balance(Stock Control)'!$AM:$AM,MATCH(C91,'[6]Balance(Stock Control)'!$E:$E,0))</f>
        <v>#N/A</v>
      </c>
      <c r="L91" s="55"/>
      <c r="M91" s="55"/>
      <c r="N91" s="50">
        <v>1108.8000000000002</v>
      </c>
      <c r="O91" s="57">
        <f t="shared" si="1"/>
        <v>1108.8000000000002</v>
      </c>
      <c r="P91" s="20" t="s">
        <v>148</v>
      </c>
      <c r="Q91" s="20" t="s">
        <v>143</v>
      </c>
      <c r="R91" s="20" t="s">
        <v>143</v>
      </c>
      <c r="S91" s="21"/>
      <c r="T91" s="12"/>
    </row>
    <row r="92" spans="1:20" ht="26.25" customHeight="1" x14ac:dyDescent="0.25">
      <c r="A92" s="34">
        <v>82</v>
      </c>
      <c r="B92" s="25" t="s">
        <v>104</v>
      </c>
      <c r="C92" s="25">
        <v>17457469</v>
      </c>
      <c r="D92" s="26" t="s">
        <v>161</v>
      </c>
      <c r="E92" s="20">
        <v>1</v>
      </c>
      <c r="F92" s="20">
        <f>INDEX('[1]Balance(Stock Control)'!$AL:$AL,MATCH(C92,'[1]Balance(Stock Control)'!$F:$F,0))</f>
        <v>0</v>
      </c>
      <c r="G92" s="20" t="e">
        <f>INDEX('[2]Balance(Stock Control)'!$AK:$AK,MATCH(C92,'[2]Balance(Stock Control)'!$E:$E,0))</f>
        <v>#N/A</v>
      </c>
      <c r="H92" s="20" t="e">
        <f>INDEX('[3]Balance (Stock Control)'!$AK:$AK,MATCH(C92,'[3]Balance (Stock Control)'!$E:$E,0))</f>
        <v>#N/A</v>
      </c>
      <c r="I92" s="20" t="e">
        <f>INDEX('[4]Balance (Stock Control)'!$AK:$AK,MATCH(C92,'[4]Balance (Stock Control)'!$F:$F,0))</f>
        <v>#N/A</v>
      </c>
      <c r="J92" s="20" t="e">
        <f>INDEX('[5]Balance (Stock Control)'!$AI:$AI,MATCH(C92,'[5]Balance (Stock Control)'!$E:$E,0))</f>
        <v>#N/A</v>
      </c>
      <c r="K92" s="20" t="e">
        <f>INDEX('[6]Balance(Stock Control)'!$AM:$AM,MATCH(C92,'[6]Balance(Stock Control)'!$E:$E,0))</f>
        <v>#N/A</v>
      </c>
      <c r="L92" s="59"/>
      <c r="M92" s="55">
        <v>8.33</v>
      </c>
      <c r="N92" s="50">
        <v>9.1630000000000003</v>
      </c>
      <c r="O92" s="57">
        <f t="shared" si="1"/>
        <v>9.1630000000000003</v>
      </c>
      <c r="P92" s="20" t="s">
        <v>162</v>
      </c>
      <c r="Q92" s="20" t="s">
        <v>163</v>
      </c>
      <c r="R92" s="20"/>
      <c r="S92" s="21"/>
      <c r="T92" s="12"/>
    </row>
    <row r="93" spans="1:20" ht="26.25" customHeight="1" x14ac:dyDescent="0.25">
      <c r="A93" s="34">
        <v>83</v>
      </c>
      <c r="B93" s="25" t="s">
        <v>75</v>
      </c>
      <c r="C93" s="25">
        <v>20460936</v>
      </c>
      <c r="D93" s="26"/>
      <c r="E93" s="20">
        <v>1</v>
      </c>
      <c r="F93" s="20">
        <f>INDEX('[1]Balance(Stock Control)'!$AL:$AL,MATCH(C93,'[1]Balance(Stock Control)'!$F:$F,0))</f>
        <v>3</v>
      </c>
      <c r="G93" s="20" t="e">
        <f>INDEX('[2]Balance(Stock Control)'!$AK:$AK,MATCH(C93,'[2]Balance(Stock Control)'!$E:$E,0))</f>
        <v>#N/A</v>
      </c>
      <c r="H93" s="20" t="e">
        <f>INDEX('[7]Balance (Stock Control)'!$AJ:$AJ,MATCH(C93,'[7]Balance (Stock Control)'!$F:$F,0))</f>
        <v>#N/A</v>
      </c>
      <c r="I93" s="20" t="e">
        <f>INDEX('[8]Balance (Stock Control)'!$AJ:$AJ,MATCH(C93,'[8]Balance (Stock Control)'!$E:$E,0))</f>
        <v>#N/A</v>
      </c>
      <c r="J93" s="20" t="e">
        <f>INDEX('[5]Balance (Stock Control)'!$AI:$AI,MATCH(C93,'[5]Balance (Stock Control)'!$E:$E,0))</f>
        <v>#N/A</v>
      </c>
      <c r="K93" s="20" t="e">
        <f>INDEX('[6]Balance(Stock Control)'!$AM:$AM,MATCH(C93,'[6]Balance(Stock Control)'!$E:$E,0))</f>
        <v>#N/A</v>
      </c>
      <c r="L93" s="55"/>
      <c r="M93" s="55">
        <v>41534.267775</v>
      </c>
      <c r="N93" s="50">
        <v>12.586141749999999</v>
      </c>
      <c r="O93" s="57">
        <f t="shared" si="1"/>
        <v>12.586141749999999</v>
      </c>
      <c r="P93" s="20" t="s">
        <v>144</v>
      </c>
      <c r="Q93" s="20" t="s">
        <v>143</v>
      </c>
      <c r="R93" s="20" t="s">
        <v>74</v>
      </c>
      <c r="S93" s="21"/>
      <c r="T93" s="12"/>
    </row>
    <row r="94" spans="1:20" ht="26.25" customHeight="1" x14ac:dyDescent="0.25">
      <c r="A94" s="34">
        <v>84</v>
      </c>
      <c r="B94" s="25" t="s">
        <v>105</v>
      </c>
      <c r="C94" s="25">
        <v>20551429</v>
      </c>
      <c r="D94" s="26"/>
      <c r="E94" s="20">
        <v>1</v>
      </c>
      <c r="F94" s="20">
        <f>INDEX('[1]Balance(Stock Control)'!$AL:$AL,MATCH(C94,'[1]Balance(Stock Control)'!$F:$F,0))</f>
        <v>0</v>
      </c>
      <c r="G94" s="20">
        <f>INDEX('[2]Balance(Stock Control)'!$AK:$AK,MATCH(C94,'[2]Balance(Stock Control)'!$E:$E,0))</f>
        <v>0</v>
      </c>
      <c r="H94" s="20" t="e">
        <f>INDEX('[3]Balance (Stock Control)'!$AK:$AK,MATCH(C94,'[3]Balance (Stock Control)'!$E:$E,0))</f>
        <v>#N/A</v>
      </c>
      <c r="I94" s="20" t="e">
        <f>INDEX('[4]Balance (Stock Control)'!$AK:$AK,MATCH(C94,'[4]Balance (Stock Control)'!$F:$F,0))</f>
        <v>#N/A</v>
      </c>
      <c r="J94" s="20" t="e">
        <f>INDEX('[5]Balance (Stock Control)'!$AI:$AI,MATCH(C94,'[5]Balance (Stock Control)'!$E:$E,0))</f>
        <v>#N/A</v>
      </c>
      <c r="K94" s="20" t="e">
        <f>INDEX('[6]Balance(Stock Control)'!$AM:$AM,MATCH(C94,'[6]Balance(Stock Control)'!$E:$E,0))</f>
        <v>#N/A</v>
      </c>
      <c r="L94" s="55">
        <v>6000</v>
      </c>
      <c r="M94" s="55">
        <v>6600.0000000000009</v>
      </c>
      <c r="N94" s="57">
        <v>2.0000000000000004</v>
      </c>
      <c r="O94" s="57">
        <f t="shared" si="1"/>
        <v>2.0000000000000004</v>
      </c>
      <c r="P94" s="20" t="s">
        <v>160</v>
      </c>
      <c r="Q94" s="20" t="s">
        <v>160</v>
      </c>
      <c r="R94" s="20" t="s">
        <v>74</v>
      </c>
      <c r="S94" s="21"/>
      <c r="T94" s="12"/>
    </row>
    <row r="95" spans="1:20" ht="26.25" customHeight="1" x14ac:dyDescent="0.25">
      <c r="A95" s="34">
        <v>85</v>
      </c>
      <c r="B95" s="25" t="s">
        <v>71</v>
      </c>
      <c r="C95" s="25">
        <v>20460061</v>
      </c>
      <c r="D95" s="26"/>
      <c r="E95" s="20">
        <v>2</v>
      </c>
      <c r="F95" s="20">
        <f>INDEX('[1]Balance(Stock Control)'!$AL:$AL,MATCH(C95,'[1]Balance(Stock Control)'!$F:$F,0))</f>
        <v>18</v>
      </c>
      <c r="G95" s="20" t="e">
        <f>INDEX('[2]Balance(Stock Control)'!$AK:$AK,MATCH(C95,'[2]Balance(Stock Control)'!$E:$E,0))</f>
        <v>#N/A</v>
      </c>
      <c r="H95" s="20" t="e">
        <f>INDEX('[7]Balance (Stock Control)'!$AJ:$AJ,MATCH(C95,'[7]Balance (Stock Control)'!$F:$F,0))</f>
        <v>#N/A</v>
      </c>
      <c r="I95" s="20" t="e">
        <f>INDEX('[8]Balance (Stock Control)'!$AJ:$AJ,MATCH(C95,'[8]Balance (Stock Control)'!$E:$E,0))</f>
        <v>#N/A</v>
      </c>
      <c r="J95" s="20" t="e">
        <f>INDEX('[5]Balance (Stock Control)'!$AI:$AI,MATCH(C95,'[5]Balance (Stock Control)'!$E:$E,0))</f>
        <v>#N/A</v>
      </c>
      <c r="K95" s="20" t="e">
        <f>INDEX('[6]Balance(Stock Control)'!$AM:$AM,MATCH(C95,'[6]Balance(Stock Control)'!$E:$E,0))</f>
        <v>#N/A</v>
      </c>
      <c r="L95" s="55"/>
      <c r="M95" s="55">
        <v>3283.7805000000008</v>
      </c>
      <c r="N95" s="50">
        <v>0.99508500000000022</v>
      </c>
      <c r="O95" s="57">
        <f t="shared" si="1"/>
        <v>1.9901700000000004</v>
      </c>
      <c r="P95" s="20" t="s">
        <v>144</v>
      </c>
      <c r="Q95" s="20" t="s">
        <v>143</v>
      </c>
      <c r="R95" s="20" t="s">
        <v>74</v>
      </c>
      <c r="S95" s="21"/>
      <c r="T95" s="12"/>
    </row>
    <row r="96" spans="1:20" ht="26.25" customHeight="1" x14ac:dyDescent="0.25">
      <c r="A96" s="34">
        <v>86</v>
      </c>
      <c r="B96" s="25" t="s">
        <v>106</v>
      </c>
      <c r="C96" s="25" t="s">
        <v>29</v>
      </c>
      <c r="D96" s="26"/>
      <c r="E96" s="20">
        <v>3</v>
      </c>
      <c r="F96" s="20" t="e">
        <f>INDEX('[1]Balance(Stock Control)'!$AL:$AL,MATCH(C96,'[1]Balance(Stock Control)'!$F:$F,0))</f>
        <v>#N/A</v>
      </c>
      <c r="G96" s="20" t="e">
        <f>INDEX('[2]Balance(Stock Control)'!$AK:$AK,MATCH(C96,'[2]Balance(Stock Control)'!$E:$E,0))</f>
        <v>#N/A</v>
      </c>
      <c r="H96" s="20" t="e">
        <f>INDEX('[3]Balance (Stock Control)'!$AK:$AK,MATCH(C96,'[3]Balance (Stock Control)'!$E:$E,0))</f>
        <v>#N/A</v>
      </c>
      <c r="I96" s="20" t="e">
        <f>INDEX('[4]Balance (Stock Control)'!$AK:$AK,MATCH(C96,'[4]Balance (Stock Control)'!$F:$F,0))</f>
        <v>#N/A</v>
      </c>
      <c r="J96" s="20" t="e">
        <f>INDEX('[5]Balance (Stock Control)'!$AI:$AI,MATCH(C96,'[5]Balance (Stock Control)'!$E:$E,0))</f>
        <v>#N/A</v>
      </c>
      <c r="K96" s="20"/>
      <c r="L96" s="55">
        <v>12500</v>
      </c>
      <c r="M96" s="55">
        <v>13750.000000000002</v>
      </c>
      <c r="N96" s="57">
        <v>4.166666666666667</v>
      </c>
      <c r="O96" s="57">
        <f t="shared" si="1"/>
        <v>12.5</v>
      </c>
      <c r="P96" s="20" t="s">
        <v>160</v>
      </c>
      <c r="Q96" s="20" t="s">
        <v>160</v>
      </c>
      <c r="R96" s="20" t="s">
        <v>107</v>
      </c>
      <c r="S96" s="21"/>
      <c r="T96" s="12"/>
    </row>
    <row r="97" spans="1:20" ht="26.25" customHeight="1" x14ac:dyDescent="0.25">
      <c r="A97" s="34">
        <v>87</v>
      </c>
      <c r="B97" s="25" t="s">
        <v>108</v>
      </c>
      <c r="C97" s="25" t="s">
        <v>29</v>
      </c>
      <c r="D97" s="26"/>
      <c r="E97" s="20">
        <v>2</v>
      </c>
      <c r="F97" s="20" t="e">
        <f>INDEX('[1]Balance(Stock Control)'!$AL:$AL,MATCH(C97,'[1]Balance(Stock Control)'!$F:$F,0))</f>
        <v>#N/A</v>
      </c>
      <c r="G97" s="20" t="e">
        <f>INDEX('[2]Balance(Stock Control)'!$AK:$AK,MATCH(C97,'[2]Balance(Stock Control)'!$E:$E,0))</f>
        <v>#N/A</v>
      </c>
      <c r="H97" s="20" t="e">
        <f>INDEX('[3]Balance (Stock Control)'!$AK:$AK,MATCH(C97,'[3]Balance (Stock Control)'!$E:$E,0))</f>
        <v>#N/A</v>
      </c>
      <c r="I97" s="20" t="e">
        <f>INDEX('[4]Balance (Stock Control)'!$AK:$AK,MATCH(C97,'[4]Balance (Stock Control)'!$F:$F,0))</f>
        <v>#N/A</v>
      </c>
      <c r="J97" s="20" t="e">
        <f>INDEX('[5]Balance (Stock Control)'!$AI:$AI,MATCH(C97,'[5]Balance (Stock Control)'!$E:$E,0))</f>
        <v>#N/A</v>
      </c>
      <c r="K97" s="20"/>
      <c r="L97" s="55">
        <v>9500</v>
      </c>
      <c r="M97" s="55">
        <v>10450</v>
      </c>
      <c r="N97" s="57">
        <v>3.1666666666666665</v>
      </c>
      <c r="O97" s="57">
        <f t="shared" si="1"/>
        <v>6.333333333333333</v>
      </c>
      <c r="P97" s="20" t="s">
        <v>160</v>
      </c>
      <c r="Q97" s="20" t="s">
        <v>160</v>
      </c>
      <c r="R97" s="20" t="s">
        <v>107</v>
      </c>
      <c r="S97" s="21"/>
      <c r="T97" s="12"/>
    </row>
    <row r="98" spans="1:20" ht="26.25" customHeight="1" x14ac:dyDescent="0.25">
      <c r="A98" s="34">
        <v>88</v>
      </c>
      <c r="B98" s="25" t="s">
        <v>109</v>
      </c>
      <c r="C98" s="25" t="s">
        <v>29</v>
      </c>
      <c r="D98" s="26"/>
      <c r="E98" s="20">
        <v>1</v>
      </c>
      <c r="F98" s="20" t="e">
        <f>INDEX('[1]Balance(Stock Control)'!$AL:$AL,MATCH(C98,'[1]Balance(Stock Control)'!$F:$F,0))</f>
        <v>#N/A</v>
      </c>
      <c r="G98" s="20" t="e">
        <f>INDEX('[2]Balance(Stock Control)'!$AK:$AK,MATCH(C98,'[2]Balance(Stock Control)'!$E:$E,0))</f>
        <v>#N/A</v>
      </c>
      <c r="H98" s="20" t="e">
        <f>INDEX('[3]Balance (Stock Control)'!$AK:$AK,MATCH(C98,'[3]Balance (Stock Control)'!$E:$E,0))</f>
        <v>#N/A</v>
      </c>
      <c r="I98" s="20" t="e">
        <f>INDEX('[4]Balance (Stock Control)'!$AK:$AK,MATCH(C98,'[4]Balance (Stock Control)'!$F:$F,0))</f>
        <v>#N/A</v>
      </c>
      <c r="J98" s="20" t="e">
        <f>INDEX('[5]Balance (Stock Control)'!$AI:$AI,MATCH(C98,'[5]Balance (Stock Control)'!$E:$E,0))</f>
        <v>#N/A</v>
      </c>
      <c r="K98" s="20"/>
      <c r="L98" s="55">
        <v>150000</v>
      </c>
      <c r="M98" s="55">
        <v>165000</v>
      </c>
      <c r="N98" s="57">
        <v>50</v>
      </c>
      <c r="O98" s="57">
        <f t="shared" si="1"/>
        <v>50</v>
      </c>
      <c r="P98" s="20" t="s">
        <v>160</v>
      </c>
      <c r="Q98" s="20" t="s">
        <v>160</v>
      </c>
      <c r="R98" s="20" t="s">
        <v>107</v>
      </c>
      <c r="S98" s="21"/>
      <c r="T98" s="12"/>
    </row>
    <row r="99" spans="1:20" ht="26.25" customHeight="1" x14ac:dyDescent="0.25">
      <c r="A99" s="34">
        <v>89</v>
      </c>
      <c r="B99" s="25" t="s">
        <v>73</v>
      </c>
      <c r="C99" s="25">
        <v>21134583</v>
      </c>
      <c r="D99" s="26"/>
      <c r="E99" s="20">
        <v>1</v>
      </c>
      <c r="F99" s="20">
        <f>INDEX('[1]Balance(Stock Control)'!$AL:$AL,MATCH(C99,'[1]Balance(Stock Control)'!$F:$F,0))</f>
        <v>0</v>
      </c>
      <c r="G99" s="20" t="e">
        <f>INDEX('[2]Balance(Stock Control)'!$AK:$AK,MATCH(C99,'[2]Balance(Stock Control)'!$E:$E,0))</f>
        <v>#N/A</v>
      </c>
      <c r="H99" s="20" t="e">
        <f>INDEX('[3]Balance (Stock Control)'!$AK:$AK,MATCH(C99,'[3]Balance (Stock Control)'!$E:$E,0))</f>
        <v>#N/A</v>
      </c>
      <c r="I99" s="20" t="e">
        <f>INDEX('[4]Balance (Stock Control)'!$AK:$AK,MATCH(C99,'[4]Balance (Stock Control)'!$F:$F,0))</f>
        <v>#N/A</v>
      </c>
      <c r="J99" s="20" t="e">
        <f>INDEX('[5]Balance (Stock Control)'!$AI:$AI,MATCH(C99,'[5]Balance (Stock Control)'!$E:$E,0))</f>
        <v>#N/A</v>
      </c>
      <c r="K99" s="20" t="e">
        <f>INDEX('[6]Balance(Stock Control)'!$AM:$AM,MATCH(C99,'[6]Balance(Stock Control)'!$E:$E,0))</f>
        <v>#N/A</v>
      </c>
      <c r="L99" s="55">
        <v>95000</v>
      </c>
      <c r="M99" s="55">
        <v>104500.00000000001</v>
      </c>
      <c r="N99" s="57">
        <v>31.666666666666671</v>
      </c>
      <c r="O99" s="57">
        <f t="shared" si="1"/>
        <v>31.666666666666671</v>
      </c>
      <c r="P99" s="20" t="s">
        <v>160</v>
      </c>
      <c r="Q99" s="20" t="s">
        <v>160</v>
      </c>
      <c r="R99" s="20"/>
      <c r="S99" s="21"/>
      <c r="T99" s="12"/>
    </row>
    <row r="100" spans="1:20" ht="26.25" customHeight="1" x14ac:dyDescent="0.25">
      <c r="A100" s="34">
        <v>90</v>
      </c>
      <c r="B100" s="25" t="s">
        <v>110</v>
      </c>
      <c r="C100" s="36" t="s">
        <v>111</v>
      </c>
      <c r="D100" s="26"/>
      <c r="E100" s="20">
        <v>2</v>
      </c>
      <c r="F100" s="20" t="e">
        <f>INDEX('[1]Balance(Stock Control)'!$AL:$AL,MATCH(C100,'[1]Balance(Stock Control)'!$F:$F,0))</f>
        <v>#N/A</v>
      </c>
      <c r="G100" s="20" t="e">
        <f>INDEX('[2]Balance(Stock Control)'!$AK:$AK,MATCH(C100,'[2]Balance(Stock Control)'!$E:$E,0))</f>
        <v>#N/A</v>
      </c>
      <c r="H100" s="20" t="e">
        <f>INDEX('[3]Balance (Stock Control)'!$AK:$AK,MATCH(C100,'[3]Balance (Stock Control)'!$E:$E,0))</f>
        <v>#N/A</v>
      </c>
      <c r="I100" s="20">
        <f>INDEX('[4]Balance (Stock Control)'!$AK:$AK,MATCH(C100,'[4]Balance (Stock Control)'!$F:$F,0))</f>
        <v>4</v>
      </c>
      <c r="J100" s="20" t="e">
        <f>INDEX('[5]Balance (Stock Control)'!$AI:$AI,MATCH(C100,'[5]Balance (Stock Control)'!$E:$E,0))</f>
        <v>#N/A</v>
      </c>
      <c r="K100" s="20" t="e">
        <f>INDEX('[6]Balance(Stock Control)'!$AM:$AM,MATCH(C100,'[6]Balance(Stock Control)'!$E:$E,0))</f>
        <v>#N/A</v>
      </c>
      <c r="L100" s="55"/>
      <c r="M100" s="55"/>
      <c r="N100" s="50">
        <v>245.63905882352941</v>
      </c>
      <c r="O100" s="57">
        <f t="shared" si="1"/>
        <v>491.27811764705882</v>
      </c>
      <c r="P100" s="20" t="s">
        <v>147</v>
      </c>
      <c r="Q100" s="20" t="s">
        <v>143</v>
      </c>
      <c r="R100" s="20" t="s">
        <v>64</v>
      </c>
      <c r="S100" s="21"/>
      <c r="T100" s="12"/>
    </row>
    <row r="101" spans="1:20" ht="26.25" customHeight="1" x14ac:dyDescent="0.25">
      <c r="A101" s="34">
        <v>91</v>
      </c>
      <c r="B101" s="25" t="s">
        <v>112</v>
      </c>
      <c r="C101" s="36" t="s">
        <v>113</v>
      </c>
      <c r="D101" s="26"/>
      <c r="E101" s="20">
        <v>1</v>
      </c>
      <c r="F101" s="20" t="e">
        <f>INDEX('[1]Balance(Stock Control)'!$AL:$AL,MATCH(C101,'[1]Balance(Stock Control)'!$F:$F,0))</f>
        <v>#N/A</v>
      </c>
      <c r="G101" s="20" t="e">
        <f>INDEX('[2]Balance(Stock Control)'!$AK:$AK,MATCH(C101,'[2]Balance(Stock Control)'!$E:$E,0))</f>
        <v>#N/A</v>
      </c>
      <c r="H101" s="20" t="e">
        <f>INDEX('[3]Balance (Stock Control)'!$AK:$AK,MATCH(C101,'[3]Balance (Stock Control)'!$E:$E,0))</f>
        <v>#N/A</v>
      </c>
      <c r="I101" s="20">
        <f>INDEX('[4]Balance (Stock Control)'!$AK:$AK,MATCH(C101,'[4]Balance (Stock Control)'!$F:$F,0))</f>
        <v>30</v>
      </c>
      <c r="J101" s="20" t="e">
        <f>INDEX('[5]Balance (Stock Control)'!$AI:$AI,MATCH(C101,'[5]Balance (Stock Control)'!$E:$E,0))</f>
        <v>#N/A</v>
      </c>
      <c r="K101" s="20" t="e">
        <f>INDEX('[6]Balance(Stock Control)'!$AM:$AM,MATCH(C101,'[6]Balance(Stock Control)'!$E:$E,0))</f>
        <v>#N/A</v>
      </c>
      <c r="L101" s="55"/>
      <c r="M101" s="55"/>
      <c r="N101" s="50">
        <v>234.80273793103441</v>
      </c>
      <c r="O101" s="57">
        <f t="shared" si="1"/>
        <v>234.80273793103441</v>
      </c>
      <c r="P101" s="20" t="s">
        <v>147</v>
      </c>
      <c r="Q101" s="20" t="s">
        <v>143</v>
      </c>
      <c r="R101" s="20" t="s">
        <v>64</v>
      </c>
      <c r="S101" s="21"/>
      <c r="T101" s="12"/>
    </row>
    <row r="102" spans="1:20" ht="26.25" customHeight="1" x14ac:dyDescent="0.25">
      <c r="A102" s="34">
        <v>92</v>
      </c>
      <c r="B102" s="25" t="s">
        <v>96</v>
      </c>
      <c r="C102" s="36" t="s">
        <v>114</v>
      </c>
      <c r="D102" s="26"/>
      <c r="E102" s="20">
        <v>1</v>
      </c>
      <c r="F102" s="20" t="e">
        <f>INDEX('[1]Balance(Stock Control)'!$AL:$AL,MATCH(C102,'[1]Balance(Stock Control)'!$F:$F,0))</f>
        <v>#N/A</v>
      </c>
      <c r="G102" s="20" t="e">
        <f>INDEX('[2]Balance(Stock Control)'!$AK:$AK,MATCH(C102,'[2]Balance(Stock Control)'!$E:$E,0))</f>
        <v>#N/A</v>
      </c>
      <c r="H102" s="20" t="e">
        <f>INDEX('[3]Balance (Stock Control)'!$AK:$AK,MATCH(C102,'[3]Balance (Stock Control)'!$E:$E,0))</f>
        <v>#N/A</v>
      </c>
      <c r="I102" s="20" t="e">
        <f>INDEX('[4]Balance (Stock Control)'!$AK:$AK,MATCH(C102,'[4]Balance (Stock Control)'!$F:$F,0))</f>
        <v>#N/A</v>
      </c>
      <c r="J102" s="20" t="e">
        <f>INDEX('[5]Balance (Stock Control)'!$AI:$AI,MATCH(C102,'[5]Balance (Stock Control)'!$E:$E,0))</f>
        <v>#N/A</v>
      </c>
      <c r="K102" s="20" t="e">
        <f>INDEX('[6]Balance(Stock Control)'!$AM:$AM,MATCH(C102,'[6]Balance(Stock Control)'!$E:$E,0))</f>
        <v>#N/A</v>
      </c>
      <c r="L102" s="55"/>
      <c r="M102" s="55">
        <v>98.86</v>
      </c>
      <c r="N102" s="50">
        <v>108.74600000000001</v>
      </c>
      <c r="O102" s="57">
        <f t="shared" si="1"/>
        <v>108.74600000000001</v>
      </c>
      <c r="P102" s="20" t="s">
        <v>165</v>
      </c>
      <c r="Q102" s="20" t="s">
        <v>163</v>
      </c>
      <c r="R102" s="20" t="s">
        <v>64</v>
      </c>
      <c r="S102" s="21"/>
      <c r="T102" s="12"/>
    </row>
    <row r="103" spans="1:20" ht="26.25" customHeight="1" x14ac:dyDescent="0.25">
      <c r="A103" s="34">
        <v>93</v>
      </c>
      <c r="B103" s="25" t="s">
        <v>115</v>
      </c>
      <c r="C103" s="25">
        <v>1110010018</v>
      </c>
      <c r="D103" s="26"/>
      <c r="E103" s="20">
        <v>1</v>
      </c>
      <c r="F103" s="20" t="e">
        <f>INDEX('[1]Balance(Stock Control)'!$AL:$AL,MATCH(C103,'[1]Balance(Stock Control)'!$F:$F,0))</f>
        <v>#N/A</v>
      </c>
      <c r="G103" s="20" t="e">
        <f>INDEX('[2]Balance(Stock Control)'!$AK:$AK,MATCH(C103,'[2]Balance(Stock Control)'!$E:$E,0))</f>
        <v>#N/A</v>
      </c>
      <c r="H103" s="20" t="e">
        <f>INDEX('[3]Balance (Stock Control)'!$AK:$AK,MATCH(C103,'[3]Balance (Stock Control)'!$E:$E,0))</f>
        <v>#N/A</v>
      </c>
      <c r="I103" s="20">
        <f>INDEX('[4]Balance (Stock Control)'!$AK:$AK,MATCH(C103,'[4]Balance (Stock Control)'!$F:$F,0))</f>
        <v>13</v>
      </c>
      <c r="J103" s="20" t="e">
        <f>INDEX('[5]Balance (Stock Control)'!$AI:$AI,MATCH(C103,'[5]Balance (Stock Control)'!$E:$E,0))</f>
        <v>#N/A</v>
      </c>
      <c r="K103" s="20" t="e">
        <f>INDEX('[6]Balance(Stock Control)'!$AM:$AM,MATCH(C103,'[6]Balance(Stock Control)'!$E:$E,0))</f>
        <v>#N/A</v>
      </c>
      <c r="L103" s="55"/>
      <c r="M103" s="55"/>
      <c r="N103" s="50">
        <v>101.18452542372883</v>
      </c>
      <c r="O103" s="57">
        <f t="shared" si="1"/>
        <v>101.18452542372883</v>
      </c>
      <c r="P103" s="20" t="s">
        <v>147</v>
      </c>
      <c r="Q103" s="20" t="s">
        <v>143</v>
      </c>
      <c r="R103" s="20" t="s">
        <v>64</v>
      </c>
      <c r="S103" s="21"/>
      <c r="T103" s="12"/>
    </row>
    <row r="104" spans="1:20" ht="26.25" customHeight="1" x14ac:dyDescent="0.25">
      <c r="A104" s="34">
        <v>94</v>
      </c>
      <c r="B104" s="25" t="s">
        <v>116</v>
      </c>
      <c r="C104" s="46" t="s">
        <v>158</v>
      </c>
      <c r="D104" s="43">
        <v>21638691</v>
      </c>
      <c r="E104" s="20">
        <v>1</v>
      </c>
      <c r="F104" s="20" t="e">
        <f>INDEX('[1]Balance(Stock Control)'!$AL:$AL,MATCH(C104,'[1]Balance(Stock Control)'!$F:$F,0))</f>
        <v>#N/A</v>
      </c>
      <c r="G104" s="20" t="e">
        <f>INDEX('[2]Balance(Stock Control)'!$AK:$AK,MATCH(C104,'[2]Balance(Stock Control)'!$E:$E,0))</f>
        <v>#N/A</v>
      </c>
      <c r="H104" s="20" t="e">
        <f>INDEX('[3]Balance (Stock Control)'!$AK:$AK,MATCH(C104,'[3]Balance (Stock Control)'!$E:$E,0))</f>
        <v>#N/A</v>
      </c>
      <c r="I104" s="20" t="e">
        <f>INDEX('[4]Balance (Stock Control)'!$AK:$AK,MATCH(C104,'[4]Balance (Stock Control)'!$F:$F,0))</f>
        <v>#N/A</v>
      </c>
      <c r="J104" s="20" t="e">
        <f>INDEX('[5]Balance (Stock Control)'!$AI:$AI,MATCH(C104,'[5]Balance (Stock Control)'!$E:$E,0))</f>
        <v>#N/A</v>
      </c>
      <c r="K104" s="20" t="e">
        <f>INDEX('[6]Balance(Stock Control)'!$AM:$AM,MATCH(C104,'[6]Balance(Stock Control)'!$E:$E,0))</f>
        <v>#N/A</v>
      </c>
      <c r="L104" s="55"/>
      <c r="M104" s="55"/>
      <c r="N104" s="50">
        <v>198.17678571428573</v>
      </c>
      <c r="O104" s="57">
        <f t="shared" si="1"/>
        <v>198.17678571428573</v>
      </c>
      <c r="P104" s="20" t="s">
        <v>147</v>
      </c>
      <c r="Q104" s="20" t="s">
        <v>143</v>
      </c>
      <c r="R104" s="20" t="s">
        <v>64</v>
      </c>
      <c r="S104" s="21"/>
      <c r="T104" s="12"/>
    </row>
    <row r="105" spans="1:20" ht="26.25" customHeight="1" x14ac:dyDescent="0.25">
      <c r="A105" s="34">
        <v>95</v>
      </c>
      <c r="B105" s="25" t="s">
        <v>80</v>
      </c>
      <c r="C105" s="25">
        <v>21512292</v>
      </c>
      <c r="D105" s="26"/>
      <c r="E105" s="20">
        <v>1</v>
      </c>
      <c r="F105" s="60">
        <f>INDEX('[1]Balance(Stock Control)'!$AL:$AL,MATCH(C105,'[1]Balance(Stock Control)'!$F:$F,0))</f>
        <v>1</v>
      </c>
      <c r="G105" s="20">
        <f>INDEX('[2]Balance(Stock Control)'!$AK:$AK,MATCH(C105,'[2]Balance(Stock Control)'!$E:$E,0))</f>
        <v>0</v>
      </c>
      <c r="H105" s="20" t="e">
        <f>INDEX('[3]Balance (Stock Control)'!$AK:$AK,MATCH(C105,'[3]Balance (Stock Control)'!$E:$E,0))</f>
        <v>#N/A</v>
      </c>
      <c r="I105" s="20" t="e">
        <f>INDEX('[4]Balance (Stock Control)'!$AK:$AK,MATCH(C105,'[4]Balance (Stock Control)'!$F:$F,0))</f>
        <v>#N/A</v>
      </c>
      <c r="J105" s="20" t="e">
        <f>INDEX('[5]Balance (Stock Control)'!$AI:$AI,MATCH(C105,'[5]Balance (Stock Control)'!$E:$E,0))</f>
        <v>#N/A</v>
      </c>
      <c r="K105" s="20" t="e">
        <f>INDEX('[6]Balance(Stock Control)'!$AM:$AM,MATCH(C105,'[6]Balance(Stock Control)'!$E:$E,0))</f>
        <v>#N/A</v>
      </c>
      <c r="L105" s="55">
        <v>165000</v>
      </c>
      <c r="M105" s="55">
        <v>181500.00000000003</v>
      </c>
      <c r="N105" s="57">
        <v>55.000000000000007</v>
      </c>
      <c r="O105" s="57">
        <f t="shared" si="1"/>
        <v>55.000000000000007</v>
      </c>
      <c r="P105" s="20" t="s">
        <v>160</v>
      </c>
      <c r="Q105" s="20" t="s">
        <v>160</v>
      </c>
      <c r="R105" s="20" t="s">
        <v>64</v>
      </c>
      <c r="S105" s="21"/>
      <c r="T105" s="12"/>
    </row>
    <row r="106" spans="1:20" ht="26.25" customHeight="1" x14ac:dyDescent="0.25">
      <c r="A106" s="34">
        <v>96</v>
      </c>
      <c r="B106" s="25" t="s">
        <v>75</v>
      </c>
      <c r="C106" s="25">
        <v>20405562</v>
      </c>
      <c r="D106" s="26"/>
      <c r="E106" s="20">
        <v>1</v>
      </c>
      <c r="F106" s="20" t="e">
        <f>INDEX('[1]Balance(Stock Control)'!$AL:$AL,MATCH(C106,'[1]Balance(Stock Control)'!$F:$F,0))</f>
        <v>#N/A</v>
      </c>
      <c r="G106" s="20" t="e">
        <f>INDEX('[2]Balance(Stock Control)'!$AK:$AK,MATCH(C106,'[2]Balance(Stock Control)'!$E:$E,0))</f>
        <v>#N/A</v>
      </c>
      <c r="H106" s="20" t="e">
        <f>INDEX('[3]Balance (Stock Control)'!$AK:$AK,MATCH(C106,'[3]Balance (Stock Control)'!$E:$E,0))</f>
        <v>#N/A</v>
      </c>
      <c r="I106" s="20" t="e">
        <f>INDEX('[4]Balance (Stock Control)'!$AK:$AK,MATCH(C106,'[4]Balance (Stock Control)'!$F:$F,0))</f>
        <v>#N/A</v>
      </c>
      <c r="J106" s="20" t="e">
        <f>INDEX('[5]Balance (Stock Control)'!$AI:$AI,MATCH(C106,'[5]Balance (Stock Control)'!$E:$E,0))</f>
        <v>#N/A</v>
      </c>
      <c r="K106" s="20" t="e">
        <f>INDEX('[6]Balance(Stock Control)'!$AM:$AM,MATCH(C106,'[6]Balance(Stock Control)'!$E:$E,0))</f>
        <v>#N/A</v>
      </c>
      <c r="L106" s="55">
        <v>3500</v>
      </c>
      <c r="M106" s="55">
        <v>3850.0000000000005</v>
      </c>
      <c r="N106" s="57">
        <v>1.1666666666666667</v>
      </c>
      <c r="O106" s="57">
        <f t="shared" si="1"/>
        <v>1.1666666666666667</v>
      </c>
      <c r="P106" s="20" t="s">
        <v>160</v>
      </c>
      <c r="Q106" s="20" t="s">
        <v>160</v>
      </c>
      <c r="R106" s="20" t="s">
        <v>64</v>
      </c>
      <c r="S106" s="21"/>
      <c r="T106" s="12"/>
    </row>
    <row r="107" spans="1:20" ht="26.25" customHeight="1" x14ac:dyDescent="0.25">
      <c r="A107" s="34">
        <v>97</v>
      </c>
      <c r="B107" s="25" t="s">
        <v>33</v>
      </c>
      <c r="C107" s="25">
        <v>21108673</v>
      </c>
      <c r="D107" s="26"/>
      <c r="E107" s="20">
        <v>2</v>
      </c>
      <c r="F107" s="20">
        <f>INDEX('[1]Balance(Stock Control)'!$AL:$AL,MATCH(C107,'[1]Balance(Stock Control)'!$F:$F,0))</f>
        <v>9</v>
      </c>
      <c r="G107" s="20">
        <f>INDEX('[2]Balance(Stock Control)'!$AK:$AK,MATCH(C107,'[2]Balance(Stock Control)'!$E:$E,0))</f>
        <v>0</v>
      </c>
      <c r="H107" s="20" t="e">
        <f>INDEX('[7]Balance (Stock Control)'!$AJ:$AJ,MATCH(C107,'[7]Balance (Stock Control)'!$F:$F,0))</f>
        <v>#N/A</v>
      </c>
      <c r="I107" s="20" t="e">
        <f>INDEX('[8]Balance (Stock Control)'!$AJ:$AJ,MATCH(C107,'[8]Balance (Stock Control)'!$E:$E,0))</f>
        <v>#N/A</v>
      </c>
      <c r="J107" s="20" t="e">
        <f>INDEX('[5]Balance (Stock Control)'!$AI:$AI,MATCH(C107,'[5]Balance (Stock Control)'!$E:$E,0))</f>
        <v>#N/A</v>
      </c>
      <c r="K107" s="20" t="e">
        <f>INDEX('[6]Balance(Stock Control)'!$AM:$AM,MATCH(C107,'[6]Balance(Stock Control)'!$E:$E,0))</f>
        <v>#N/A</v>
      </c>
      <c r="L107" s="55"/>
      <c r="M107" s="55">
        <v>9282.994875000004</v>
      </c>
      <c r="N107" s="50">
        <v>2.8130287500000013</v>
      </c>
      <c r="O107" s="57">
        <f t="shared" si="1"/>
        <v>5.6260575000000026</v>
      </c>
      <c r="P107" s="20" t="s">
        <v>144</v>
      </c>
      <c r="Q107" s="20" t="s">
        <v>143</v>
      </c>
      <c r="R107" s="20" t="s">
        <v>64</v>
      </c>
      <c r="S107" s="21"/>
      <c r="T107" s="12"/>
    </row>
    <row r="108" spans="1:20" ht="26.25" customHeight="1" x14ac:dyDescent="0.25">
      <c r="A108" s="34">
        <v>98</v>
      </c>
      <c r="B108" s="25" t="s">
        <v>96</v>
      </c>
      <c r="C108" s="25">
        <v>20898038</v>
      </c>
      <c r="D108" s="26"/>
      <c r="E108" s="20">
        <v>1</v>
      </c>
      <c r="F108" s="20" t="e">
        <f>INDEX('[1]Balance(Stock Control)'!$AL:$AL,MATCH(C108,'[1]Balance(Stock Control)'!$F:$F,0))</f>
        <v>#N/A</v>
      </c>
      <c r="G108" s="20" t="e">
        <f>INDEX('[2]Balance(Stock Control)'!$AK:$AK,MATCH(C108,'[2]Balance(Stock Control)'!$E:$E,0))</f>
        <v>#N/A</v>
      </c>
      <c r="H108" s="20" t="e">
        <f>INDEX('[3]Balance (Stock Control)'!$AK:$AK,MATCH(C108,'[3]Balance (Stock Control)'!$E:$E,0))</f>
        <v>#N/A</v>
      </c>
      <c r="I108" s="20" t="e">
        <f>INDEX('[4]Balance (Stock Control)'!$AK:$AK,MATCH(C108,'[4]Balance (Stock Control)'!$F:$F,0))</f>
        <v>#N/A</v>
      </c>
      <c r="J108" s="20" t="e">
        <f>INDEX('[5]Balance (Stock Control)'!$AI:$AI,MATCH(C108,'[5]Balance (Stock Control)'!$E:$E,0))</f>
        <v>#N/A</v>
      </c>
      <c r="K108" s="20" t="e">
        <f>INDEX('[6]Balance(Stock Control)'!$AM:$AM,MATCH(C108,'[6]Balance(Stock Control)'!$E:$E,0))</f>
        <v>#N/A</v>
      </c>
      <c r="L108" s="55">
        <v>150000</v>
      </c>
      <c r="M108" s="55">
        <v>165000</v>
      </c>
      <c r="N108" s="57">
        <v>50</v>
      </c>
      <c r="O108" s="57">
        <f t="shared" si="1"/>
        <v>50</v>
      </c>
      <c r="P108" s="20" t="s">
        <v>160</v>
      </c>
      <c r="Q108" s="20" t="s">
        <v>160</v>
      </c>
      <c r="R108" s="20" t="s">
        <v>64</v>
      </c>
      <c r="S108" s="21"/>
      <c r="T108" s="12"/>
    </row>
    <row r="109" spans="1:20" ht="26.25" customHeight="1" x14ac:dyDescent="0.25">
      <c r="A109" s="34">
        <v>99</v>
      </c>
      <c r="B109" s="25" t="s">
        <v>117</v>
      </c>
      <c r="C109" s="36" t="s">
        <v>118</v>
      </c>
      <c r="D109" s="26"/>
      <c r="E109" s="20">
        <v>1</v>
      </c>
      <c r="F109" s="20" t="e">
        <f>INDEX('[1]Balance(Stock Control)'!$AL:$AL,MATCH(C109,'[1]Balance(Stock Control)'!$F:$F,0))</f>
        <v>#N/A</v>
      </c>
      <c r="G109" s="20" t="e">
        <f>INDEX('[2]Balance(Stock Control)'!$AK:$AK,MATCH(C109,'[2]Balance(Stock Control)'!$E:$E,0))</f>
        <v>#N/A</v>
      </c>
      <c r="H109" s="20" t="e">
        <f>INDEX('[3]Balance (Stock Control)'!$AK:$AK,MATCH(C109,'[3]Balance (Stock Control)'!$E:$E,0))</f>
        <v>#N/A</v>
      </c>
      <c r="I109" s="20" t="e">
        <f>INDEX('[4]Balance (Stock Control)'!$AK:$AK,MATCH(C109,'[4]Balance (Stock Control)'!$F:$F,0))</f>
        <v>#N/A</v>
      </c>
      <c r="J109" s="20" t="e">
        <f>INDEX('[5]Balance (Stock Control)'!$AI:$AI,MATCH(C109,'[5]Balance (Stock Control)'!$E:$E,0))</f>
        <v>#N/A</v>
      </c>
      <c r="K109" s="20" t="e">
        <f>INDEX('[6]Balance(Stock Control)'!$AM:$AM,MATCH(C109,'[6]Balance(Stock Control)'!$E:$E,0))</f>
        <v>#N/A</v>
      </c>
      <c r="L109" s="55"/>
      <c r="M109" s="55">
        <v>53.01</v>
      </c>
      <c r="N109" s="50">
        <v>58.311</v>
      </c>
      <c r="O109" s="57">
        <f t="shared" si="1"/>
        <v>58.311</v>
      </c>
      <c r="P109" s="20" t="s">
        <v>166</v>
      </c>
      <c r="Q109" s="20" t="s">
        <v>163</v>
      </c>
      <c r="R109" s="20" t="s">
        <v>119</v>
      </c>
      <c r="S109" s="21"/>
      <c r="T109" s="12"/>
    </row>
    <row r="110" spans="1:20" ht="26.25" customHeight="1" x14ac:dyDescent="0.25">
      <c r="A110" s="34">
        <v>100</v>
      </c>
      <c r="B110" s="25" t="s">
        <v>120</v>
      </c>
      <c r="C110" s="36" t="s">
        <v>121</v>
      </c>
      <c r="D110" s="26"/>
      <c r="E110" s="20">
        <v>6</v>
      </c>
      <c r="F110" s="20" t="e">
        <f>INDEX('[1]Balance(Stock Control)'!$AL:$AL,MATCH(C110,'[1]Balance(Stock Control)'!$F:$F,0))</f>
        <v>#N/A</v>
      </c>
      <c r="G110" s="20" t="e">
        <f>INDEX('[2]Balance(Stock Control)'!$AK:$AK,MATCH(C110,'[2]Balance(Stock Control)'!$E:$E,0))</f>
        <v>#N/A</v>
      </c>
      <c r="H110" s="20" t="e">
        <f>INDEX('[3]Balance (Stock Control)'!$AK:$AK,MATCH(C110,'[3]Balance (Stock Control)'!$E:$E,0))</f>
        <v>#N/A</v>
      </c>
      <c r="I110" s="20">
        <f>INDEX('[4]Balance (Stock Control)'!$AK:$AK,MATCH(C110,'[4]Balance (Stock Control)'!$F:$F,0))</f>
        <v>18</v>
      </c>
      <c r="J110" s="20" t="e">
        <f>INDEX('[5]Balance (Stock Control)'!$AI:$AI,MATCH(C110,'[5]Balance (Stock Control)'!$E:$E,0))</f>
        <v>#N/A</v>
      </c>
      <c r="K110" s="20" t="e">
        <f>INDEX('[6]Balance(Stock Control)'!$AM:$AM,MATCH(C110,'[6]Balance(Stock Control)'!$E:$E,0))</f>
        <v>#N/A</v>
      </c>
      <c r="L110" s="55"/>
      <c r="M110" s="55"/>
      <c r="N110" s="50">
        <v>69.235497382198943</v>
      </c>
      <c r="O110" s="57">
        <f t="shared" si="1"/>
        <v>415.41298429319363</v>
      </c>
      <c r="P110" s="20" t="s">
        <v>147</v>
      </c>
      <c r="Q110" s="20" t="s">
        <v>143</v>
      </c>
      <c r="R110" s="20" t="s">
        <v>119</v>
      </c>
      <c r="S110" s="21"/>
      <c r="T110" s="12"/>
    </row>
    <row r="111" spans="1:20" ht="26.25" customHeight="1" x14ac:dyDescent="0.25">
      <c r="A111" s="34">
        <v>101</v>
      </c>
      <c r="B111" s="25" t="s">
        <v>123</v>
      </c>
      <c r="C111" s="25" t="s">
        <v>122</v>
      </c>
      <c r="D111" s="26"/>
      <c r="E111" s="20">
        <v>6</v>
      </c>
      <c r="F111" s="20" t="e">
        <f>INDEX('[1]Balance(Stock Control)'!$AL:$AL,MATCH(C111,'[1]Balance(Stock Control)'!$F:$F,0))</f>
        <v>#N/A</v>
      </c>
      <c r="G111" s="20" t="e">
        <f>INDEX('[2]Balance(Stock Control)'!$AK:$AK,MATCH(C111,'[2]Balance(Stock Control)'!$E:$E,0))</f>
        <v>#N/A</v>
      </c>
      <c r="H111" s="20" t="e">
        <f>INDEX('[3]Balance (Stock Control)'!$AK:$AK,MATCH(C111,'[3]Balance (Stock Control)'!$E:$E,0))</f>
        <v>#N/A</v>
      </c>
      <c r="I111" s="20">
        <f>INDEX('[4]Balance (Stock Control)'!$AK:$AK,MATCH(C111,'[4]Balance (Stock Control)'!$F:$F,0))</f>
        <v>199</v>
      </c>
      <c r="J111" s="20" t="e">
        <f>INDEX('[5]Balance (Stock Control)'!$AI:$AI,MATCH(C111,'[5]Balance (Stock Control)'!$E:$E,0))</f>
        <v>#N/A</v>
      </c>
      <c r="K111" s="20" t="e">
        <f>INDEX('[6]Balance(Stock Control)'!$AM:$AM,MATCH(C111,'[6]Balance(Stock Control)'!$E:$E,0))</f>
        <v>#N/A</v>
      </c>
      <c r="L111" s="55"/>
      <c r="M111" s="55"/>
      <c r="N111" s="50">
        <v>60.2189580487805</v>
      </c>
      <c r="O111" s="57">
        <f t="shared" si="1"/>
        <v>361.31374829268299</v>
      </c>
      <c r="P111" s="20" t="s">
        <v>147</v>
      </c>
      <c r="Q111" s="20" t="s">
        <v>143</v>
      </c>
      <c r="R111" s="20" t="s">
        <v>119</v>
      </c>
      <c r="S111" s="21"/>
      <c r="T111" s="12"/>
    </row>
    <row r="112" spans="1:20" ht="26.25" customHeight="1" x14ac:dyDescent="0.25">
      <c r="A112" s="34">
        <v>102</v>
      </c>
      <c r="B112" s="25" t="s">
        <v>124</v>
      </c>
      <c r="C112" s="25" t="s">
        <v>125</v>
      </c>
      <c r="D112" s="26"/>
      <c r="E112" s="20">
        <v>6</v>
      </c>
      <c r="F112" s="20" t="e">
        <f>INDEX('[1]Balance(Stock Control)'!$AL:$AL,MATCH(C112,'[1]Balance(Stock Control)'!$F:$F,0))</f>
        <v>#N/A</v>
      </c>
      <c r="G112" s="20" t="e">
        <f>INDEX('[2]Balance(Stock Control)'!$AK:$AK,MATCH(C112,'[2]Balance(Stock Control)'!$E:$E,0))</f>
        <v>#N/A</v>
      </c>
      <c r="H112" s="20" t="e">
        <f>INDEX('[3]Balance (Stock Control)'!$AK:$AK,MATCH(C112,'[3]Balance (Stock Control)'!$E:$E,0))</f>
        <v>#N/A</v>
      </c>
      <c r="I112" s="20">
        <f>INDEX('[4]Balance (Stock Control)'!$AK:$AK,MATCH(C112,'[4]Balance (Stock Control)'!$F:$F,0))</f>
        <v>0</v>
      </c>
      <c r="J112" s="20" t="e">
        <f>INDEX('[5]Balance (Stock Control)'!$AI:$AI,MATCH(C112,'[5]Balance (Stock Control)'!$E:$E,0))</f>
        <v>#N/A</v>
      </c>
      <c r="K112" s="20" t="e">
        <f>INDEX('[6]Balance(Stock Control)'!$AM:$AM,MATCH(C112,'[6]Balance(Stock Control)'!$E:$E,0))</f>
        <v>#N/A</v>
      </c>
      <c r="L112" s="55"/>
      <c r="M112" s="55">
        <v>0.72</v>
      </c>
      <c r="N112" s="50">
        <v>0.79200000000000004</v>
      </c>
      <c r="O112" s="57">
        <f t="shared" si="1"/>
        <v>4.7520000000000007</v>
      </c>
      <c r="P112" s="20" t="s">
        <v>165</v>
      </c>
      <c r="Q112" s="20" t="s">
        <v>163</v>
      </c>
      <c r="R112" s="20" t="s">
        <v>119</v>
      </c>
      <c r="S112" s="21"/>
      <c r="T112" s="12"/>
    </row>
    <row r="113" spans="1:20" ht="26.25" customHeight="1" x14ac:dyDescent="0.25">
      <c r="A113" s="34">
        <v>103</v>
      </c>
      <c r="B113" s="25" t="s">
        <v>126</v>
      </c>
      <c r="C113" s="25" t="s">
        <v>127</v>
      </c>
      <c r="D113" s="26"/>
      <c r="E113" s="20">
        <v>6</v>
      </c>
      <c r="F113" s="20" t="e">
        <f>INDEX('[1]Balance(Stock Control)'!$AL:$AL,MATCH(C113,'[1]Balance(Stock Control)'!$F:$F,0))</f>
        <v>#N/A</v>
      </c>
      <c r="G113" s="20" t="e">
        <f>INDEX('[2]Balance(Stock Control)'!$AK:$AK,MATCH(C113,'[2]Balance(Stock Control)'!$E:$E,0))</f>
        <v>#N/A</v>
      </c>
      <c r="H113" s="20" t="e">
        <f>INDEX('[3]Balance (Stock Control)'!$AK:$AK,MATCH(C113,'[3]Balance (Stock Control)'!$E:$E,0))</f>
        <v>#N/A</v>
      </c>
      <c r="I113" s="20">
        <f>INDEX('[4]Balance (Stock Control)'!$AK:$AK,MATCH(C113,'[4]Balance (Stock Control)'!$F:$F,0))</f>
        <v>97</v>
      </c>
      <c r="J113" s="20" t="e">
        <f>INDEX('[5]Balance (Stock Control)'!$AI:$AI,MATCH(C113,'[5]Balance (Stock Control)'!$E:$E,0))</f>
        <v>#N/A</v>
      </c>
      <c r="K113" s="20" t="e">
        <f>INDEX('[6]Balance(Stock Control)'!$AM:$AM,MATCH(C113,'[6]Balance(Stock Control)'!$E:$E,0))</f>
        <v>#N/A</v>
      </c>
      <c r="L113" s="55"/>
      <c r="M113" s="55"/>
      <c r="N113" s="50">
        <v>2.4793999999999992</v>
      </c>
      <c r="O113" s="57">
        <f t="shared" si="1"/>
        <v>14.876399999999995</v>
      </c>
      <c r="P113" s="20" t="s">
        <v>147</v>
      </c>
      <c r="Q113" s="20" t="s">
        <v>143</v>
      </c>
      <c r="R113" s="20" t="s">
        <v>119</v>
      </c>
      <c r="S113" s="21"/>
      <c r="T113" s="12"/>
    </row>
    <row r="114" spans="1:20" ht="26.25" customHeight="1" x14ac:dyDescent="0.25">
      <c r="A114" s="34">
        <v>104</v>
      </c>
      <c r="B114" s="25" t="s">
        <v>43</v>
      </c>
      <c r="C114" s="25" t="s">
        <v>128</v>
      </c>
      <c r="D114" s="26"/>
      <c r="E114" s="20">
        <v>6</v>
      </c>
      <c r="F114" s="20" t="e">
        <f>INDEX('[1]Balance(Stock Control)'!$AL:$AL,MATCH(C114,'[1]Balance(Stock Control)'!$F:$F,0))</f>
        <v>#N/A</v>
      </c>
      <c r="G114" s="20" t="e">
        <f>INDEX('[2]Balance(Stock Control)'!$AK:$AK,MATCH(C114,'[2]Balance(Stock Control)'!$E:$E,0))</f>
        <v>#N/A</v>
      </c>
      <c r="H114" s="20" t="e">
        <f>INDEX('[3]Balance (Stock Control)'!$AK:$AK,MATCH(C114,'[3]Balance (Stock Control)'!$E:$E,0))</f>
        <v>#N/A</v>
      </c>
      <c r="I114" s="20">
        <f>INDEX('[4]Balance (Stock Control)'!$AK:$AK,MATCH(C114,'[4]Balance (Stock Control)'!$F:$F,0))</f>
        <v>138</v>
      </c>
      <c r="J114" s="20" t="e">
        <f>INDEX('[5]Balance (Stock Control)'!$AI:$AI,MATCH(C114,'[5]Balance (Stock Control)'!$E:$E,0))</f>
        <v>#N/A</v>
      </c>
      <c r="K114" s="20" t="e">
        <f>INDEX('[6]Balance(Stock Control)'!$AM:$AM,MATCH(C114,'[6]Balance(Stock Control)'!$E:$E,0))</f>
        <v>#N/A</v>
      </c>
      <c r="L114" s="55"/>
      <c r="M114" s="55"/>
      <c r="N114" s="50">
        <v>1.7506455764075066</v>
      </c>
      <c r="O114" s="57">
        <f t="shared" si="1"/>
        <v>10.503873458445039</v>
      </c>
      <c r="P114" s="20" t="s">
        <v>147</v>
      </c>
      <c r="Q114" s="20" t="s">
        <v>143</v>
      </c>
      <c r="R114" s="20" t="s">
        <v>119</v>
      </c>
      <c r="S114" s="21"/>
      <c r="T114" s="12"/>
    </row>
    <row r="115" spans="1:20" ht="26.25" customHeight="1" x14ac:dyDescent="0.25">
      <c r="A115" s="34">
        <v>105</v>
      </c>
      <c r="B115" s="25" t="s">
        <v>33</v>
      </c>
      <c r="C115" s="25" t="s">
        <v>129</v>
      </c>
      <c r="D115" s="26"/>
      <c r="E115" s="20">
        <v>6</v>
      </c>
      <c r="F115" s="20" t="e">
        <f>INDEX('[1]Balance(Stock Control)'!$AL:$AL,MATCH(C115,'[1]Balance(Stock Control)'!$F:$F,0))</f>
        <v>#N/A</v>
      </c>
      <c r="G115" s="20" t="e">
        <f>INDEX('[2]Balance(Stock Control)'!$AK:$AK,MATCH(C115,'[2]Balance(Stock Control)'!$E:$E,0))</f>
        <v>#N/A</v>
      </c>
      <c r="H115" s="20" t="e">
        <f>INDEX('[7]Balance (Stock Control)'!$AJ:$AJ,MATCH(C115,'[7]Balance (Stock Control)'!$F:$F,0))</f>
        <v>#N/A</v>
      </c>
      <c r="I115" s="20">
        <f>INDEX('[4]Balance (Stock Control)'!$AK:$AK,MATCH(C115,'[4]Balance (Stock Control)'!$F:$F,0))</f>
        <v>608</v>
      </c>
      <c r="J115" s="20" t="e">
        <f>INDEX('[5]Balance (Stock Control)'!$AI:$AI,MATCH(C115,'[5]Balance (Stock Control)'!$E:$E,0))</f>
        <v>#N/A</v>
      </c>
      <c r="K115" s="20" t="e">
        <f>INDEX('[6]Balance(Stock Control)'!$AM:$AM,MATCH(C115,'[6]Balance(Stock Control)'!$E:$E,0))</f>
        <v>#N/A</v>
      </c>
      <c r="L115" s="55">
        <v>2500</v>
      </c>
      <c r="M115" s="55">
        <v>2750</v>
      </c>
      <c r="N115" s="57">
        <v>0.83333333333333337</v>
      </c>
      <c r="O115" s="57">
        <f t="shared" si="1"/>
        <v>5</v>
      </c>
      <c r="P115" s="20" t="s">
        <v>160</v>
      </c>
      <c r="Q115" s="20" t="s">
        <v>160</v>
      </c>
      <c r="R115" s="20" t="s">
        <v>119</v>
      </c>
      <c r="S115" s="21"/>
      <c r="T115" s="12"/>
    </row>
    <row r="116" spans="1:20" ht="31.5" customHeight="1" x14ac:dyDescent="0.25">
      <c r="C116" s="27" t="s">
        <v>28</v>
      </c>
      <c r="N116" s="62" t="s">
        <v>182</v>
      </c>
      <c r="O116" s="62">
        <f>SUM(O11:O115)</f>
        <v>12790.824396439304</v>
      </c>
    </row>
    <row r="119" spans="1:20" x14ac:dyDescent="0.25">
      <c r="I119" s="61"/>
      <c r="J119" s="61"/>
    </row>
    <row r="120" spans="1:20" x14ac:dyDescent="0.25">
      <c r="B120" t="s">
        <v>28</v>
      </c>
      <c r="I120" s="61"/>
      <c r="J120" s="61"/>
    </row>
    <row r="121" spans="1:20" x14ac:dyDescent="0.25">
      <c r="B121" s="38" t="s">
        <v>139</v>
      </c>
      <c r="C121" s="39">
        <v>45154</v>
      </c>
      <c r="I121" s="61"/>
      <c r="J121" s="61"/>
    </row>
    <row r="122" spans="1:20" x14ac:dyDescent="0.25">
      <c r="B122" s="38" t="s">
        <v>140</v>
      </c>
      <c r="C122" s="39">
        <v>45095</v>
      </c>
    </row>
    <row r="123" spans="1:20" x14ac:dyDescent="0.25">
      <c r="B123" s="38" t="s">
        <v>141</v>
      </c>
      <c r="C123" s="40"/>
    </row>
    <row r="124" spans="1:20" x14ac:dyDescent="0.25">
      <c r="B124" t="s">
        <v>28</v>
      </c>
    </row>
    <row r="133" spans="3:3" x14ac:dyDescent="0.25">
      <c r="C133" t="s">
        <v>28</v>
      </c>
    </row>
  </sheetData>
  <autoFilter ref="A10:T116"/>
  <mergeCells count="2">
    <mergeCell ref="E1:R1"/>
    <mergeCell ref="E2:R2"/>
  </mergeCells>
  <conditionalFormatting sqref="C19">
    <cfRule type="duplicateValues" dxfId="8" priority="9"/>
  </conditionalFormatting>
  <conditionalFormatting sqref="C50">
    <cfRule type="duplicateValues" dxfId="7" priority="8"/>
  </conditionalFormatting>
  <conditionalFormatting sqref="C88">
    <cfRule type="duplicateValues" dxfId="6" priority="7"/>
  </conditionalFormatting>
  <conditionalFormatting sqref="C91">
    <cfRule type="duplicateValues" dxfId="5" priority="5"/>
  </conditionalFormatting>
  <conditionalFormatting sqref="C91">
    <cfRule type="duplicateValues" dxfId="4" priority="6"/>
  </conditionalFormatting>
  <conditionalFormatting sqref="C91">
    <cfRule type="duplicateValues" dxfId="3" priority="4"/>
  </conditionalFormatting>
  <conditionalFormatting sqref="C104">
    <cfRule type="duplicateValues" dxfId="2" priority="2"/>
  </conditionalFormatting>
  <conditionalFormatting sqref="C104">
    <cfRule type="duplicateValues" dxfId="1" priority="3"/>
  </conditionalFormatting>
  <conditionalFormatting sqref="C104">
    <cfRule type="duplicateValues" dxfId="0" priority="1"/>
  </conditionalFormatting>
  <pageMargins left="0" right="0" top="0" bottom="0" header="0" footer="0"/>
  <pageSetup paperSize="9" scale="80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66" t="s">
        <v>15</v>
      </c>
      <c r="B1" s="66" t="s">
        <v>16</v>
      </c>
      <c r="C1" s="66" t="s">
        <v>3</v>
      </c>
      <c r="D1" s="66" t="s">
        <v>17</v>
      </c>
      <c r="E1" s="66" t="s">
        <v>18</v>
      </c>
      <c r="F1" s="66" t="s">
        <v>19</v>
      </c>
      <c r="G1" s="66" t="s">
        <v>20</v>
      </c>
      <c r="H1" s="66" t="s">
        <v>21</v>
      </c>
      <c r="I1" s="66" t="s">
        <v>9</v>
      </c>
    </row>
    <row r="2" spans="1:9" x14ac:dyDescent="0.25">
      <c r="A2" s="66"/>
      <c r="B2" s="66"/>
      <c r="C2" s="66"/>
      <c r="D2" s="66"/>
      <c r="E2" s="66"/>
      <c r="F2" s="66"/>
      <c r="G2" s="66"/>
      <c r="H2" s="66"/>
      <c r="I2" s="66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200-2023070120</vt:lpstr>
      <vt:lpstr>Component Repair Recommenda </vt:lpstr>
      <vt:lpstr>200-2023070120 (Quo)</vt:lpstr>
      <vt:lpstr>Component Repair Recommendation</vt:lpstr>
      <vt:lpstr>'200-2023070120 (Quo)'!Print_Area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2023-09-18T09:17:17Z</dcterms:modified>
</cp:coreProperties>
</file>