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2 For DWI Customer Ayar Nadi (Local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22" i="1" l="1"/>
  <c r="M21" i="1"/>
  <c r="A21" i="1"/>
  <c r="D26" i="1" l="1"/>
  <c r="A20" i="1"/>
  <c r="A19" i="1"/>
  <c r="A18" i="1"/>
  <c r="A17" i="1"/>
  <c r="A16" i="1"/>
  <c r="M20" i="1"/>
  <c r="M19" i="1"/>
  <c r="M18" i="1"/>
  <c r="M17" i="1" l="1"/>
  <c r="M16" i="1"/>
  <c r="M15" i="1" l="1"/>
  <c r="M24" i="1" l="1"/>
</calcChain>
</file>

<file path=xl/sharedStrings.xml><?xml version="1.0" encoding="utf-8"?>
<sst xmlns="http://schemas.openxmlformats.org/spreadsheetml/2006/main" count="100" uniqueCount="74">
  <si>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</si>
  <si>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</si>
  <si>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</si>
  <si>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</si>
  <si>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</si>
  <si>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</si>
  <si>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</si>
  <si>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</si>
  <si>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</si>
  <si>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</si>
  <si>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</si>
  <si>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</si>
  <si>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</si>
  <si>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</si>
  <si>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</si>
  <si>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</si>
  <si>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</si>
  <si>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</si>
  <si>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</si>
  <si>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</si>
  <si>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</si>
  <si>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</si>
  <si>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</si>
  <si>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</si>
  <si>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</si>
  <si>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</si>
  <si>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</si>
  <si>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</si>
  <si>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</si>
  <si>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</si>
  <si>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</si>
  <si>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</si>
  <si>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</si>
  <si>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</si>
  <si>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</si>
  <si>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</si>
  <si>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</si>
  <si>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</si>
  <si>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</si>
  <si>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</si>
  <si>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</si>
  <si>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</si>
  <si>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</si>
  <si>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</si>
  <si>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</si>
  <si>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</si>
  <si>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</si>
  <si>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</si>
  <si>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</si>
  <si>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</si>
  <si>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KO NAING MACHINERY SERVICES</t>
  </si>
  <si>
    <t xml:space="preserve">No.1856, Mya Yeik Nyo 6th Street, Hlaing </t>
  </si>
  <si>
    <t>Thar Yar, Industrial Zone, Yangon. Myanmar</t>
  </si>
  <si>
    <t>09 5045634</t>
  </si>
  <si>
    <t>78-PR-24050012</t>
  </si>
  <si>
    <t>78-PRT-PO-24050012</t>
  </si>
  <si>
    <t xml:space="preserve">F287007022(N)      </t>
  </si>
  <si>
    <t xml:space="preserve">WOODRUFF KEY     </t>
  </si>
  <si>
    <t>RING SET,PISTON STD</t>
  </si>
  <si>
    <t xml:space="preserve">   32A1702010(N)     </t>
  </si>
  <si>
    <t>pc</t>
  </si>
  <si>
    <t>set</t>
  </si>
  <si>
    <t>kit</t>
  </si>
  <si>
    <t xml:space="preserve">   32A0900010(N)    </t>
  </si>
  <si>
    <t>METAL, MAIN SET-S4S(10PCS)</t>
  </si>
  <si>
    <t xml:space="preserve">  32A1909011(N)</t>
  </si>
  <si>
    <t>Metal Set,Con Rod S4S</t>
  </si>
  <si>
    <t xml:space="preserve">32A1710100(N)        </t>
  </si>
  <si>
    <t>PISTON,STANDARD</t>
  </si>
  <si>
    <t xml:space="preserve">32A1900014(N)   </t>
  </si>
  <si>
    <t>ROD ASSY, CONNECTING</t>
  </si>
  <si>
    <t xml:space="preserve">32A9410070(N)   </t>
  </si>
  <si>
    <t>Kit, Overhaul Gasket</t>
  </si>
  <si>
    <t>For DWI-CPO-IS-2024-May-001. FD30NT, CF14E-16429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</si>
</sst>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showGridLines="0" tabSelected="1" topLeftCell="A10" zoomScaleNormal="100" workbookViewId="0">
      <selection activeCell="C15" sqref="C15:E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2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2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2" ht="15" x14ac:dyDescent="0.25">
      <c r="E4" s="2"/>
      <c r="F4" s="3"/>
      <c r="G4" s="4"/>
    </row>
    <row r="5" spans="1:22" ht="21" customHeight="1" x14ac:dyDescent="0.2">
      <c r="A5" s="68" t="s">
        <v>10</v>
      </c>
      <c r="B5" s="68"/>
      <c r="C5" s="5" t="s">
        <v>2</v>
      </c>
      <c r="D5" s="6" t="s">
        <v>55</v>
      </c>
      <c r="E5" s="6"/>
      <c r="F5" s="7"/>
      <c r="G5" s="6"/>
      <c r="H5" s="6"/>
      <c r="I5" s="68" t="s">
        <v>3</v>
      </c>
      <c r="J5" s="68"/>
      <c r="K5" s="5" t="s">
        <v>2</v>
      </c>
      <c r="L5" s="39" t="s">
        <v>50</v>
      </c>
      <c r="M5" s="39"/>
      <c r="N5" s="39"/>
      <c r="O5" s="40"/>
      <c r="P5" s="39"/>
    </row>
    <row r="6" spans="1:22" ht="21" customHeight="1" x14ac:dyDescent="0.2">
      <c r="A6" s="68" t="s">
        <v>11</v>
      </c>
      <c r="B6" s="68"/>
      <c r="C6" s="5" t="s">
        <v>2</v>
      </c>
      <c r="D6" s="36">
        <v>45441</v>
      </c>
      <c r="E6" s="6"/>
      <c r="F6" s="7"/>
      <c r="G6" s="6"/>
      <c r="H6" s="6"/>
      <c r="I6" s="68" t="s">
        <v>4</v>
      </c>
      <c r="J6" s="68"/>
      <c r="K6" s="5" t="s">
        <v>2</v>
      </c>
      <c r="L6" s="49"/>
      <c r="M6" s="39"/>
      <c r="N6" s="39"/>
      <c r="O6" s="40"/>
      <c r="P6" s="39"/>
    </row>
    <row r="7" spans="1:22" ht="21" customHeight="1" x14ac:dyDescent="0.2">
      <c r="A7" s="68" t="s">
        <v>12</v>
      </c>
      <c r="B7" s="68"/>
      <c r="C7" s="5" t="s">
        <v>2</v>
      </c>
      <c r="D7" s="6" t="s">
        <v>54</v>
      </c>
      <c r="E7" s="6"/>
      <c r="F7" s="7"/>
      <c r="G7" s="6"/>
      <c r="H7" s="6"/>
      <c r="I7" s="68" t="s">
        <v>5</v>
      </c>
      <c r="J7" s="68"/>
      <c r="K7" s="5" t="s">
        <v>2</v>
      </c>
      <c r="L7" s="41" t="s">
        <v>53</v>
      </c>
      <c r="M7" s="41"/>
      <c r="N7" s="42"/>
      <c r="O7" s="43"/>
      <c r="P7" s="44"/>
    </row>
    <row r="8" spans="1:22" ht="21" customHeight="1" x14ac:dyDescent="0.2">
      <c r="A8" s="68" t="s">
        <v>13</v>
      </c>
      <c r="B8" s="68"/>
      <c r="C8" s="5" t="s">
        <v>2</v>
      </c>
      <c r="D8" s="75" t="s">
        <v>47</v>
      </c>
      <c r="E8" s="6"/>
      <c r="F8" s="7"/>
      <c r="G8" s="6"/>
      <c r="H8" s="6"/>
      <c r="I8" s="68" t="s">
        <v>6</v>
      </c>
      <c r="J8" s="68"/>
      <c r="K8" s="5" t="s">
        <v>2</v>
      </c>
      <c r="L8" s="41"/>
      <c r="M8" s="41"/>
      <c r="N8" s="42"/>
      <c r="O8" s="43"/>
      <c r="P8" s="44"/>
    </row>
    <row r="9" spans="1:22" ht="21" customHeight="1" x14ac:dyDescent="0.2">
      <c r="A9" s="68" t="s">
        <v>14</v>
      </c>
      <c r="B9" s="68"/>
      <c r="C9" s="5" t="s">
        <v>2</v>
      </c>
      <c r="D9" s="75" t="s">
        <v>48</v>
      </c>
      <c r="E9" s="6"/>
      <c r="F9" s="6"/>
      <c r="G9" s="6"/>
      <c r="H9" s="6"/>
      <c r="I9" s="68" t="s">
        <v>7</v>
      </c>
      <c r="J9" s="68"/>
      <c r="K9" s="5" t="s">
        <v>2</v>
      </c>
      <c r="L9" s="69"/>
      <c r="M9" s="70"/>
      <c r="N9" s="70"/>
      <c r="O9" s="70"/>
      <c r="P9" s="70"/>
    </row>
    <row r="10" spans="1:22" ht="21" customHeight="1" x14ac:dyDescent="0.2">
      <c r="A10" s="68" t="s">
        <v>15</v>
      </c>
      <c r="B10" s="68"/>
      <c r="C10" s="5" t="s">
        <v>2</v>
      </c>
      <c r="D10" s="75" t="s">
        <v>49</v>
      </c>
      <c r="E10" s="6"/>
      <c r="F10" s="6"/>
      <c r="G10" s="6"/>
      <c r="H10" s="6"/>
      <c r="I10" s="68" t="s">
        <v>8</v>
      </c>
      <c r="J10" s="68"/>
      <c r="K10" s="5" t="s">
        <v>2</v>
      </c>
      <c r="L10" s="20" t="s">
        <v>51</v>
      </c>
      <c r="M10" s="39"/>
      <c r="N10" s="45"/>
      <c r="O10" s="46"/>
      <c r="P10" s="3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52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71" t="s">
        <v>17</v>
      </c>
      <c r="D14" s="71"/>
      <c r="E14" s="71"/>
      <c r="F14" s="32" t="s">
        <v>0</v>
      </c>
      <c r="G14" s="32" t="s">
        <v>18</v>
      </c>
      <c r="H14" s="32" t="s">
        <v>22</v>
      </c>
      <c r="I14" s="71" t="s">
        <v>19</v>
      </c>
      <c r="J14" s="7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56</v>
      </c>
      <c r="C15" s="57" t="s">
        <v>57</v>
      </c>
      <c r="D15" s="58"/>
      <c r="E15" s="59"/>
      <c r="F15" s="53" t="s">
        <v>60</v>
      </c>
      <c r="G15" s="16"/>
      <c r="H15" s="53">
        <v>1</v>
      </c>
      <c r="I15" s="60">
        <v>50000</v>
      </c>
      <c r="J15" s="60"/>
      <c r="K15" s="48"/>
      <c r="L15" s="47"/>
      <c r="M15" s="55">
        <f>(H15*I15)-(I15*K15)*H15</f>
        <v>50000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1">
        <f>A15+1</f>
        <v>2</v>
      </c>
      <c r="B16" s="52" t="s">
        <v>59</v>
      </c>
      <c r="C16" s="57" t="s">
        <v>58</v>
      </c>
      <c r="D16" s="58"/>
      <c r="E16" s="59"/>
      <c r="F16" s="53" t="s">
        <v>61</v>
      </c>
      <c r="G16" s="51"/>
      <c r="H16" s="53">
        <v>1</v>
      </c>
      <c r="I16" s="60">
        <v>250000</v>
      </c>
      <c r="J16" s="60"/>
      <c r="K16" s="48"/>
      <c r="L16" s="47"/>
      <c r="M16" s="55">
        <f>(H16*I16)-(I16*K16)*H16</f>
        <v>250000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42.75" customHeight="1" x14ac:dyDescent="0.25">
      <c r="A17" s="54">
        <f>A16+1</f>
        <v>3</v>
      </c>
      <c r="B17" s="52" t="s">
        <v>63</v>
      </c>
      <c r="C17" s="57" t="s">
        <v>64</v>
      </c>
      <c r="D17" s="58"/>
      <c r="E17" s="59"/>
      <c r="F17" s="53" t="s">
        <v>61</v>
      </c>
      <c r="G17" s="51"/>
      <c r="H17" s="53">
        <v>1</v>
      </c>
      <c r="I17" s="60">
        <v>250000</v>
      </c>
      <c r="J17" s="60"/>
      <c r="K17" s="48"/>
      <c r="L17" s="47"/>
      <c r="M17" s="55">
        <f>(H17*I17)-(I17*K17)*H17</f>
        <v>250000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42.75" customHeight="1" x14ac:dyDescent="0.25">
      <c r="A18" s="54">
        <f>A17+1</f>
        <v>4</v>
      </c>
      <c r="B18" s="52" t="s">
        <v>65</v>
      </c>
      <c r="C18" s="57" t="s">
        <v>66</v>
      </c>
      <c r="D18" s="58"/>
      <c r="E18" s="59"/>
      <c r="F18" s="53" t="s">
        <v>61</v>
      </c>
      <c r="G18" s="54"/>
      <c r="H18" s="53">
        <v>1</v>
      </c>
      <c r="I18" s="60">
        <v>200000</v>
      </c>
      <c r="J18" s="60"/>
      <c r="K18" s="48"/>
      <c r="L18" s="47"/>
      <c r="M18" s="55">
        <f t="shared" ref="M18:M20" si="0">(H18*I18)-(I18*K18)*H18</f>
        <v>200000</v>
      </c>
      <c r="N18" s="13"/>
      <c r="O18" s="14"/>
      <c r="P18" s="13"/>
      <c r="Q18" s="13"/>
      <c r="R18" s="13"/>
      <c r="S18" s="13"/>
      <c r="T18" s="13"/>
      <c r="U18" s="13"/>
      <c r="V18" s="13"/>
    </row>
    <row r="19" spans="1:22" s="15" customFormat="1" ht="42.75" customHeight="1" x14ac:dyDescent="0.25">
      <c r="A19" s="54">
        <f>A18+1</f>
        <v>5</v>
      </c>
      <c r="B19" s="52" t="s">
        <v>67</v>
      </c>
      <c r="C19" s="57" t="s">
        <v>68</v>
      </c>
      <c r="D19" s="58"/>
      <c r="E19" s="59"/>
      <c r="F19" s="53" t="s">
        <v>60</v>
      </c>
      <c r="G19" s="54"/>
      <c r="H19" s="53">
        <v>1</v>
      </c>
      <c r="I19" s="60">
        <v>200000</v>
      </c>
      <c r="J19" s="60"/>
      <c r="K19" s="48"/>
      <c r="L19" s="47"/>
      <c r="M19" s="55">
        <f t="shared" si="0"/>
        <v>200000</v>
      </c>
      <c r="N19" s="13"/>
      <c r="O19" s="14"/>
      <c r="P19" s="13"/>
      <c r="Q19" s="13"/>
      <c r="R19" s="13"/>
      <c r="S19" s="13"/>
      <c r="T19" s="13"/>
      <c r="U19" s="13"/>
      <c r="V19" s="13"/>
    </row>
    <row r="20" spans="1:22" s="15" customFormat="1" ht="42.75" customHeight="1" x14ac:dyDescent="0.25">
      <c r="A20" s="54">
        <f>A19+1</f>
        <v>6</v>
      </c>
      <c r="B20" s="52" t="s">
        <v>69</v>
      </c>
      <c r="C20" s="57" t="s">
        <v>70</v>
      </c>
      <c r="D20" s="58"/>
      <c r="E20" s="59"/>
      <c r="F20" s="53" t="s">
        <v>60</v>
      </c>
      <c r="G20" s="54"/>
      <c r="H20" s="53">
        <v>1</v>
      </c>
      <c r="I20" s="60">
        <v>250000</v>
      </c>
      <c r="J20" s="60"/>
      <c r="K20" s="48"/>
      <c r="L20" s="47"/>
      <c r="M20" s="55">
        <f t="shared" si="0"/>
        <v>250000</v>
      </c>
      <c r="N20" s="13"/>
      <c r="O20" s="14"/>
      <c r="P20" s="13"/>
      <c r="Q20" s="13"/>
      <c r="R20" s="13"/>
      <c r="S20" s="13"/>
      <c r="T20" s="13"/>
      <c r="U20" s="13"/>
      <c r="V20" s="13"/>
    </row>
    <row r="21" spans="1:22" s="15" customFormat="1" ht="42.75" customHeight="1" x14ac:dyDescent="0.25">
      <c r="A21" s="56">
        <f>A20+1</f>
        <v>7</v>
      </c>
      <c r="B21" s="52" t="s">
        <v>71</v>
      </c>
      <c r="C21" s="57" t="s">
        <v>72</v>
      </c>
      <c r="D21" s="58"/>
      <c r="E21" s="59"/>
      <c r="F21" s="76" t="s">
        <v>62</v>
      </c>
      <c r="G21" s="56"/>
      <c r="H21" s="53">
        <v>1</v>
      </c>
      <c r="I21" s="60">
        <v>300000</v>
      </c>
      <c r="J21" s="60"/>
      <c r="K21" s="48"/>
      <c r="L21" s="47"/>
      <c r="M21" s="55">
        <f t="shared" ref="M21" si="1">(H21*I21)-(I21*K21)*H21</f>
        <v>300000</v>
      </c>
      <c r="N21" s="13"/>
      <c r="O21" s="14"/>
      <c r="P21" s="13"/>
      <c r="Q21" s="13"/>
      <c r="R21" s="13"/>
      <c r="S21" s="13"/>
      <c r="T21" s="13"/>
      <c r="U21" s="13"/>
      <c r="V21" s="13"/>
    </row>
    <row r="22" spans="1:22" s="17" customFormat="1" ht="24" customHeight="1" x14ac:dyDescent="0.25">
      <c r="K22" s="63" t="s">
        <v>34</v>
      </c>
      <c r="L22" s="63"/>
      <c r="M22" s="50">
        <f>M15+M16+M17+M18+M19+M20+M21</f>
        <v>1500000</v>
      </c>
      <c r="P22" s="18"/>
    </row>
    <row r="23" spans="1:22" s="12" customFormat="1" ht="24" customHeight="1" x14ac:dyDescent="0.2">
      <c r="B23" s="17"/>
      <c r="C23" s="17"/>
      <c r="D23" s="19"/>
      <c r="J23" s="17"/>
      <c r="K23" s="64" t="s">
        <v>33</v>
      </c>
      <c r="L23" s="64"/>
      <c r="M23" s="50">
        <v>0</v>
      </c>
    </row>
    <row r="24" spans="1:22" s="12" customFormat="1" ht="24" customHeight="1" x14ac:dyDescent="0.2">
      <c r="B24" s="17"/>
      <c r="C24" s="17"/>
      <c r="D24" s="17"/>
      <c r="J24" s="21"/>
      <c r="K24" s="65" t="s">
        <v>28</v>
      </c>
      <c r="L24" s="65"/>
      <c r="M24" s="50">
        <f>M22</f>
        <v>1500000</v>
      </c>
      <c r="O24" s="22"/>
    </row>
    <row r="25" spans="1:22" s="12" customFormat="1" ht="23.25" customHeight="1" x14ac:dyDescent="0.2">
      <c r="B25" s="34" t="s">
        <v>24</v>
      </c>
      <c r="C25" s="23" t="s">
        <v>2</v>
      </c>
      <c r="D25" s="17" t="s">
        <v>46</v>
      </c>
      <c r="J25" s="17"/>
      <c r="K25" s="17"/>
      <c r="L25" s="18"/>
      <c r="M25" s="18"/>
      <c r="O25" s="24"/>
    </row>
    <row r="26" spans="1:22" s="12" customFormat="1" ht="23.25" customHeight="1" x14ac:dyDescent="0.2">
      <c r="B26" s="34" t="s">
        <v>25</v>
      </c>
      <c r="C26" s="23" t="s">
        <v>2</v>
      </c>
      <c r="D26" s="25">
        <f>D6</f>
        <v>45441</v>
      </c>
      <c r="J26" s="17"/>
      <c r="K26" s="17"/>
      <c r="L26" s="18"/>
      <c r="M26" s="18"/>
      <c r="O26" s="26"/>
    </row>
    <row r="27" spans="1:22" s="12" customFormat="1" ht="23.25" customHeight="1" x14ac:dyDescent="0.2">
      <c r="B27" s="34" t="s">
        <v>26</v>
      </c>
      <c r="C27" s="23" t="s">
        <v>2</v>
      </c>
      <c r="D27" s="27">
        <v>1</v>
      </c>
      <c r="J27" s="17"/>
      <c r="K27" s="17"/>
      <c r="L27" s="18"/>
      <c r="M27" s="18"/>
    </row>
    <row r="28" spans="1:22" s="12" customFormat="1" ht="23.25" customHeight="1" x14ac:dyDescent="0.2">
      <c r="B28" s="34" t="s">
        <v>27</v>
      </c>
      <c r="C28" s="23" t="s">
        <v>2</v>
      </c>
      <c r="D28" s="38" t="s">
        <v>73</v>
      </c>
    </row>
    <row r="29" spans="1:22" s="12" customFormat="1" ht="23.25" customHeight="1" x14ac:dyDescent="0.2">
      <c r="D29" s="17"/>
    </row>
    <row r="30" spans="1:22" x14ac:dyDescent="0.2">
      <c r="B30" s="28"/>
      <c r="C30" s="28"/>
      <c r="D30" s="28"/>
      <c r="E30" s="28"/>
      <c r="F30" s="28"/>
      <c r="G30" s="28"/>
      <c r="H30" s="28"/>
      <c r="I30" s="28"/>
      <c r="J30" s="28"/>
      <c r="K30" s="28"/>
      <c r="M30" s="28"/>
    </row>
    <row r="31" spans="1:22" s="2" customFormat="1" ht="24" customHeight="1" x14ac:dyDescent="0.25">
      <c r="A31" s="62" t="s">
        <v>29</v>
      </c>
      <c r="B31" s="62"/>
      <c r="C31" s="62"/>
      <c r="D31" s="62" t="s">
        <v>30</v>
      </c>
      <c r="E31" s="62"/>
      <c r="F31" s="62" t="s">
        <v>31</v>
      </c>
      <c r="G31" s="62"/>
      <c r="H31" s="62"/>
      <c r="I31" s="62" t="s">
        <v>32</v>
      </c>
      <c r="J31" s="62"/>
      <c r="K31" s="62"/>
      <c r="L31" s="62" t="s">
        <v>30</v>
      </c>
      <c r="M31" s="62"/>
    </row>
    <row r="32" spans="1:22" ht="15" customHeight="1" x14ac:dyDescent="0.2">
      <c r="B32" s="15"/>
      <c r="C32" s="15"/>
      <c r="D32" s="29"/>
      <c r="F32" s="17"/>
      <c r="H32" s="20"/>
      <c r="I32" s="20"/>
      <c r="J32" s="20"/>
      <c r="K32" s="20"/>
      <c r="L32" s="15"/>
      <c r="M32" s="15"/>
    </row>
    <row r="33" spans="1:13" ht="24" customHeight="1" x14ac:dyDescent="0.2">
      <c r="A33" s="66" t="s">
        <v>40</v>
      </c>
      <c r="B33" s="66"/>
      <c r="C33" s="67" t="s">
        <v>40</v>
      </c>
      <c r="D33" s="67"/>
      <c r="E33" s="30"/>
      <c r="F33" s="66" t="s">
        <v>40</v>
      </c>
      <c r="G33" s="66"/>
      <c r="H33" s="31"/>
      <c r="I33" s="31"/>
      <c r="J33" s="66" t="s">
        <v>40</v>
      </c>
      <c r="K33" s="66"/>
      <c r="L33" s="66" t="s">
        <v>41</v>
      </c>
      <c r="M33" s="66"/>
    </row>
    <row r="34" spans="1:13" ht="24" customHeight="1" x14ac:dyDescent="0.25">
      <c r="A34" s="66" t="s">
        <v>42</v>
      </c>
      <c r="B34" s="66"/>
      <c r="C34" s="67" t="s">
        <v>42</v>
      </c>
      <c r="D34" s="67"/>
      <c r="E34" s="2"/>
      <c r="F34" s="66" t="s">
        <v>42</v>
      </c>
      <c r="G34" s="66"/>
      <c r="H34" s="2"/>
      <c r="I34" s="2"/>
      <c r="J34" s="66" t="s">
        <v>42</v>
      </c>
      <c r="K34" s="66"/>
      <c r="L34" s="66" t="s">
        <v>43</v>
      </c>
      <c r="M34" s="66"/>
    </row>
    <row r="35" spans="1:13" ht="29.25" customHeight="1" x14ac:dyDescent="0.25">
      <c r="A35" s="61" t="s">
        <v>37</v>
      </c>
      <c r="B35" s="61"/>
      <c r="C35" s="35"/>
      <c r="D35" s="74" t="s">
        <v>45</v>
      </c>
      <c r="E35" s="74"/>
      <c r="F35" s="61" t="s">
        <v>35</v>
      </c>
      <c r="G35" s="61"/>
      <c r="H35" s="61"/>
      <c r="I35" s="61" t="s">
        <v>1</v>
      </c>
      <c r="J35" s="61"/>
      <c r="K35" s="61"/>
      <c r="L35" s="61" t="s">
        <v>36</v>
      </c>
      <c r="M35" s="61"/>
    </row>
    <row r="36" spans="1:13" ht="18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61" t="s">
        <v>38</v>
      </c>
      <c r="M36" s="61"/>
    </row>
    <row r="38" spans="1:13" ht="15.75" x14ac:dyDescent="0.2">
      <c r="L38" s="73" t="s">
        <v>39</v>
      </c>
      <c r="M38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55">
    <mergeCell ref="C21:E21"/>
    <mergeCell ref="I21:J21"/>
    <mergeCell ref="L38:M38"/>
    <mergeCell ref="L33:M33"/>
    <mergeCell ref="L34:M34"/>
    <mergeCell ref="D35:E35"/>
    <mergeCell ref="F35:H35"/>
    <mergeCell ref="I35:K3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31:E31"/>
    <mergeCell ref="A31:C31"/>
    <mergeCell ref="F31:H31"/>
    <mergeCell ref="C14:E14"/>
    <mergeCell ref="C15:E15"/>
    <mergeCell ref="A9:B9"/>
    <mergeCell ref="A10:B10"/>
    <mergeCell ref="I15:J15"/>
    <mergeCell ref="I10:J10"/>
    <mergeCell ref="C16:E16"/>
    <mergeCell ref="I16:J16"/>
    <mergeCell ref="C17:E17"/>
    <mergeCell ref="I17:J17"/>
    <mergeCell ref="A35:B35"/>
    <mergeCell ref="L36:M36"/>
    <mergeCell ref="L35:M35"/>
    <mergeCell ref="L31:M31"/>
    <mergeCell ref="K22:L22"/>
    <mergeCell ref="K23:L23"/>
    <mergeCell ref="K24:L24"/>
    <mergeCell ref="I31:K31"/>
    <mergeCell ref="J33:K33"/>
    <mergeCell ref="J34:K34"/>
    <mergeCell ref="A33:B33"/>
    <mergeCell ref="A34:B34"/>
    <mergeCell ref="C33:D33"/>
    <mergeCell ref="C34:D34"/>
    <mergeCell ref="F33:G33"/>
    <mergeCell ref="F34:G34"/>
    <mergeCell ref="C18:E18"/>
    <mergeCell ref="I18:J18"/>
    <mergeCell ref="C19:E19"/>
    <mergeCell ref="I19:J19"/>
    <mergeCell ref="C20:E20"/>
    <mergeCell ref="I20:J20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2024-05-30T03:57:04Z</cp:lastPrinted>
  <dcterms:created xsi:type="dcterms:W3CDTF">2020-08-05T08:48:56Z</dcterms:created>
  <dcterms:modified xsi:type="dcterms:W3CDTF">2024-05-30T04:18:57Z</dcterms:modified>
</cp:coreProperties>
</file>