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Inventory Purchase Order\78-PRT-PO-25010005 Hangcha (Border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37" i="1" l="1"/>
  <c r="A16" i="1" l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 l="1"/>
  <c r="M33" i="1" s="1"/>
  <c r="M35" i="1" l="1"/>
</calcChain>
</file>

<file path=xl/sharedStrings.xml><?xml version="1.0" encoding="utf-8"?>
<sst xmlns="http://schemas.openxmlformats.org/spreadsheetml/2006/main" count="136" uniqueCount="96">
  <si>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</si>
  <si>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</si>
  <si>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</si>
  <si>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</si>
  <si>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</si>
  <si>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</si>
  <si>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</si>
  <si>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</si>
  <si>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</si>
  <si>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</si>
  <si>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</si>
  <si>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</si>
  <si>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</si>
  <si>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</si>
  <si>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</si>
  <si>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</si>
  <si>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</si>
  <si>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</si>
  <si>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</si>
  <si>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</si>
  <si>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</si>
  <si>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</si>
  <si>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</si>
  <si>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</si>
  <si>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</si>
  <si>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</si>
  <si>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</si>
  <si>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</si>
  <si>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</si>
  <si>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</si>
  <si>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</si>
  <si>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</si>
  <si>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</si>
  <si>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</si>
  <si>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</si>
  <si>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</si>
  <si>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</si>
  <si>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</si>
  <si>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</si>
  <si>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</si>
  <si>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</si>
  <si>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</si>
  <si>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</si>
  <si>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</si>
  <si>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</si>
  <si>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</si>
  <si>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</si>
  <si>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</si>
  <si>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</si>
  <si>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</si>
  <si>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ZHEJIANG HANGCHA IMP. &amp; EXP.CO.,LTD</t>
  </si>
  <si>
    <t>AURORA</t>
  </si>
  <si>
    <t>aurora@hcforklift.com</t>
  </si>
  <si>
    <t>NO. 88, DONGHUAN RD,LIN'AN ECONOMIC</t>
  </si>
  <si>
    <t xml:space="preserve"> DEVELOPMENT AONE, HANGZHOU,</t>
  </si>
  <si>
    <t xml:space="preserve"> ZHEJIANG PROVINCE,CHINA(311305)</t>
  </si>
  <si>
    <t>'+8613750855179</t>
  </si>
  <si>
    <t>BORDER</t>
  </si>
  <si>
    <t>KW1634-KIT</t>
  </si>
  <si>
    <t>A300-603010-000</t>
  </si>
  <si>
    <t>A300-603200-000</t>
  </si>
  <si>
    <t>WU-160X180-J</t>
  </si>
  <si>
    <t>N163-220006-001</t>
  </si>
  <si>
    <t>N163-220007-001</t>
  </si>
  <si>
    <t>R960-705000-000</t>
  </si>
  <si>
    <t>KW1323</t>
  </si>
  <si>
    <t>XF250-611020-500</t>
  </si>
  <si>
    <t>24433-76000G</t>
  </si>
  <si>
    <t>FHXX24433-71/5000G-L</t>
  </si>
  <si>
    <t>FHXX24433-71/5000G-R</t>
  </si>
  <si>
    <t>30DHW15-515000</t>
  </si>
  <si>
    <t>25783-71250G</t>
  </si>
  <si>
    <t>XR708-341000-G00</t>
  </si>
  <si>
    <t>PU1836B1-02/300</t>
  </si>
  <si>
    <t>XR700-130100-000</t>
  </si>
  <si>
    <t>897-1AH-C-R1</t>
  </si>
  <si>
    <t>Core of air cleaner</t>
  </si>
  <si>
    <t>Hydraulic Suction filter</t>
  </si>
  <si>
    <t>Hydraulic breather filter</t>
  </si>
  <si>
    <t>Hydraulic filter</t>
  </si>
  <si>
    <t>Tie-Rod Bar</t>
  </si>
  <si>
    <t>Combination Switch assy</t>
  </si>
  <si>
    <t>Air Filter</t>
  </si>
  <si>
    <t xml:space="preserve">Valve assy solenoid </t>
  </si>
  <si>
    <t>Brake Pump</t>
  </si>
  <si>
    <t>Brake shoe assy,LH</t>
  </si>
  <si>
    <t>Brake shoe assy,RH</t>
  </si>
  <si>
    <t>brake master cyl.</t>
  </si>
  <si>
    <t>WHEEL CYLINDER ASSY</t>
  </si>
  <si>
    <t>Fuel Water Separator</t>
  </si>
  <si>
    <t>Air Filter (Inner/Outer )</t>
  </si>
  <si>
    <t>Transmission Oil Filter</t>
  </si>
  <si>
    <t>Preheat relay</t>
  </si>
  <si>
    <t>FPO-78-2024-12-001</t>
  </si>
  <si>
    <t>78-PRT-PO-25010005</t>
  </si>
  <si>
    <t>Inventory Purchase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</si>
</sst>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8"/>
      <name val="Times New Roman"/>
      <family val="1"/>
    </font>
    <font>
      <b/>
      <sz val="8"/>
      <name val="Times New Roman"/>
      <family val="1"/>
    </font>
    <font>
      <sz val="8"/>
      <color rgb="FF00000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1" fillId="0" borderId="0" xfId="0" quotePrefix="1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quotePrefix="1" applyNumberFormat="1" applyFont="1" applyAlignment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2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1" quotePrefix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2" fontId="1" fillId="0" borderId="2" xfId="0" applyNumberFormat="1" applyFont="1" applyFill="1" applyBorder="1" applyAlignment="1" applyProtection="1">
      <alignment horizontal="center" vertical="center"/>
      <protection locked="0"/>
    </xf>
    <xf numFmtId="2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15" fillId="0" borderId="6" xfId="0" applyFont="1" applyBorder="1" applyAlignment="1" applyProtection="1">
      <alignment horizontal="left" vertical="center" wrapText="1"/>
      <protection locked="0"/>
    </xf>
    <xf numFmtId="0" fontId="15" fillId="0" borderId="6" xfId="0" applyFont="1" applyFill="1" applyBorder="1" applyAlignment="1" applyProtection="1">
      <alignment horizontal="left" vertical="center" wrapText="1"/>
      <protection locked="0"/>
    </xf>
    <xf numFmtId="8" fontId="15" fillId="0" borderId="6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urora@hcforklif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showGridLines="0" tabSelected="1" topLeftCell="A7" zoomScaleNormal="100" workbookViewId="0">
      <selection activeCell="P15" sqref="P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6384" width="9.140625" style="1"/>
  </cols>
  <sheetData>
    <row r="1" spans="1:14" ht="17.25" customHeight="1" x14ac:dyDescent="0.2">
      <c r="A1" s="52" t="s">
        <v>44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4" ht="20.25" customHeight="1" x14ac:dyDescent="0.2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4" ht="38.25" customHeight="1" x14ac:dyDescent="0.2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</row>
    <row r="4" spans="1:14" ht="15" x14ac:dyDescent="0.25">
      <c r="E4" s="2"/>
      <c r="F4" s="3"/>
      <c r="G4" s="4"/>
    </row>
    <row r="5" spans="1:14" ht="21" customHeight="1" x14ac:dyDescent="0.2">
      <c r="A5" s="53" t="s">
        <v>10</v>
      </c>
      <c r="B5" s="53"/>
      <c r="C5" s="5" t="s">
        <v>2</v>
      </c>
      <c r="D5" s="6" t="s">
        <v>94</v>
      </c>
      <c r="E5" s="6"/>
      <c r="F5" s="7"/>
      <c r="G5" s="6"/>
      <c r="H5" s="6"/>
      <c r="I5" s="53" t="s">
        <v>3</v>
      </c>
      <c r="J5" s="53"/>
      <c r="K5" s="5" t="s">
        <v>2</v>
      </c>
      <c r="L5" s="9" t="s">
        <v>50</v>
      </c>
      <c r="M5" s="9"/>
      <c r="N5" s="9"/>
    </row>
    <row r="6" spans="1:14" ht="21" customHeight="1" x14ac:dyDescent="0.2">
      <c r="A6" s="53" t="s">
        <v>11</v>
      </c>
      <c r="B6" s="53"/>
      <c r="C6" s="5" t="s">
        <v>2</v>
      </c>
      <c r="D6" s="26">
        <v>45659</v>
      </c>
      <c r="E6" s="6"/>
      <c r="F6" s="7"/>
      <c r="G6" s="6"/>
      <c r="H6" s="6"/>
      <c r="I6" s="53" t="s">
        <v>4</v>
      </c>
      <c r="J6" s="53"/>
      <c r="K6" s="5" t="s">
        <v>2</v>
      </c>
      <c r="L6" s="9" t="s">
        <v>51</v>
      </c>
      <c r="M6" s="9"/>
      <c r="N6" s="9"/>
    </row>
    <row r="7" spans="1:14" ht="21" customHeight="1" x14ac:dyDescent="0.25">
      <c r="A7" s="53" t="s">
        <v>12</v>
      </c>
      <c r="B7" s="53"/>
      <c r="C7" s="5" t="s">
        <v>2</v>
      </c>
      <c r="D7" s="6" t="s">
        <v>93</v>
      </c>
      <c r="E7" s="6"/>
      <c r="F7" s="7"/>
      <c r="G7" s="6"/>
      <c r="H7" s="6"/>
      <c r="I7" s="53" t="s">
        <v>5</v>
      </c>
      <c r="J7" s="53"/>
      <c r="K7" s="5" t="s">
        <v>2</v>
      </c>
      <c r="L7" s="30" t="s">
        <v>56</v>
      </c>
      <c r="M7" s="27"/>
      <c r="N7" s="2"/>
    </row>
    <row r="8" spans="1:14" ht="21" customHeight="1" x14ac:dyDescent="0.25">
      <c r="A8" s="53" t="s">
        <v>13</v>
      </c>
      <c r="B8" s="53"/>
      <c r="C8" s="5" t="s">
        <v>2</v>
      </c>
      <c r="D8" s="38" t="s">
        <v>48</v>
      </c>
      <c r="E8" s="6"/>
      <c r="F8" s="7"/>
      <c r="G8" s="6"/>
      <c r="H8" s="6"/>
      <c r="I8" s="53" t="s">
        <v>6</v>
      </c>
      <c r="J8" s="53"/>
      <c r="K8" s="5" t="s">
        <v>2</v>
      </c>
      <c r="M8" s="27"/>
      <c r="N8" s="2"/>
    </row>
    <row r="9" spans="1:14" ht="21" customHeight="1" x14ac:dyDescent="0.25">
      <c r="A9" s="53" t="s">
        <v>14</v>
      </c>
      <c r="B9" s="53"/>
      <c r="C9" s="5" t="s">
        <v>2</v>
      </c>
      <c r="D9" s="38" t="s">
        <v>49</v>
      </c>
      <c r="E9" s="6"/>
      <c r="F9" s="6"/>
      <c r="G9" s="6"/>
      <c r="H9" s="6"/>
      <c r="I9" s="53" t="s">
        <v>7</v>
      </c>
      <c r="J9" s="53"/>
      <c r="K9" s="5" t="s">
        <v>2</v>
      </c>
      <c r="L9" s="54" t="s">
        <v>52</v>
      </c>
      <c r="M9" s="55"/>
      <c r="N9" s="55"/>
    </row>
    <row r="10" spans="1:14" ht="21" customHeight="1" x14ac:dyDescent="0.2">
      <c r="A10" s="53" t="s">
        <v>15</v>
      </c>
      <c r="B10" s="53"/>
      <c r="C10" s="5" t="s">
        <v>2</v>
      </c>
      <c r="D10" s="38" t="s">
        <v>57</v>
      </c>
      <c r="E10" s="6"/>
      <c r="F10" s="6"/>
      <c r="G10" s="6"/>
      <c r="H10" s="6"/>
      <c r="I10" s="53" t="s">
        <v>8</v>
      </c>
      <c r="J10" s="53"/>
      <c r="K10" s="5" t="s">
        <v>2</v>
      </c>
      <c r="L10" s="9" t="s">
        <v>53</v>
      </c>
      <c r="M10" s="9"/>
      <c r="N10" s="28"/>
    </row>
    <row r="11" spans="1:14" ht="15" x14ac:dyDescent="0.25">
      <c r="B11" s="10"/>
      <c r="C11" s="10"/>
      <c r="D11" s="11"/>
      <c r="F11" s="10"/>
      <c r="G11" s="10"/>
      <c r="H11" s="10"/>
      <c r="I11" s="10"/>
      <c r="J11" s="9"/>
      <c r="K11" s="9"/>
      <c r="L11" s="9" t="s">
        <v>54</v>
      </c>
      <c r="M11" s="9"/>
      <c r="N11" s="9"/>
    </row>
    <row r="12" spans="1:14" x14ac:dyDescent="0.2">
      <c r="B12" s="8"/>
      <c r="C12" s="8"/>
      <c r="D12" s="11"/>
      <c r="J12" s="11"/>
      <c r="K12" s="11"/>
      <c r="L12" s="9" t="s">
        <v>55</v>
      </c>
      <c r="N12" s="12"/>
    </row>
    <row r="13" spans="1:14" x14ac:dyDescent="0.2">
      <c r="L13" s="12"/>
      <c r="M13" s="12"/>
      <c r="N13" s="12"/>
    </row>
    <row r="14" spans="1:14" s="13" customFormat="1" ht="42.75" customHeight="1" x14ac:dyDescent="0.25">
      <c r="A14" s="41" t="s">
        <v>9</v>
      </c>
      <c r="B14" s="41" t="s">
        <v>16</v>
      </c>
      <c r="C14" s="56" t="s">
        <v>17</v>
      </c>
      <c r="D14" s="56"/>
      <c r="E14" s="56"/>
      <c r="F14" s="41" t="s">
        <v>0</v>
      </c>
      <c r="G14" s="41" t="s">
        <v>18</v>
      </c>
      <c r="H14" s="41" t="s">
        <v>22</v>
      </c>
      <c r="I14" s="56" t="s">
        <v>19</v>
      </c>
      <c r="J14" s="56"/>
      <c r="K14" s="24" t="s">
        <v>23</v>
      </c>
      <c r="L14" s="24" t="s">
        <v>20</v>
      </c>
      <c r="M14" s="41" t="s">
        <v>21</v>
      </c>
      <c r="N14" s="12"/>
    </row>
    <row r="15" spans="1:14" s="33" customFormat="1" ht="24.95" customHeight="1" x14ac:dyDescent="0.25">
      <c r="A15" s="31">
        <v>1</v>
      </c>
      <c r="B15" s="69" t="s">
        <v>58</v>
      </c>
      <c r="C15" s="58" t="s">
        <v>76</v>
      </c>
      <c r="D15" s="59"/>
      <c r="E15" s="60"/>
      <c r="F15" s="34" t="s">
        <v>46</v>
      </c>
      <c r="G15" s="44">
        <v>0.1</v>
      </c>
      <c r="H15" s="43">
        <v>6</v>
      </c>
      <c r="I15" s="61">
        <v>9.5399999999999991</v>
      </c>
      <c r="J15" s="62"/>
      <c r="K15" s="66"/>
      <c r="L15" s="35"/>
      <c r="M15" s="36">
        <f>(I15-(I15*K15)+L15)*H15</f>
        <v>57.239999999999995</v>
      </c>
      <c r="N15" s="32"/>
    </row>
    <row r="16" spans="1:14" s="33" customFormat="1" ht="24.95" customHeight="1" x14ac:dyDescent="0.25">
      <c r="A16" s="31">
        <f>A15+1</f>
        <v>2</v>
      </c>
      <c r="B16" s="69" t="s">
        <v>59</v>
      </c>
      <c r="C16" s="58" t="s">
        <v>77</v>
      </c>
      <c r="D16" s="59"/>
      <c r="E16" s="60"/>
      <c r="F16" s="34" t="s">
        <v>46</v>
      </c>
      <c r="G16" s="44">
        <v>0.2</v>
      </c>
      <c r="H16" s="43">
        <v>4</v>
      </c>
      <c r="I16" s="61">
        <v>5.23</v>
      </c>
      <c r="J16" s="62"/>
      <c r="K16" s="66"/>
      <c r="L16" s="35"/>
      <c r="M16" s="36">
        <f t="shared" ref="M16:M32" si="0">(I16-(I16*K16)+L16)*H16</f>
        <v>20.92</v>
      </c>
      <c r="N16" s="32"/>
    </row>
    <row r="17" spans="1:14" s="33" customFormat="1" ht="24.95" customHeight="1" x14ac:dyDescent="0.25">
      <c r="A17" s="31">
        <f t="shared" ref="A17:A32" si="1">A16+1</f>
        <v>3</v>
      </c>
      <c r="B17" s="69" t="s">
        <v>60</v>
      </c>
      <c r="C17" s="58" t="s">
        <v>78</v>
      </c>
      <c r="D17" s="59"/>
      <c r="E17" s="60"/>
      <c r="F17" s="34" t="s">
        <v>46</v>
      </c>
      <c r="G17" s="44">
        <v>0.2</v>
      </c>
      <c r="H17" s="43">
        <v>5</v>
      </c>
      <c r="I17" s="61">
        <v>6.91</v>
      </c>
      <c r="J17" s="62"/>
      <c r="K17" s="66"/>
      <c r="L17" s="35"/>
      <c r="M17" s="36">
        <f t="shared" si="0"/>
        <v>34.549999999999997</v>
      </c>
      <c r="N17" s="32"/>
    </row>
    <row r="18" spans="1:14" s="33" customFormat="1" ht="24.95" customHeight="1" x14ac:dyDescent="0.25">
      <c r="A18" s="31">
        <f t="shared" si="1"/>
        <v>4</v>
      </c>
      <c r="B18" s="69" t="s">
        <v>61</v>
      </c>
      <c r="C18" s="58" t="s">
        <v>79</v>
      </c>
      <c r="D18" s="59"/>
      <c r="E18" s="60"/>
      <c r="F18" s="34" t="s">
        <v>46</v>
      </c>
      <c r="G18" s="44">
        <v>0.2</v>
      </c>
      <c r="H18" s="43">
        <v>10</v>
      </c>
      <c r="I18" s="61">
        <v>15.18</v>
      </c>
      <c r="J18" s="62"/>
      <c r="K18" s="66"/>
      <c r="L18" s="35"/>
      <c r="M18" s="36">
        <f t="shared" si="0"/>
        <v>151.80000000000001</v>
      </c>
      <c r="N18" s="32"/>
    </row>
    <row r="19" spans="1:14" s="33" customFormat="1" ht="24.95" customHeight="1" x14ac:dyDescent="0.25">
      <c r="A19" s="31">
        <f t="shared" si="1"/>
        <v>5</v>
      </c>
      <c r="B19" s="69" t="s">
        <v>62</v>
      </c>
      <c r="C19" s="58" t="s">
        <v>80</v>
      </c>
      <c r="D19" s="59"/>
      <c r="E19" s="60"/>
      <c r="F19" s="34" t="s">
        <v>46</v>
      </c>
      <c r="G19" s="44">
        <v>0.33</v>
      </c>
      <c r="H19" s="43">
        <v>2</v>
      </c>
      <c r="I19" s="61">
        <v>6.15</v>
      </c>
      <c r="J19" s="62"/>
      <c r="K19" s="66"/>
      <c r="L19" s="35"/>
      <c r="M19" s="36">
        <f t="shared" si="0"/>
        <v>12.3</v>
      </c>
      <c r="N19" s="32"/>
    </row>
    <row r="20" spans="1:14" s="33" customFormat="1" ht="24.95" customHeight="1" x14ac:dyDescent="0.25">
      <c r="A20" s="31">
        <f t="shared" si="1"/>
        <v>6</v>
      </c>
      <c r="B20" s="69" t="s">
        <v>63</v>
      </c>
      <c r="C20" s="58" t="s">
        <v>80</v>
      </c>
      <c r="D20" s="59"/>
      <c r="E20" s="60"/>
      <c r="F20" s="34" t="s">
        <v>46</v>
      </c>
      <c r="G20" s="44">
        <v>0.33</v>
      </c>
      <c r="H20" s="43">
        <v>2</v>
      </c>
      <c r="I20" s="61">
        <v>6.15</v>
      </c>
      <c r="J20" s="62"/>
      <c r="K20" s="66"/>
      <c r="L20" s="35"/>
      <c r="M20" s="36">
        <f t="shared" si="0"/>
        <v>12.3</v>
      </c>
      <c r="N20" s="32"/>
    </row>
    <row r="21" spans="1:14" s="33" customFormat="1" ht="24.95" customHeight="1" x14ac:dyDescent="0.25">
      <c r="A21" s="31">
        <f t="shared" si="1"/>
        <v>7</v>
      </c>
      <c r="B21" s="69" t="s">
        <v>64</v>
      </c>
      <c r="C21" s="58" t="s">
        <v>81</v>
      </c>
      <c r="D21" s="59"/>
      <c r="E21" s="60"/>
      <c r="F21" s="34" t="s">
        <v>46</v>
      </c>
      <c r="G21" s="44">
        <v>1</v>
      </c>
      <c r="H21" s="43">
        <v>1</v>
      </c>
      <c r="I21" s="61">
        <v>47.23</v>
      </c>
      <c r="J21" s="62"/>
      <c r="K21" s="66"/>
      <c r="L21" s="35"/>
      <c r="M21" s="36">
        <f t="shared" si="0"/>
        <v>47.23</v>
      </c>
      <c r="N21" s="32"/>
    </row>
    <row r="22" spans="1:14" s="33" customFormat="1" ht="24.95" customHeight="1" x14ac:dyDescent="0.25">
      <c r="A22" s="31">
        <f t="shared" si="1"/>
        <v>8</v>
      </c>
      <c r="B22" s="70" t="s">
        <v>65</v>
      </c>
      <c r="C22" s="58" t="s">
        <v>82</v>
      </c>
      <c r="D22" s="59"/>
      <c r="E22" s="60"/>
      <c r="F22" s="34" t="s">
        <v>46</v>
      </c>
      <c r="G22" s="44">
        <v>0.4</v>
      </c>
      <c r="H22" s="43">
        <v>5</v>
      </c>
      <c r="I22" s="61">
        <v>6.6</v>
      </c>
      <c r="J22" s="62"/>
      <c r="K22" s="66"/>
      <c r="L22" s="35"/>
      <c r="M22" s="36">
        <f t="shared" si="0"/>
        <v>33</v>
      </c>
      <c r="N22" s="32"/>
    </row>
    <row r="23" spans="1:14" s="33" customFormat="1" ht="24.95" customHeight="1" x14ac:dyDescent="0.25">
      <c r="A23" s="31">
        <f t="shared" si="1"/>
        <v>9</v>
      </c>
      <c r="B23" s="69" t="s">
        <v>66</v>
      </c>
      <c r="C23" s="58" t="s">
        <v>83</v>
      </c>
      <c r="D23" s="59"/>
      <c r="E23" s="60"/>
      <c r="F23" s="34" t="s">
        <v>46</v>
      </c>
      <c r="G23" s="44">
        <v>0.3</v>
      </c>
      <c r="H23" s="43">
        <v>1</v>
      </c>
      <c r="I23" s="61">
        <v>80.03</v>
      </c>
      <c r="J23" s="62"/>
      <c r="K23" s="66"/>
      <c r="L23" s="35"/>
      <c r="M23" s="36">
        <f t="shared" si="0"/>
        <v>80.03</v>
      </c>
      <c r="N23" s="32"/>
    </row>
    <row r="24" spans="1:14" s="33" customFormat="1" ht="24.95" customHeight="1" x14ac:dyDescent="0.25">
      <c r="A24" s="31">
        <f t="shared" si="1"/>
        <v>10</v>
      </c>
      <c r="B24" s="71" t="s">
        <v>67</v>
      </c>
      <c r="C24" s="58" t="s">
        <v>84</v>
      </c>
      <c r="D24" s="59"/>
      <c r="E24" s="60"/>
      <c r="F24" s="34" t="s">
        <v>46</v>
      </c>
      <c r="G24" s="44">
        <v>0.76</v>
      </c>
      <c r="H24" s="43">
        <v>2</v>
      </c>
      <c r="I24" s="61">
        <v>8.33</v>
      </c>
      <c r="J24" s="62"/>
      <c r="K24" s="66"/>
      <c r="L24" s="35"/>
      <c r="M24" s="36">
        <f t="shared" si="0"/>
        <v>16.66</v>
      </c>
      <c r="N24" s="32"/>
    </row>
    <row r="25" spans="1:14" s="33" customFormat="1" ht="32.25" customHeight="1" x14ac:dyDescent="0.25">
      <c r="A25" s="31">
        <f t="shared" si="1"/>
        <v>11</v>
      </c>
      <c r="B25" s="72" t="s">
        <v>68</v>
      </c>
      <c r="C25" s="58" t="s">
        <v>85</v>
      </c>
      <c r="D25" s="59"/>
      <c r="E25" s="60"/>
      <c r="F25" s="34" t="s">
        <v>46</v>
      </c>
      <c r="G25" s="44">
        <v>3.5</v>
      </c>
      <c r="H25" s="43">
        <v>2</v>
      </c>
      <c r="I25" s="61">
        <v>29.69</v>
      </c>
      <c r="J25" s="62"/>
      <c r="K25" s="66"/>
      <c r="L25" s="35"/>
      <c r="M25" s="36">
        <f t="shared" si="0"/>
        <v>59.38</v>
      </c>
      <c r="N25" s="32"/>
    </row>
    <row r="26" spans="1:14" s="33" customFormat="1" ht="32.25" customHeight="1" x14ac:dyDescent="0.25">
      <c r="A26" s="31">
        <f t="shared" si="1"/>
        <v>12</v>
      </c>
      <c r="B26" s="72" t="s">
        <v>69</v>
      </c>
      <c r="C26" s="58" t="s">
        <v>86</v>
      </c>
      <c r="D26" s="59"/>
      <c r="E26" s="60"/>
      <c r="F26" s="34" t="s">
        <v>46</v>
      </c>
      <c r="G26" s="44">
        <v>3.5</v>
      </c>
      <c r="H26" s="43">
        <v>2</v>
      </c>
      <c r="I26" s="61">
        <v>29.69</v>
      </c>
      <c r="J26" s="62"/>
      <c r="K26" s="66"/>
      <c r="L26" s="35"/>
      <c r="M26" s="36">
        <f t="shared" si="0"/>
        <v>59.38</v>
      </c>
      <c r="N26" s="32"/>
    </row>
    <row r="27" spans="1:14" s="33" customFormat="1" ht="24.95" customHeight="1" x14ac:dyDescent="0.25">
      <c r="A27" s="31">
        <f t="shared" si="1"/>
        <v>13</v>
      </c>
      <c r="B27" s="69" t="s">
        <v>70</v>
      </c>
      <c r="C27" s="58" t="s">
        <v>87</v>
      </c>
      <c r="D27" s="59"/>
      <c r="E27" s="60"/>
      <c r="F27" s="34" t="s">
        <v>46</v>
      </c>
      <c r="G27" s="44">
        <v>1</v>
      </c>
      <c r="H27" s="43">
        <v>1</v>
      </c>
      <c r="I27" s="61">
        <v>16.91</v>
      </c>
      <c r="J27" s="62"/>
      <c r="K27" s="66"/>
      <c r="L27" s="35"/>
      <c r="M27" s="36">
        <f t="shared" si="0"/>
        <v>16.91</v>
      </c>
      <c r="N27" s="32"/>
    </row>
    <row r="28" spans="1:14" s="33" customFormat="1" ht="24.95" customHeight="1" x14ac:dyDescent="0.25">
      <c r="A28" s="31">
        <f t="shared" si="1"/>
        <v>14</v>
      </c>
      <c r="B28" s="69" t="s">
        <v>71</v>
      </c>
      <c r="C28" s="58" t="s">
        <v>88</v>
      </c>
      <c r="D28" s="59"/>
      <c r="E28" s="60"/>
      <c r="F28" s="34" t="s">
        <v>46</v>
      </c>
      <c r="G28" s="44">
        <v>1</v>
      </c>
      <c r="H28" s="43">
        <v>2</v>
      </c>
      <c r="I28" s="61">
        <v>13.96</v>
      </c>
      <c r="J28" s="62"/>
      <c r="K28" s="67"/>
      <c r="L28" s="35"/>
      <c r="M28" s="36">
        <f t="shared" si="0"/>
        <v>27.92</v>
      </c>
      <c r="N28" s="32"/>
    </row>
    <row r="29" spans="1:14" s="33" customFormat="1" ht="24.95" customHeight="1" x14ac:dyDescent="0.25">
      <c r="A29" s="31">
        <f t="shared" si="1"/>
        <v>15</v>
      </c>
      <c r="B29" s="69" t="s">
        <v>72</v>
      </c>
      <c r="C29" s="58" t="s">
        <v>89</v>
      </c>
      <c r="D29" s="59"/>
      <c r="E29" s="60"/>
      <c r="F29" s="34" t="s">
        <v>46</v>
      </c>
      <c r="G29" s="44">
        <v>1</v>
      </c>
      <c r="H29" s="43">
        <v>3</v>
      </c>
      <c r="I29" s="61">
        <v>54.55</v>
      </c>
      <c r="J29" s="62"/>
      <c r="K29" s="68"/>
      <c r="L29" s="35"/>
      <c r="M29" s="36">
        <f t="shared" si="0"/>
        <v>163.64999999999998</v>
      </c>
      <c r="N29" s="32"/>
    </row>
    <row r="30" spans="1:14" s="33" customFormat="1" ht="24.95" customHeight="1" x14ac:dyDescent="0.25">
      <c r="A30" s="31">
        <f t="shared" si="1"/>
        <v>16</v>
      </c>
      <c r="B30" s="69" t="s">
        <v>73</v>
      </c>
      <c r="C30" s="58" t="s">
        <v>90</v>
      </c>
      <c r="D30" s="59"/>
      <c r="E30" s="60"/>
      <c r="F30" s="34" t="s">
        <v>46</v>
      </c>
      <c r="G30" s="44">
        <v>1</v>
      </c>
      <c r="H30" s="43">
        <v>5</v>
      </c>
      <c r="I30" s="61">
        <v>20.04</v>
      </c>
      <c r="J30" s="62"/>
      <c r="K30" s="67"/>
      <c r="L30" s="35"/>
      <c r="M30" s="36">
        <f t="shared" si="0"/>
        <v>100.19999999999999</v>
      </c>
      <c r="N30" s="32"/>
    </row>
    <row r="31" spans="1:14" s="33" customFormat="1" ht="24.95" customHeight="1" x14ac:dyDescent="0.25">
      <c r="A31" s="31">
        <f t="shared" si="1"/>
        <v>17</v>
      </c>
      <c r="B31" s="69" t="s">
        <v>74</v>
      </c>
      <c r="C31" s="58" t="s">
        <v>91</v>
      </c>
      <c r="D31" s="59"/>
      <c r="E31" s="60"/>
      <c r="F31" s="34" t="s">
        <v>46</v>
      </c>
      <c r="G31" s="44">
        <v>1</v>
      </c>
      <c r="H31" s="43">
        <v>5</v>
      </c>
      <c r="I31" s="61">
        <v>20.3</v>
      </c>
      <c r="J31" s="62"/>
      <c r="K31" s="66"/>
      <c r="L31" s="35"/>
      <c r="M31" s="36">
        <f t="shared" si="0"/>
        <v>101.5</v>
      </c>
      <c r="N31" s="32"/>
    </row>
    <row r="32" spans="1:14" s="33" customFormat="1" ht="24.95" customHeight="1" x14ac:dyDescent="0.25">
      <c r="A32" s="31">
        <f t="shared" si="1"/>
        <v>18</v>
      </c>
      <c r="B32" s="69" t="s">
        <v>75</v>
      </c>
      <c r="C32" s="58" t="s">
        <v>92</v>
      </c>
      <c r="D32" s="59"/>
      <c r="E32" s="60"/>
      <c r="F32" s="34" t="s">
        <v>46</v>
      </c>
      <c r="G32" s="44">
        <v>0.5</v>
      </c>
      <c r="H32" s="43">
        <v>1</v>
      </c>
      <c r="I32" s="61">
        <v>3.56</v>
      </c>
      <c r="J32" s="62"/>
      <c r="K32" s="66"/>
      <c r="L32" s="35"/>
      <c r="M32" s="36">
        <f t="shared" si="0"/>
        <v>3.56</v>
      </c>
      <c r="N32" s="32"/>
    </row>
    <row r="33" spans="1:14" s="14" customFormat="1" ht="24" customHeight="1" x14ac:dyDescent="0.25">
      <c r="K33" s="39" t="s">
        <v>34</v>
      </c>
      <c r="L33" s="39"/>
      <c r="M33" s="29">
        <f>M15+M16+M17+M18+M19+M20+M21+M22+M23+M24+M25+M26+M27+M28+M29+M30+M31+M32</f>
        <v>998.53</v>
      </c>
    </row>
    <row r="34" spans="1:14" s="11" customFormat="1" ht="24" customHeight="1" x14ac:dyDescent="0.2">
      <c r="A34" s="40"/>
      <c r="B34" s="14"/>
      <c r="C34" s="14"/>
      <c r="D34" s="16"/>
      <c r="E34" s="40"/>
      <c r="F34" s="40"/>
      <c r="G34" s="40"/>
      <c r="H34" s="40"/>
      <c r="I34" s="40"/>
      <c r="J34" s="14"/>
      <c r="K34" s="63" t="s">
        <v>33</v>
      </c>
      <c r="L34" s="63"/>
      <c r="M34" s="13">
        <v>0</v>
      </c>
    </row>
    <row r="35" spans="1:14" s="11" customFormat="1" ht="24" customHeight="1" x14ac:dyDescent="0.2">
      <c r="A35" s="40"/>
      <c r="B35" s="14"/>
      <c r="C35" s="14"/>
      <c r="D35" s="14"/>
      <c r="E35" s="40"/>
      <c r="F35" s="40"/>
      <c r="G35" s="40"/>
      <c r="H35" s="40"/>
      <c r="I35" s="40"/>
      <c r="J35" s="18"/>
      <c r="K35" s="64" t="s">
        <v>28</v>
      </c>
      <c r="L35" s="64"/>
      <c r="M35" s="29">
        <f>M33</f>
        <v>998.53</v>
      </c>
      <c r="N35" s="37"/>
    </row>
    <row r="36" spans="1:14" s="11" customFormat="1" ht="23.25" customHeight="1" x14ac:dyDescent="0.2">
      <c r="A36" s="40"/>
      <c r="B36" s="42" t="s">
        <v>24</v>
      </c>
      <c r="C36" s="19" t="s">
        <v>2</v>
      </c>
      <c r="D36" s="14" t="s">
        <v>47</v>
      </c>
      <c r="E36" s="40"/>
      <c r="F36" s="40"/>
      <c r="G36" s="40"/>
      <c r="H36" s="40"/>
      <c r="I36" s="40"/>
      <c r="J36" s="14"/>
      <c r="K36" s="14"/>
      <c r="L36" s="15"/>
      <c r="M36" s="15"/>
    </row>
    <row r="37" spans="1:14" s="11" customFormat="1" ht="23.25" customHeight="1" x14ac:dyDescent="0.2">
      <c r="A37" s="40"/>
      <c r="B37" s="42" t="s">
        <v>25</v>
      </c>
      <c r="C37" s="19" t="s">
        <v>2</v>
      </c>
      <c r="D37" s="46">
        <f>D6+21</f>
        <v>45680</v>
      </c>
      <c r="E37" s="40"/>
      <c r="F37" s="40"/>
      <c r="G37" s="40"/>
      <c r="H37" s="40"/>
      <c r="I37" s="40"/>
      <c r="J37" s="14"/>
      <c r="K37" s="14"/>
      <c r="L37" s="15"/>
      <c r="M37" s="15"/>
    </row>
    <row r="38" spans="1:14" s="11" customFormat="1" ht="23.25" customHeight="1" x14ac:dyDescent="0.2">
      <c r="A38" s="40"/>
      <c r="B38" s="42" t="s">
        <v>26</v>
      </c>
      <c r="C38" s="19" t="s">
        <v>2</v>
      </c>
      <c r="D38" s="47">
        <v>1</v>
      </c>
      <c r="E38" s="40"/>
      <c r="F38" s="40"/>
      <c r="G38" s="40"/>
      <c r="H38" s="40"/>
      <c r="I38" s="40"/>
      <c r="J38" s="14"/>
      <c r="K38" s="14"/>
      <c r="L38" s="15"/>
      <c r="M38" s="15"/>
    </row>
    <row r="39" spans="1:14" s="11" customFormat="1" ht="23.25" customHeight="1" x14ac:dyDescent="0.2">
      <c r="A39" s="40"/>
      <c r="B39" s="42" t="s">
        <v>27</v>
      </c>
      <c r="C39" s="19" t="s">
        <v>2</v>
      </c>
      <c r="D39" s="45" t="s">
        <v>95</v>
      </c>
      <c r="E39" s="40"/>
      <c r="F39" s="40"/>
      <c r="G39" s="40"/>
      <c r="H39" s="40"/>
      <c r="I39" s="40"/>
      <c r="J39" s="40"/>
      <c r="K39" s="40"/>
      <c r="L39" s="40"/>
      <c r="M39" s="40"/>
    </row>
    <row r="40" spans="1:14" s="11" customFormat="1" ht="23.25" customHeight="1" x14ac:dyDescent="0.2">
      <c r="D40" s="14"/>
    </row>
    <row r="41" spans="1:14" x14ac:dyDescent="0.2">
      <c r="B41" s="20"/>
      <c r="C41" s="20"/>
      <c r="D41" s="20"/>
      <c r="E41" s="20"/>
      <c r="F41" s="20"/>
      <c r="G41" s="20"/>
      <c r="H41" s="20"/>
      <c r="I41" s="20"/>
      <c r="J41" s="20"/>
      <c r="K41" s="20"/>
      <c r="M41" s="20"/>
    </row>
    <row r="42" spans="1:14" s="2" customFormat="1" ht="24" customHeight="1" x14ac:dyDescent="0.25">
      <c r="A42" s="57" t="s">
        <v>29</v>
      </c>
      <c r="B42" s="57"/>
      <c r="C42" s="57"/>
      <c r="D42" s="57" t="s">
        <v>30</v>
      </c>
      <c r="E42" s="57"/>
      <c r="F42" s="57" t="s">
        <v>31</v>
      </c>
      <c r="G42" s="57"/>
      <c r="H42" s="57"/>
      <c r="I42" s="57" t="s">
        <v>32</v>
      </c>
      <c r="J42" s="57"/>
      <c r="K42" s="57"/>
      <c r="L42" s="57" t="s">
        <v>30</v>
      </c>
      <c r="M42" s="57"/>
    </row>
    <row r="43" spans="1:14" ht="15" customHeight="1" x14ac:dyDescent="0.2">
      <c r="B43" s="13"/>
      <c r="C43" s="13"/>
      <c r="D43" s="21"/>
      <c r="F43" s="14"/>
      <c r="H43" s="17"/>
      <c r="I43" s="17"/>
      <c r="J43" s="17"/>
      <c r="K43" s="17"/>
      <c r="L43" s="13"/>
      <c r="M43" s="13"/>
    </row>
    <row r="44" spans="1:14" ht="24" customHeight="1" x14ac:dyDescent="0.2">
      <c r="A44" s="49" t="s">
        <v>40</v>
      </c>
      <c r="B44" s="49"/>
      <c r="C44" s="65" t="s">
        <v>40</v>
      </c>
      <c r="D44" s="65"/>
      <c r="E44" s="22"/>
      <c r="F44" s="49" t="s">
        <v>40</v>
      </c>
      <c r="G44" s="49"/>
      <c r="H44" s="23"/>
      <c r="I44" s="23"/>
      <c r="J44" s="49" t="s">
        <v>40</v>
      </c>
      <c r="K44" s="49"/>
      <c r="L44" s="49" t="s">
        <v>41</v>
      </c>
      <c r="M44" s="49"/>
    </row>
    <row r="45" spans="1:14" ht="24" customHeight="1" x14ac:dyDescent="0.25">
      <c r="A45" s="49" t="s">
        <v>42</v>
      </c>
      <c r="B45" s="49"/>
      <c r="C45" s="65" t="s">
        <v>42</v>
      </c>
      <c r="D45" s="65"/>
      <c r="E45" s="2"/>
      <c r="F45" s="49" t="s">
        <v>42</v>
      </c>
      <c r="G45" s="49"/>
      <c r="H45" s="2"/>
      <c r="I45" s="2"/>
      <c r="J45" s="49" t="s">
        <v>42</v>
      </c>
      <c r="K45" s="49"/>
      <c r="L45" s="49" t="s">
        <v>43</v>
      </c>
      <c r="M45" s="49"/>
    </row>
    <row r="46" spans="1:14" ht="29.25" customHeight="1" x14ac:dyDescent="0.25">
      <c r="A46" s="51" t="s">
        <v>37</v>
      </c>
      <c r="B46" s="51"/>
      <c r="C46" s="25"/>
      <c r="D46" s="50" t="s">
        <v>45</v>
      </c>
      <c r="E46" s="50"/>
      <c r="F46" s="51" t="s">
        <v>35</v>
      </c>
      <c r="G46" s="51"/>
      <c r="H46" s="51"/>
      <c r="I46" s="51" t="s">
        <v>1</v>
      </c>
      <c r="J46" s="51"/>
      <c r="K46" s="51"/>
      <c r="L46" s="51" t="s">
        <v>36</v>
      </c>
      <c r="M46" s="51"/>
    </row>
    <row r="47" spans="1:14" ht="18" customHeight="1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51" t="s">
        <v>38</v>
      </c>
      <c r="M47" s="51"/>
    </row>
    <row r="49" spans="12:13" ht="15.75" x14ac:dyDescent="0.2">
      <c r="L49" s="48" t="s">
        <v>39</v>
      </c>
      <c r="M49" s="4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76">
    <mergeCell ref="C30:E30"/>
    <mergeCell ref="I30:J30"/>
    <mergeCell ref="C31:E31"/>
    <mergeCell ref="I31:J31"/>
    <mergeCell ref="C32:E32"/>
    <mergeCell ref="I32:J32"/>
    <mergeCell ref="C27:E27"/>
    <mergeCell ref="I27:J27"/>
    <mergeCell ref="C28:E28"/>
    <mergeCell ref="I28:J28"/>
    <mergeCell ref="C29:E29"/>
    <mergeCell ref="I29:J29"/>
    <mergeCell ref="C24:E24"/>
    <mergeCell ref="I24:J24"/>
    <mergeCell ref="C25:E25"/>
    <mergeCell ref="I25:J25"/>
    <mergeCell ref="C26:E26"/>
    <mergeCell ref="I26:J26"/>
    <mergeCell ref="C21:E21"/>
    <mergeCell ref="I21:J21"/>
    <mergeCell ref="C22:E22"/>
    <mergeCell ref="I22:J22"/>
    <mergeCell ref="C23:E23"/>
    <mergeCell ref="I23:J23"/>
    <mergeCell ref="C18:E18"/>
    <mergeCell ref="I18:J18"/>
    <mergeCell ref="C19:E19"/>
    <mergeCell ref="I19:J19"/>
    <mergeCell ref="C20:E20"/>
    <mergeCell ref="I20:J20"/>
    <mergeCell ref="A46:B46"/>
    <mergeCell ref="L47:M47"/>
    <mergeCell ref="L46:M46"/>
    <mergeCell ref="L42:M42"/>
    <mergeCell ref="K34:L34"/>
    <mergeCell ref="K35:L35"/>
    <mergeCell ref="I42:K42"/>
    <mergeCell ref="J44:K44"/>
    <mergeCell ref="J45:K45"/>
    <mergeCell ref="A44:B44"/>
    <mergeCell ref="A45:B45"/>
    <mergeCell ref="C44:D44"/>
    <mergeCell ref="C45:D45"/>
    <mergeCell ref="F44:G44"/>
    <mergeCell ref="I9:J9"/>
    <mergeCell ref="L9:N9"/>
    <mergeCell ref="I14:J14"/>
    <mergeCell ref="D42:E42"/>
    <mergeCell ref="A42:C42"/>
    <mergeCell ref="F42:H42"/>
    <mergeCell ref="C14:E14"/>
    <mergeCell ref="C15:E15"/>
    <mergeCell ref="A9:B9"/>
    <mergeCell ref="A10:B10"/>
    <mergeCell ref="I15:J15"/>
    <mergeCell ref="I10:J10"/>
    <mergeCell ref="C16:E16"/>
    <mergeCell ref="I16:J16"/>
    <mergeCell ref="C17:E17"/>
    <mergeCell ref="I17:J17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49:M49"/>
    <mergeCell ref="L44:M44"/>
    <mergeCell ref="L45:M45"/>
    <mergeCell ref="D46:E46"/>
    <mergeCell ref="F46:H46"/>
    <mergeCell ref="I46:K46"/>
    <mergeCell ref="F45:G45"/>
  </mergeCells>
  <hyperlinks>
    <hyperlink ref="L9" r:id="rId1"/>
  </hyperlinks>
  <pageMargins left="0.35" right="0.12" top="0.75" bottom="0.31" header="0.3" footer="0.15"/>
  <pageSetup paperSize="9" scale="7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2025-01-03T07:27:28Z</cp:lastPrinted>
  <dcterms:created xsi:type="dcterms:W3CDTF">2020-08-05T08:48:56Z</dcterms:created>
  <dcterms:modified xsi:type="dcterms:W3CDTF">2025-01-03T07:40:34Z</dcterms:modified>
</cp:coreProperties>
</file>