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Dec'23\"/>
    </mc:Choice>
  </mc:AlternateContent>
  <bookViews>
    <workbookView xWindow="0" yWindow="0" windowWidth="20490" windowHeight="6255"/>
  </bookViews>
  <sheets>
    <sheet name="MP253" sheetId="1" r:id="rId1"/>
  </sheets>
  <definedNames>
    <definedName name="_xlnm.Print_Area" localSheetId="0">'MP253'!$A$1:$U$26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F25" i="1"/>
  <c r="H24" i="1"/>
  <c r="F24" i="1"/>
  <c r="H23" i="1"/>
  <c r="H26" i="1" s="1"/>
  <c r="F27" i="1" s="1"/>
  <c r="F23" i="1"/>
  <c r="F26" i="1" s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T6" i="1"/>
  <c r="P6" i="1"/>
  <c r="L6" i="1"/>
  <c r="T5" i="1"/>
  <c r="P5" i="1"/>
  <c r="L5" i="1"/>
  <c r="T4" i="1"/>
  <c r="T15" i="1" s="1"/>
  <c r="P4" i="1"/>
  <c r="P15" i="1" s="1"/>
  <c r="L4" i="1"/>
  <c r="L15" i="1" s="1"/>
</calcChain>
</file>

<file path=xl/sharedStrings.xml><?xml version="1.0" encoding="utf-8"?>
<sst xmlns="http://schemas.openxmlformats.org/spreadsheetml/2006/main" count="84" uniqueCount="58">
  <si>
    <t>Purchase Price Comparision</t>
  </si>
  <si>
    <t xml:space="preserve">PO NO </t>
  </si>
  <si>
    <t>CPO-Local-REM-2023-12-0011</t>
  </si>
  <si>
    <t>Date:</t>
  </si>
  <si>
    <t>No</t>
  </si>
  <si>
    <t xml:space="preserve">Description </t>
  </si>
  <si>
    <t>Part No</t>
  </si>
  <si>
    <t>Needed
 Qty</t>
  </si>
  <si>
    <t>WH Stock 
Status</t>
  </si>
  <si>
    <t>Lifetime</t>
  </si>
  <si>
    <t>Price</t>
  </si>
  <si>
    <t>WH Amount</t>
  </si>
  <si>
    <t>Remark</t>
  </si>
  <si>
    <t>Ko Khin Latt 09-73186247</t>
  </si>
  <si>
    <t>Multi Pars</t>
  </si>
  <si>
    <t>Win 09-786464712
Grand Seal International 09-443033850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</si>
  <si>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</si>
  <si>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</si>
  <si>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</si>
  <si>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</si>
  <si>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</si>
  <si>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</si>
  <si>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</si>
  <si>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</si>
  <si>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</si>
  <si>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</si>
  <si>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</si>
  <si>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shoe Plate</t>
  </si>
  <si>
    <t>8230-21920</t>
  </si>
  <si>
    <t>No Stock</t>
  </si>
  <si>
    <t>set plate</t>
  </si>
  <si>
    <t>Bearing</t>
  </si>
  <si>
    <t>Reman-1pc</t>
  </si>
  <si>
    <t>Bolt</t>
  </si>
  <si>
    <t>8230-25850</t>
  </si>
  <si>
    <t>Used parts</t>
  </si>
  <si>
    <t>Casing</t>
  </si>
  <si>
    <t xml:space="preserve">Solenoid </t>
  </si>
  <si>
    <t>With Sample</t>
  </si>
  <si>
    <t>Hex, Socket Screw</t>
  </si>
  <si>
    <t>8230-25880</t>
  </si>
  <si>
    <t>Local Kit</t>
  </si>
  <si>
    <t>RM SE210MP</t>
  </si>
  <si>
    <t>Recon</t>
  </si>
  <si>
    <t>SE210</t>
  </si>
  <si>
    <t>Subtotal</t>
  </si>
  <si>
    <t>000462</t>
  </si>
  <si>
    <t>Tax(%)</t>
  </si>
  <si>
    <t>Main Pump</t>
  </si>
  <si>
    <t>Other Charges</t>
  </si>
  <si>
    <t>200-2023110253</t>
  </si>
  <si>
    <t>Total</t>
  </si>
  <si>
    <t>Grand Total</t>
  </si>
  <si>
    <t>Qty</t>
  </si>
  <si>
    <t>Purchase price</t>
  </si>
  <si>
    <t>Selling Price</t>
  </si>
  <si>
    <t>Total Amount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</si>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</sst>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43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abSelected="1" workbookViewId="0">
      <selection activeCell="H8" sqref="H8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6" style="1" bestFit="1" customWidth="1"/>
    <col min="4" max="4" width="6.7109375" style="1" bestFit="1" customWidth="1"/>
    <col min="5" max="5" width="10.42578125" style="1" customWidth="1"/>
    <col min="6" max="6" width="9.42578125" style="1" customWidth="1"/>
    <col min="7" max="7" width="9.85546875" style="1" customWidth="1"/>
    <col min="8" max="8" width="11.7109375" style="1" bestFit="1" customWidth="1"/>
    <col min="9" max="9" width="10.28515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E1" s="1" t="s">
        <v>1</v>
      </c>
      <c r="F1" s="1" t="s">
        <v>2</v>
      </c>
      <c r="S1" s="1" t="s">
        <v>3</v>
      </c>
    </row>
    <row r="2" spans="1:21" ht="46.5" customHeight="1" x14ac:dyDescent="0.25">
      <c r="A2" s="2" t="s">
        <v>4</v>
      </c>
      <c r="B2" s="2" t="s">
        <v>5</v>
      </c>
      <c r="C2" s="2" t="s">
        <v>6</v>
      </c>
      <c r="D2" s="3" t="s">
        <v>7</v>
      </c>
      <c r="E2" s="3" t="s">
        <v>8</v>
      </c>
      <c r="F2" s="2" t="s">
        <v>9</v>
      </c>
      <c r="G2" s="2" t="s">
        <v>10</v>
      </c>
      <c r="H2" s="4" t="s">
        <v>11</v>
      </c>
      <c r="I2" s="4" t="s">
        <v>12</v>
      </c>
      <c r="J2" s="3" t="s">
        <v>13</v>
      </c>
      <c r="K2" s="2"/>
      <c r="L2" s="2"/>
      <c r="M2" s="2"/>
      <c r="N2" s="3" t="s">
        <v>14</v>
      </c>
      <c r="O2" s="2"/>
      <c r="P2" s="2"/>
      <c r="Q2" s="2"/>
      <c r="R2" s="3" t="s">
        <v>15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16</v>
      </c>
      <c r="K3" s="6" t="s">
        <v>17</v>
      </c>
      <c r="L3" s="6" t="s">
        <v>18</v>
      </c>
      <c r="M3" s="6" t="s">
        <v>19</v>
      </c>
      <c r="N3" s="6" t="s">
        <v>16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6" t="s">
        <v>25</v>
      </c>
      <c r="U3" s="6" t="s">
        <v>26</v>
      </c>
    </row>
    <row r="4" spans="1:21" ht="22.5" customHeight="1" x14ac:dyDescent="0.25">
      <c r="A4" s="6">
        <v>1</v>
      </c>
      <c r="B4" s="6" t="s">
        <v>27</v>
      </c>
      <c r="C4" s="7" t="s">
        <v>28</v>
      </c>
      <c r="D4" s="8">
        <v>2</v>
      </c>
      <c r="E4" s="6" t="s">
        <v>29</v>
      </c>
      <c r="F4" s="6"/>
      <c r="G4" s="6"/>
      <c r="H4" s="9"/>
      <c r="I4" s="6"/>
      <c r="J4" s="10"/>
      <c r="K4" s="9"/>
      <c r="L4" s="9">
        <f t="shared" ref="L4:L11" si="0">K4*J4</f>
        <v>0</v>
      </c>
      <c r="M4" s="6" t="s">
        <v>29</v>
      </c>
      <c r="N4" s="8">
        <v>2</v>
      </c>
      <c r="O4" s="11">
        <v>16</v>
      </c>
      <c r="P4" s="11">
        <f t="shared" ref="P4:P11" si="1">O4*N4</f>
        <v>32</v>
      </c>
      <c r="Q4" s="6"/>
      <c r="R4" s="9"/>
      <c r="S4" s="9"/>
      <c r="T4" s="9">
        <f t="shared" ref="T4:T11" si="2">S4*R4</f>
        <v>0</v>
      </c>
      <c r="U4" s="6" t="s">
        <v>29</v>
      </c>
    </row>
    <row r="5" spans="1:21" ht="22.5" customHeight="1" x14ac:dyDescent="0.25">
      <c r="A5" s="6">
        <v>2</v>
      </c>
      <c r="B5" s="6" t="s">
        <v>30</v>
      </c>
      <c r="C5" s="7">
        <v>14541865</v>
      </c>
      <c r="D5" s="8">
        <v>2</v>
      </c>
      <c r="E5" s="6" t="s">
        <v>29</v>
      </c>
      <c r="F5" s="6"/>
      <c r="G5" s="6"/>
      <c r="H5" s="9"/>
      <c r="I5" s="6"/>
      <c r="J5" s="10"/>
      <c r="K5" s="9"/>
      <c r="L5" s="9">
        <f t="shared" si="0"/>
        <v>0</v>
      </c>
      <c r="M5" s="6" t="s">
        <v>29</v>
      </c>
      <c r="N5" s="8">
        <v>2</v>
      </c>
      <c r="O5" s="11">
        <v>17.600000000000001</v>
      </c>
      <c r="P5" s="11">
        <f t="shared" si="1"/>
        <v>35.200000000000003</v>
      </c>
      <c r="Q5" s="6"/>
      <c r="R5" s="9"/>
      <c r="S5" s="9"/>
      <c r="T5" s="9">
        <f t="shared" si="2"/>
        <v>0</v>
      </c>
      <c r="U5" s="6" t="s">
        <v>29</v>
      </c>
    </row>
    <row r="6" spans="1:21" ht="22.5" customHeight="1" x14ac:dyDescent="0.25">
      <c r="A6" s="6">
        <v>3</v>
      </c>
      <c r="B6" s="6" t="s">
        <v>31</v>
      </c>
      <c r="C6" s="7">
        <v>14535447</v>
      </c>
      <c r="D6" s="8">
        <v>2</v>
      </c>
      <c r="E6" s="6" t="s">
        <v>32</v>
      </c>
      <c r="F6" s="6"/>
      <c r="G6" s="6"/>
      <c r="H6" s="11"/>
      <c r="I6" s="9"/>
      <c r="J6" s="10">
        <v>1</v>
      </c>
      <c r="K6" s="9">
        <v>40000</v>
      </c>
      <c r="L6" s="9">
        <f t="shared" si="0"/>
        <v>40000</v>
      </c>
      <c r="M6" s="6"/>
      <c r="N6" s="8"/>
      <c r="O6" s="6"/>
      <c r="P6" s="6">
        <f t="shared" si="1"/>
        <v>0</v>
      </c>
      <c r="Q6" s="6" t="s">
        <v>29</v>
      </c>
      <c r="R6" s="9"/>
      <c r="S6" s="9"/>
      <c r="T6" s="9">
        <f t="shared" si="2"/>
        <v>0</v>
      </c>
      <c r="U6" s="6" t="s">
        <v>29</v>
      </c>
    </row>
    <row r="7" spans="1:21" ht="22.5" customHeight="1" x14ac:dyDescent="0.25">
      <c r="A7" s="6">
        <v>4</v>
      </c>
      <c r="B7" s="6" t="s">
        <v>33</v>
      </c>
      <c r="C7" s="7" t="s">
        <v>34</v>
      </c>
      <c r="D7" s="8">
        <v>4</v>
      </c>
      <c r="E7" s="6" t="s">
        <v>35</v>
      </c>
      <c r="F7" s="6"/>
      <c r="G7" s="6"/>
      <c r="H7" s="11"/>
      <c r="I7" s="9"/>
      <c r="J7" s="10"/>
      <c r="K7" s="9"/>
      <c r="L7" s="9">
        <f t="shared" si="0"/>
        <v>0</v>
      </c>
      <c r="M7" s="6"/>
      <c r="N7" s="8"/>
      <c r="O7" s="6"/>
      <c r="P7" s="6">
        <f t="shared" si="1"/>
        <v>0</v>
      </c>
      <c r="Q7" s="6" t="s">
        <v>29</v>
      </c>
      <c r="R7" s="9"/>
      <c r="S7" s="9"/>
      <c r="T7" s="9">
        <f t="shared" si="2"/>
        <v>0</v>
      </c>
      <c r="U7" s="9"/>
    </row>
    <row r="8" spans="1:21" ht="22.5" customHeight="1" x14ac:dyDescent="0.25">
      <c r="A8" s="6">
        <v>5</v>
      </c>
      <c r="B8" s="6" t="s">
        <v>36</v>
      </c>
      <c r="C8" s="7">
        <v>14541860</v>
      </c>
      <c r="D8" s="8">
        <v>2</v>
      </c>
      <c r="E8" s="6" t="s">
        <v>29</v>
      </c>
      <c r="F8" s="6"/>
      <c r="G8" s="6"/>
      <c r="H8" s="11"/>
      <c r="I8" s="9"/>
      <c r="J8" s="10"/>
      <c r="K8" s="9"/>
      <c r="L8" s="9">
        <f t="shared" si="0"/>
        <v>0</v>
      </c>
      <c r="M8" s="6" t="s">
        <v>29</v>
      </c>
      <c r="N8" s="8">
        <v>2</v>
      </c>
      <c r="O8" s="11">
        <v>220</v>
      </c>
      <c r="P8" s="11">
        <f t="shared" si="1"/>
        <v>440</v>
      </c>
      <c r="Q8" s="6"/>
      <c r="R8" s="9"/>
      <c r="S8" s="9"/>
      <c r="T8" s="9">
        <f t="shared" si="2"/>
        <v>0</v>
      </c>
      <c r="U8" s="6" t="s">
        <v>29</v>
      </c>
    </row>
    <row r="9" spans="1:21" ht="22.5" customHeight="1" x14ac:dyDescent="0.25">
      <c r="A9" s="6">
        <v>6</v>
      </c>
      <c r="B9" s="6" t="s">
        <v>37</v>
      </c>
      <c r="C9" s="7" t="s">
        <v>38</v>
      </c>
      <c r="D9" s="8">
        <v>1</v>
      </c>
      <c r="E9" s="6" t="s">
        <v>29</v>
      </c>
      <c r="F9" s="6"/>
      <c r="G9" s="6"/>
      <c r="H9" s="11"/>
      <c r="I9" s="9"/>
      <c r="J9" s="10">
        <v>1</v>
      </c>
      <c r="K9" s="9">
        <v>260000</v>
      </c>
      <c r="L9" s="9">
        <f t="shared" si="0"/>
        <v>260000</v>
      </c>
      <c r="M9" s="6"/>
      <c r="N9" s="8"/>
      <c r="O9" s="6"/>
      <c r="P9" s="6">
        <f t="shared" si="1"/>
        <v>0</v>
      </c>
      <c r="Q9" s="6" t="s">
        <v>29</v>
      </c>
      <c r="R9" s="9"/>
      <c r="S9" s="9"/>
      <c r="T9" s="9">
        <f t="shared" si="2"/>
        <v>0</v>
      </c>
      <c r="U9" s="6" t="s">
        <v>29</v>
      </c>
    </row>
    <row r="10" spans="1:21" ht="22.5" customHeight="1" x14ac:dyDescent="0.25">
      <c r="A10" s="6">
        <v>7</v>
      </c>
      <c r="B10" s="6" t="s">
        <v>39</v>
      </c>
      <c r="C10" s="7" t="s">
        <v>40</v>
      </c>
      <c r="D10" s="8">
        <v>1</v>
      </c>
      <c r="E10" s="6" t="s">
        <v>35</v>
      </c>
      <c r="F10" s="6"/>
      <c r="G10" s="6"/>
      <c r="H10" s="11"/>
      <c r="I10" s="9"/>
      <c r="J10" s="10"/>
      <c r="K10" s="9"/>
      <c r="L10" s="9">
        <f t="shared" si="0"/>
        <v>0</v>
      </c>
      <c r="M10" s="6"/>
      <c r="N10" s="8"/>
      <c r="O10" s="6"/>
      <c r="P10" s="6">
        <f t="shared" si="1"/>
        <v>0</v>
      </c>
      <c r="Q10" s="6"/>
      <c r="R10" s="9"/>
      <c r="S10" s="9"/>
      <c r="T10" s="9">
        <f t="shared" si="2"/>
        <v>0</v>
      </c>
      <c r="U10" s="9"/>
    </row>
    <row r="11" spans="1:21" ht="22.5" customHeight="1" x14ac:dyDescent="0.25">
      <c r="A11" s="6">
        <v>8</v>
      </c>
      <c r="B11" s="6" t="s">
        <v>41</v>
      </c>
      <c r="C11" s="7" t="s">
        <v>42</v>
      </c>
      <c r="D11" s="8">
        <v>1</v>
      </c>
      <c r="E11" s="6" t="s">
        <v>29</v>
      </c>
      <c r="F11" s="6"/>
      <c r="G11" s="6"/>
      <c r="H11" s="11"/>
      <c r="I11" s="9"/>
      <c r="J11" s="10"/>
      <c r="K11" s="9"/>
      <c r="L11" s="9">
        <f t="shared" si="0"/>
        <v>0</v>
      </c>
      <c r="M11" s="6" t="s">
        <v>29</v>
      </c>
      <c r="N11" s="8"/>
      <c r="O11" s="6"/>
      <c r="P11" s="6">
        <f t="shared" si="1"/>
        <v>0</v>
      </c>
      <c r="Q11" s="6" t="s">
        <v>29</v>
      </c>
      <c r="R11" s="9">
        <v>1</v>
      </c>
      <c r="S11" s="9">
        <v>33000</v>
      </c>
      <c r="T11" s="9">
        <f t="shared" si="2"/>
        <v>33000</v>
      </c>
      <c r="U11" s="9"/>
    </row>
    <row r="12" spans="1:21" ht="12.75" customHeight="1" x14ac:dyDescent="0.25"/>
    <row r="13" spans="1:21" x14ac:dyDescent="0.25">
      <c r="C13" s="1" t="s">
        <v>43</v>
      </c>
    </row>
    <row r="14" spans="1:21" ht="15.75" x14ac:dyDescent="0.25">
      <c r="C14" s="12" t="s">
        <v>44</v>
      </c>
    </row>
    <row r="15" spans="1:21" ht="15.75" x14ac:dyDescent="0.25">
      <c r="B15" s="13" t="s">
        <v>45</v>
      </c>
      <c r="C15" s="14" t="s">
        <v>46</v>
      </c>
      <c r="L15" s="15">
        <f>SUM(L4:L14)</f>
        <v>300000</v>
      </c>
      <c r="P15" s="16">
        <f>SUM(P4:P14)</f>
        <v>507.2</v>
      </c>
      <c r="T15" s="17">
        <f>SUM(T4:T14)</f>
        <v>33000</v>
      </c>
    </row>
    <row r="16" spans="1:21" x14ac:dyDescent="0.25">
      <c r="B16" s="13" t="s">
        <v>47</v>
      </c>
      <c r="C16" s="1" t="s">
        <v>48</v>
      </c>
    </row>
    <row r="17" spans="2:8" x14ac:dyDescent="0.25">
      <c r="B17" s="13" t="s">
        <v>49</v>
      </c>
      <c r="C17" s="1" t="s">
        <v>50</v>
      </c>
    </row>
    <row r="18" spans="2:8" x14ac:dyDescent="0.25">
      <c r="B18" s="13" t="s">
        <v>51</v>
      </c>
    </row>
    <row r="19" spans="2:8" x14ac:dyDescent="0.25">
      <c r="B19" s="13"/>
    </row>
    <row r="20" spans="2:8" ht="30" customHeight="1" x14ac:dyDescent="0.25">
      <c r="B20" s="18" t="s">
        <v>52</v>
      </c>
      <c r="C20" s="19">
        <v>333000</v>
      </c>
    </row>
    <row r="22" spans="2:8" ht="27" customHeight="1" x14ac:dyDescent="0.25">
      <c r="B22" s="6" t="s">
        <v>5</v>
      </c>
      <c r="C22" s="6" t="s">
        <v>6</v>
      </c>
      <c r="D22" s="8" t="s">
        <v>53</v>
      </c>
      <c r="E22" s="2" t="s">
        <v>54</v>
      </c>
      <c r="F22" s="2"/>
      <c r="G22" s="2" t="s">
        <v>55</v>
      </c>
      <c r="H22" s="2"/>
    </row>
    <row r="23" spans="2:8" ht="22.5" customHeight="1" x14ac:dyDescent="0.25">
      <c r="B23" s="9" t="s">
        <v>31</v>
      </c>
      <c r="C23" s="7">
        <v>14535447</v>
      </c>
      <c r="D23" s="8">
        <v>1</v>
      </c>
      <c r="E23" s="9">
        <v>40000</v>
      </c>
      <c r="F23" s="9">
        <f t="shared" ref="F23:F25" si="3">E23*D23</f>
        <v>40000</v>
      </c>
      <c r="G23" s="9">
        <v>116316.19999999998</v>
      </c>
      <c r="H23" s="9">
        <f t="shared" ref="H23:H25" si="4">G23*D23</f>
        <v>116316.19999999998</v>
      </c>
    </row>
    <row r="24" spans="2:8" ht="22.5" customHeight="1" x14ac:dyDescent="0.25">
      <c r="B24" s="9" t="s">
        <v>37</v>
      </c>
      <c r="C24" s="7" t="s">
        <v>38</v>
      </c>
      <c r="D24" s="8">
        <v>1</v>
      </c>
      <c r="E24" s="9">
        <v>260000</v>
      </c>
      <c r="F24" s="9">
        <f t="shared" si="3"/>
        <v>260000</v>
      </c>
      <c r="G24" s="9">
        <v>322903.22580645164</v>
      </c>
      <c r="H24" s="9">
        <f t="shared" si="4"/>
        <v>322903.22580645164</v>
      </c>
    </row>
    <row r="25" spans="2:8" ht="22.5" customHeight="1" x14ac:dyDescent="0.25">
      <c r="B25" s="9" t="s">
        <v>41</v>
      </c>
      <c r="C25" s="7" t="s">
        <v>42</v>
      </c>
      <c r="D25" s="8">
        <v>1</v>
      </c>
      <c r="E25" s="9">
        <v>33000</v>
      </c>
      <c r="F25" s="9">
        <f t="shared" si="3"/>
        <v>33000</v>
      </c>
      <c r="G25" s="9">
        <v>40983.870967741932</v>
      </c>
      <c r="H25" s="9">
        <f t="shared" si="4"/>
        <v>40983.870967741932</v>
      </c>
    </row>
    <row r="26" spans="2:8" ht="24" customHeight="1" x14ac:dyDescent="0.25">
      <c r="B26" s="20" t="s">
        <v>56</v>
      </c>
      <c r="C26" s="20"/>
      <c r="D26" s="20"/>
      <c r="E26" s="20"/>
      <c r="F26" s="9">
        <f>SUM(F23:F25)</f>
        <v>333000</v>
      </c>
      <c r="G26" s="9"/>
      <c r="H26" s="9">
        <f>SUM(H23:H25)</f>
        <v>480203.29677419353</v>
      </c>
    </row>
    <row r="27" spans="2:8" ht="24" customHeight="1" x14ac:dyDescent="0.25">
      <c r="B27" s="21" t="s">
        <v>57</v>
      </c>
      <c r="C27" s="21"/>
      <c r="D27" s="21"/>
      <c r="E27" s="21"/>
      <c r="F27" s="21">
        <f>H26-F26</f>
        <v>147203.29677419353</v>
      </c>
      <c r="G27" s="21"/>
      <c r="H27" s="21"/>
    </row>
  </sheetData>
  <mergeCells count="17">
    <mergeCell ref="E22:F22"/>
    <mergeCell ref="G22:H22"/>
    <mergeCell ref="B26:E26"/>
    <mergeCell ref="B27:E27"/>
    <mergeCell ref="F27:H27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MP253</vt:lpstr>
      <vt:lpstr>'MP253'!Print_Area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2023-12-08T08:26:12Z</dcterms:created>
  <dcterms:modified xsi:type="dcterms:W3CDTF">2023-12-08T08:26:40Z</dcterms:modified>
</cp:coreProperties>
</file>