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0" yWindow="0" windowWidth="19200" windowHeight="7248" firstSheet="2" activeTab="4"/>
  </bookViews>
  <sheets>
    <sheet name="Budget received from HO" sheetId="2" state="hidden" r:id="rId1"/>
    <sheet name="1nd time budget (Total)" sheetId="28" state="hidden" r:id="rId2"/>
    <sheet name="First Time Budget" sheetId="29" r:id="rId3"/>
    <sheet name="2nd time budget (Total)" sheetId="55" state="hidden" r:id="rId4"/>
    <sheet name="2nd time budget" sheetId="56" r:id="rId5"/>
    <sheet name="3nd time budget (Total)" sheetId="60" state="hidden" r:id="rId6"/>
    <sheet name="3nd time budget " sheetId="59" r:id="rId7"/>
    <sheet name="Mar'23 first week" sheetId="58" state="hidden" r:id="rId8"/>
  </sheets>
  <definedNames>
    <definedName name="_xlnm._FilterDatabase" localSheetId="2" hidden="1">'First Time Budget'!$A$3:$K$59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33" i="56" l="1"/>
  <c r="F12" i="56" l="1"/>
  <c r="F9" i="56"/>
  <c r="F58" i="29"/>
  <c r="D59" i="29" l="1"/>
  <c r="F32" i="29"/>
  <c r="F35" i="29" l="1"/>
  <c r="F39" i="29"/>
  <c r="F26" i="29" l="1"/>
  <c r="F14" i="29"/>
  <c r="F11" i="29"/>
  <c r="C13" i="60" l="1"/>
  <c r="D13" i="59"/>
  <c r="F32" i="56" l="1"/>
  <c r="F22" i="56"/>
  <c r="C10" i="28" l="1"/>
  <c r="C9" i="28"/>
  <c r="C8" i="28"/>
  <c r="C7" i="28"/>
  <c r="C6" i="28"/>
  <c r="C5" i="28"/>
  <c r="C4" i="28"/>
  <c r="F44" i="29" l="1"/>
  <c r="C11" i="28" s="1"/>
  <c r="F15" i="56" l="1"/>
  <c r="F18" i="56" l="1"/>
  <c r="C9" i="55" s="1"/>
  <c r="G15" i="56" l="1"/>
  <c r="C8" i="55"/>
  <c r="C7" i="55"/>
  <c r="C6" i="55"/>
  <c r="C10" i="55"/>
  <c r="C5" i="55"/>
  <c r="C11" i="55"/>
  <c r="C4" i="55"/>
  <c r="D10" i="55" l="1"/>
  <c r="D10" i="60"/>
  <c r="D13" i="60" s="1"/>
  <c r="D13" i="55"/>
  <c r="G108" i="58" l="1"/>
  <c r="F108" i="58" l="1"/>
  <c r="F111" i="58" s="1"/>
  <c r="E113" i="58" s="1"/>
  <c r="D108" i="58"/>
  <c r="E108" i="58"/>
  <c r="E111" i="58" s="1"/>
  <c r="D12" i="28" l="1"/>
  <c r="C12" i="28" l="1"/>
  <c r="C13" i="55" l="1"/>
  <c r="E7" i="2" l="1"/>
  <c r="F7" i="2" l="1"/>
  <c r="E9" i="2" l="1"/>
  <c r="F9" i="2" l="1"/>
</calcChain>
</file>

<file path=xl/sharedStrings.xml><?xml version="1.0" encoding="utf-8"?>
<sst xmlns="http://schemas.openxmlformats.org/spreadsheetml/2006/main" count="193" uniqueCount="121">
  <si>
    <t>Power System Weekly Budget Request</t>
  </si>
  <si>
    <t>No.</t>
  </si>
  <si>
    <t>Dept.</t>
  </si>
  <si>
    <t>Descriptions</t>
  </si>
  <si>
    <t>Amount</t>
  </si>
  <si>
    <t>Kyat</t>
  </si>
  <si>
    <t>USD</t>
  </si>
  <si>
    <t xml:space="preserve">Total Request </t>
  </si>
  <si>
    <t>Cash In Hand</t>
  </si>
  <si>
    <t>HO Transfer</t>
  </si>
  <si>
    <t>Actual Paid</t>
  </si>
  <si>
    <t>RV Number</t>
  </si>
  <si>
    <t>Date</t>
  </si>
  <si>
    <t>Actual Expense</t>
  </si>
  <si>
    <t>Difference</t>
  </si>
  <si>
    <t>Total Budget</t>
  </si>
  <si>
    <t>Spare Part Department</t>
  </si>
  <si>
    <t>Procurement Dept</t>
  </si>
  <si>
    <t>Finance &amp; Account Dept</t>
  </si>
  <si>
    <t>Sale &amp; Marketing Dept(Hnin Hnin)</t>
  </si>
  <si>
    <t>Rental Dept</t>
  </si>
  <si>
    <t>Service &amp; Tech Support Dept</t>
  </si>
  <si>
    <t>Sale &amp; Marketing Dept(HTZ)</t>
  </si>
  <si>
    <t xml:space="preserve"> Procurement Dept </t>
  </si>
  <si>
    <t>Administrataion Dept</t>
  </si>
  <si>
    <t>Service &amp; Tech support Dept</t>
  </si>
  <si>
    <t xml:space="preserve">Total Income </t>
  </si>
  <si>
    <t>MMK</t>
  </si>
  <si>
    <t>US$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</si>
  <si>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</si>
  <si>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</si>
  <si>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</si>
  <si>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</si>
  <si>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</si>
  <si>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</si>
  <si>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</si>
  <si>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 xml:space="preserve"> </t>
  </si>
  <si>
    <t>Administration Department</t>
  </si>
  <si>
    <t>Spare part</t>
  </si>
  <si>
    <t>Sale &amp; Marketing dept -HTZ</t>
  </si>
  <si>
    <t>Sale and Mkt -HH</t>
  </si>
  <si>
    <t>Total</t>
  </si>
  <si>
    <t>Received amount from corp cash</t>
  </si>
  <si>
    <t>Finance and Account Dept</t>
  </si>
  <si>
    <t>First Time Weekly Budget Request for PG BU(05-05-23)</t>
  </si>
  <si>
    <t xml:space="preserve">Procurement Dept </t>
  </si>
  <si>
    <t>Service and Tech Support</t>
  </si>
  <si>
    <t>Admin Dept</t>
  </si>
  <si>
    <t>Sale And Marketing Dept(HTZ)</t>
  </si>
  <si>
    <t>Sale And Marketing Dept(HH)</t>
  </si>
  <si>
    <t>Building Repair Charges</t>
  </si>
  <si>
    <t>Transport and crane charge</t>
  </si>
  <si>
    <t>ADV for DHL and Border Duty Charges</t>
  </si>
  <si>
    <t>Spare Part</t>
  </si>
  <si>
    <t>Car Fuel(3Units)</t>
  </si>
  <si>
    <t>Car Fuel Extra</t>
  </si>
  <si>
    <t>Trip Fuel(Kayan Thone Gwa)</t>
  </si>
  <si>
    <t>Car repair ( 5M/1382 Body and Paint)</t>
  </si>
  <si>
    <t>TA  (Myo Myint Aung -MLM ,Aung Aung -Latputtar ,Min Khant Kyaw -MDY ,Kyaw Min Khaing -TGO)</t>
  </si>
  <si>
    <t>OT  (5Person)</t>
  </si>
  <si>
    <t>Machine Repair (200KVA radiator Repair)</t>
  </si>
  <si>
    <t>Taxi Charges For taking weekly budget and for going to tax office,  AR collect</t>
  </si>
  <si>
    <t xml:space="preserve"> TA Charges To go to Mandalay PIC Ma Thiri Kyaw For Legal Case</t>
  </si>
  <si>
    <t>Taxi and bank charge</t>
  </si>
  <si>
    <t>Branch Support to NYU (Phyo Hein Pyae Kyaw)for Sept'23</t>
  </si>
  <si>
    <t>AGM and Marketing ADH Branch support to MYK</t>
  </si>
  <si>
    <t>Machine repair and maintenance charge</t>
  </si>
  <si>
    <t>AGM , ASM Aug'23 monthly fuel extra charge</t>
  </si>
  <si>
    <t>September'23 monthly car fuel charge</t>
  </si>
  <si>
    <t>4flyer 1000pcs For Marketing</t>
  </si>
  <si>
    <t>event for Khayan Tsp For Marketing</t>
  </si>
  <si>
    <t>FB promote and post bosting For Marketing (for Sept'23)</t>
  </si>
  <si>
    <t>Billboard for HPN ( Sticker and installation charge) For Marketing</t>
  </si>
  <si>
    <t>Advance for Local Purchased</t>
  </si>
  <si>
    <t>General Expense for Office</t>
  </si>
  <si>
    <t>BD Cake Charges for all of  Sep' Born Aye Chan Aung &amp; Pyae Phyo Kyaw (7)</t>
  </si>
  <si>
    <t>SSB Charges For Aug'23</t>
  </si>
  <si>
    <t xml:space="preserve">  ADV TA Charges for Phoe Thae Cho stand by MKK  (Service)</t>
  </si>
  <si>
    <t>ADV TA Charges for Shwe Kan Maw stand by NMA  (Service)</t>
  </si>
  <si>
    <t>OT Charges For AMS,PPA,ABM,KZTH,HOZ,SPO  (Service)</t>
  </si>
  <si>
    <t>to purchase Distilled water by TN  (Service)</t>
  </si>
  <si>
    <t>ADV Car fuel charges for 1E/8718  For YW    (Tech Support)</t>
  </si>
  <si>
    <t>ADV Car fuel charges for 2I/3938 For KMT  (Tech Support)</t>
  </si>
  <si>
    <t>Car repair roof for 1E/8718 for YW  (Tech Support)</t>
  </si>
  <si>
    <t>Machine repair customer Shwe Oae Si (software charges) For YW  (Tech Support)</t>
  </si>
  <si>
    <t>To purchase sensor for warranty machine For YW  (Tech Support)</t>
  </si>
  <si>
    <t>DHL Charges for warranty part CPS  (Tech Support)</t>
  </si>
  <si>
    <t>Taxi charges For CPS,MTK  (Tech Support)</t>
  </si>
  <si>
    <t>TA Charges for Phoe thae Cho For YMH  (Tech Support)</t>
  </si>
  <si>
    <t>to purchase check valve TN</t>
  </si>
  <si>
    <t>ASM TA advance for Sep'23</t>
  </si>
  <si>
    <t>ASM TA  clear</t>
  </si>
  <si>
    <t>ASM incentive</t>
  </si>
  <si>
    <t xml:space="preserve">ASM Fuel </t>
  </si>
  <si>
    <t>Brokers' fee</t>
  </si>
  <si>
    <t>Transportation charges for Local buying(if need)</t>
  </si>
  <si>
    <t xml:space="preserve"> Travelling Expenses For TGY BR visit</t>
  </si>
  <si>
    <t>Sensor adaptor Modify charges</t>
  </si>
  <si>
    <t>Power System Weekly Budget Request  Sep'23</t>
  </si>
  <si>
    <t>Power System Weekly Budget Request-Sep'2023</t>
  </si>
  <si>
    <t>Cash Claim for Local Purchased</t>
  </si>
  <si>
    <t xml:space="preserve">ADV for DHL and Border Duty Charges </t>
  </si>
  <si>
    <t xml:space="preserve"> Advance for Local Purchased</t>
  </si>
  <si>
    <t xml:space="preserve">Buying Distilled water &amp; other needed accessories (machine repair) </t>
  </si>
  <si>
    <t>Service laptop repairing</t>
  </si>
  <si>
    <t>Delivery charges</t>
  </si>
  <si>
    <t>Car repair roof for 2I/3938 for Body repair And Painting  (Tech Support)</t>
  </si>
  <si>
    <t>TA Charges For PTC Stand by &amp; Urgent job warranty case</t>
  </si>
  <si>
    <t>Baifa supplier (warranty parts)</t>
  </si>
  <si>
    <t>Installtion charges</t>
  </si>
  <si>
    <t>Advance for SSB charge ( Sep'23 )</t>
  </si>
  <si>
    <t>Bridge Pass charges</t>
  </si>
  <si>
    <t>Transportation And Ferry charges</t>
  </si>
  <si>
    <t>OT charges</t>
  </si>
  <si>
    <t xml:space="preserve">Car Repair Charges </t>
  </si>
  <si>
    <t>Trip Fuel (For 3 Units)</t>
  </si>
  <si>
    <t>AHM Machine name plate new making charge</t>
  </si>
  <si>
    <t>Office ooredoo ph bill</t>
  </si>
  <si>
    <t>Power System Weekly Budget Request-Sep '2023</t>
  </si>
  <si>
    <t>TA Charges Branch require support and market condition servery to MKN branch</t>
  </si>
  <si>
    <t>Travelling Expenses - Local Trip Shwe Kan Maw stand by and  Urgent job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</si>
</sst>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[$-409]d\-mmm\-yy;@"/>
    <numFmt numFmtId="166" formatCode="_([$$-409]* #,##0.00_);_([$$-409]* \(#,##0.00\);_([$$-409]* &quot;-&quot;??_);_(@_)"/>
    <numFmt numFmtId="167" formatCode="_(&quot;$&quot;* #,##0_);_(&quot;$&quot;* \(#,##0\);_(&quot;$&quot;* &quot;-&quot;??_);_(@_)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Pyidaungsu"/>
      <family val="2"/>
    </font>
    <font>
      <b/>
      <sz val="12"/>
      <name val="Pyidaungsu"/>
      <family val="2"/>
    </font>
    <font>
      <b/>
      <sz val="14"/>
      <name val="Pyidaungsu"/>
      <family val="2"/>
    </font>
    <font>
      <sz val="14"/>
      <name val="Pyidaungsu"/>
      <family val="2"/>
    </font>
    <font>
      <sz val="12"/>
      <color theme="1"/>
      <name val="Pyidaungsu"/>
      <family val="2"/>
    </font>
    <font>
      <sz val="12"/>
      <color theme="4"/>
      <name val="Pyidaungsu"/>
      <family val="2"/>
    </font>
    <font>
      <sz val="10"/>
      <name val="Arial"/>
      <family val="2"/>
    </font>
    <font>
      <sz val="10"/>
      <name val="Cambria"/>
      <family val="1"/>
      <scheme val="major"/>
    </font>
    <font>
      <b/>
      <sz val="10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sz val="10"/>
      <color theme="1"/>
      <name val="Cambria"/>
      <family val="1"/>
      <scheme val="major"/>
    </font>
    <font>
      <b/>
      <sz val="10"/>
      <name val="Cambria"/>
      <family val="1"/>
      <scheme val="major"/>
    </font>
    <font>
      <b/>
      <sz val="12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18"/>
      <color theme="1"/>
      <name val="Cambria"/>
      <family val="1"/>
      <scheme val="major"/>
    </font>
    <font>
      <sz val="18"/>
      <color theme="1"/>
      <name val="Cambria"/>
      <family val="1"/>
      <scheme val="major"/>
    </font>
    <font>
      <sz val="12"/>
      <name val="Calibri"/>
      <family val="2"/>
      <scheme val="minor"/>
    </font>
    <font>
      <b/>
      <i/>
      <sz val="12"/>
      <name val="Pyidaungsu"/>
      <family val="2"/>
    </font>
    <font>
      <b/>
      <sz val="11"/>
      <name val="Calibri"/>
      <family val="2"/>
      <scheme val="minor"/>
    </font>
    <font>
      <b/>
      <sz val="12"/>
      <name val="Cambria"/>
      <family val="1"/>
      <scheme val="major"/>
    </font>
    <font>
      <b/>
      <i/>
      <sz val="16"/>
      <name val="Calibri"/>
      <family val="2"/>
      <scheme val="minor"/>
    </font>
    <font>
      <b/>
      <sz val="16"/>
      <color theme="1"/>
      <name val="Cambria"/>
      <family val="1"/>
      <scheme val="major"/>
    </font>
    <font>
      <b/>
      <i/>
      <sz val="14"/>
      <name val="Pyidaungsu"/>
      <family val="2"/>
    </font>
    <font>
      <sz val="14"/>
      <name val="Times New Roman"/>
      <family val="1"/>
    </font>
    <font>
      <sz val="12"/>
      <color rgb="FFFF0000"/>
      <name val="Pyidaungsu"/>
      <family val="2"/>
    </font>
    <font>
      <b/>
      <sz val="12"/>
      <color rgb="FFFF0000"/>
      <name val="Pyidaungsu"/>
      <family val="2"/>
    </font>
    <font>
      <b/>
      <i/>
      <sz val="12"/>
      <color rgb="FFFF0000"/>
      <name val="Pyidaungsu"/>
      <family val="2"/>
    </font>
    <font>
      <sz val="12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</cellStyleXfs>
  <cellXfs count="196">
    <xf numFmtId="0" fontId="0" fillId="0" borderId="0" xfId="0"/>
    <xf numFmtId="164" fontId="3" fillId="0" borderId="5" xfId="1" applyNumberFormat="1" applyFont="1" applyFill="1" applyBorder="1" applyAlignment="1">
      <alignment vertical="center"/>
    </xf>
    <xf numFmtId="0" fontId="3" fillId="0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vertical="center"/>
    </xf>
    <xf numFmtId="0" fontId="2" fillId="0" borderId="0" xfId="0" applyFont="1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164" fontId="3" fillId="2" borderId="5" xfId="0" applyNumberFormat="1" applyFont="1" applyFill="1" applyBorder="1" applyAlignment="1">
      <alignment vertical="center"/>
    </xf>
    <xf numFmtId="164" fontId="3" fillId="2" borderId="5" xfId="1" applyNumberFormat="1" applyFont="1" applyFill="1" applyBorder="1" applyAlignment="1">
      <alignment vertical="center"/>
    </xf>
    <xf numFmtId="164" fontId="3" fillId="0" borderId="0" xfId="0" applyNumberFormat="1" applyFont="1" applyFill="1" applyBorder="1" applyAlignment="1">
      <alignment vertical="center"/>
    </xf>
    <xf numFmtId="0" fontId="2" fillId="0" borderId="0" xfId="0" applyFont="1" applyFill="1"/>
    <xf numFmtId="0" fontId="3" fillId="0" borderId="0" xfId="0" applyFont="1" applyFill="1" applyBorder="1" applyAlignment="1">
      <alignment vertical="center"/>
    </xf>
    <xf numFmtId="43" fontId="2" fillId="0" borderId="0" xfId="1" applyFont="1"/>
    <xf numFmtId="0" fontId="4" fillId="0" borderId="5" xfId="0" applyFont="1" applyFill="1" applyBorder="1" applyAlignment="1">
      <alignment horizontal="center" vertical="center"/>
    </xf>
    <xf numFmtId="165" fontId="3" fillId="0" borderId="5" xfId="0" applyNumberFormat="1" applyFont="1" applyFill="1" applyBorder="1" applyAlignment="1">
      <alignment horizontal="center" vertical="center"/>
    </xf>
    <xf numFmtId="165" fontId="3" fillId="2" borderId="5" xfId="0" applyNumberFormat="1" applyFont="1" applyFill="1" applyBorder="1" applyAlignment="1">
      <alignment vertical="center"/>
    </xf>
    <xf numFmtId="165" fontId="3" fillId="0" borderId="0" xfId="0" applyNumberFormat="1" applyFont="1" applyFill="1" applyBorder="1" applyAlignment="1">
      <alignment vertical="center"/>
    </xf>
    <xf numFmtId="165" fontId="2" fillId="0" borderId="0" xfId="0" applyNumberFormat="1" applyFont="1"/>
    <xf numFmtId="43" fontId="4" fillId="2" borderId="5" xfId="1" applyFont="1" applyFill="1" applyBorder="1" applyAlignment="1">
      <alignment horizontal="center" vertical="center"/>
    </xf>
    <xf numFmtId="43" fontId="3" fillId="2" borderId="5" xfId="1" applyFont="1" applyFill="1" applyBorder="1" applyAlignment="1">
      <alignment vertical="center"/>
    </xf>
    <xf numFmtId="43" fontId="3" fillId="0" borderId="0" xfId="1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/>
    </xf>
    <xf numFmtId="165" fontId="3" fillId="0" borderId="6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0" fillId="0" borderId="0" xfId="0"/>
    <xf numFmtId="164" fontId="6" fillId="2" borderId="5" xfId="0" applyNumberFormat="1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164" fontId="8" fillId="0" borderId="5" xfId="1" applyNumberFormat="1" applyFont="1" applyFill="1" applyBorder="1" applyAlignment="1">
      <alignment vertical="center"/>
    </xf>
    <xf numFmtId="0" fontId="0" fillId="4" borderId="0" xfId="0" applyFill="1"/>
    <xf numFmtId="43" fontId="0" fillId="4" borderId="0" xfId="0" applyNumberFormat="1" applyFill="1"/>
    <xf numFmtId="164" fontId="0" fillId="4" borderId="0" xfId="0" applyNumberFormat="1" applyFill="1"/>
    <xf numFmtId="43" fontId="0" fillId="4" borderId="0" xfId="1" applyFont="1" applyFill="1"/>
    <xf numFmtId="164" fontId="3" fillId="4" borderId="5" xfId="1" applyNumberFormat="1" applyFont="1" applyFill="1" applyBorder="1" applyAlignment="1">
      <alignment vertical="center"/>
    </xf>
    <xf numFmtId="0" fontId="2" fillId="4" borderId="0" xfId="0" applyFont="1" applyFill="1"/>
    <xf numFmtId="164" fontId="2" fillId="4" borderId="0" xfId="0" applyNumberFormat="1" applyFont="1" applyFill="1"/>
    <xf numFmtId="4" fontId="2" fillId="4" borderId="0" xfId="0" applyNumberFormat="1" applyFont="1" applyFill="1"/>
    <xf numFmtId="164" fontId="2" fillId="0" borderId="0" xfId="0" applyNumberFormat="1" applyFont="1"/>
    <xf numFmtId="4" fontId="2" fillId="0" borderId="0" xfId="0" applyNumberFormat="1" applyFont="1"/>
    <xf numFmtId="0" fontId="10" fillId="0" borderId="5" xfId="3" applyFont="1" applyBorder="1" applyAlignment="1">
      <alignment vertical="center"/>
    </xf>
    <xf numFmtId="0" fontId="12" fillId="0" borderId="0" xfId="0" applyFont="1"/>
    <xf numFmtId="0" fontId="11" fillId="0" borderId="0" xfId="0" applyFont="1" applyBorder="1" applyAlignment="1">
      <alignment horizontal="center" vertical="center"/>
    </xf>
    <xf numFmtId="0" fontId="13" fillId="0" borderId="1" xfId="0" applyFont="1" applyBorder="1" applyAlignment="1">
      <alignment horizontal="left"/>
    </xf>
    <xf numFmtId="0" fontId="13" fillId="0" borderId="6" xfId="0" applyFont="1" applyBorder="1" applyAlignment="1">
      <alignment horizontal="left" vertical="center"/>
    </xf>
    <xf numFmtId="164" fontId="13" fillId="0" borderId="6" xfId="1" applyNumberFormat="1" applyFont="1" applyFill="1" applyBorder="1" applyAlignment="1">
      <alignment horizontal="center" vertical="center"/>
    </xf>
    <xf numFmtId="43" fontId="13" fillId="0" borderId="6" xfId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164" fontId="13" fillId="0" borderId="0" xfId="1" applyNumberFormat="1" applyFont="1"/>
    <xf numFmtId="0" fontId="13" fillId="0" borderId="0" xfId="0" applyFont="1"/>
    <xf numFmtId="0" fontId="13" fillId="5" borderId="5" xfId="0" applyFont="1" applyFill="1" applyBorder="1"/>
    <xf numFmtId="164" fontId="14" fillId="5" borderId="5" xfId="1" applyNumberFormat="1" applyFont="1" applyFill="1" applyBorder="1"/>
    <xf numFmtId="43" fontId="14" fillId="5" borderId="5" xfId="1" applyFont="1" applyFill="1" applyBorder="1"/>
    <xf numFmtId="164" fontId="11" fillId="5" borderId="5" xfId="1" applyNumberFormat="1" applyFont="1" applyFill="1" applyBorder="1"/>
    <xf numFmtId="0" fontId="11" fillId="0" borderId="2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43" fontId="11" fillId="5" borderId="5" xfId="1" applyFont="1" applyFill="1" applyBorder="1"/>
    <xf numFmtId="164" fontId="11" fillId="5" borderId="6" xfId="1" applyNumberFormat="1" applyFont="1" applyFill="1" applyBorder="1"/>
    <xf numFmtId="0" fontId="13" fillId="5" borderId="6" xfId="0" applyFont="1" applyFill="1" applyBorder="1"/>
    <xf numFmtId="43" fontId="13" fillId="0" borderId="0" xfId="1" applyFont="1"/>
    <xf numFmtId="0" fontId="16" fillId="0" borderId="0" xfId="0" applyFont="1"/>
    <xf numFmtId="0" fontId="11" fillId="0" borderId="5" xfId="0" applyFont="1" applyBorder="1" applyAlignment="1">
      <alignment horizontal="center" vertical="center"/>
    </xf>
    <xf numFmtId="164" fontId="11" fillId="3" borderId="5" xfId="1" applyNumberFormat="1" applyFont="1" applyFill="1" applyBorder="1" applyAlignment="1">
      <alignment vertical="center"/>
    </xf>
    <xf numFmtId="167" fontId="11" fillId="0" borderId="5" xfId="2" applyNumberFormat="1" applyFont="1" applyFill="1" applyBorder="1" applyAlignment="1">
      <alignment vertical="center"/>
    </xf>
    <xf numFmtId="0" fontId="12" fillId="0" borderId="0" xfId="0" applyFont="1" applyBorder="1"/>
    <xf numFmtId="164" fontId="15" fillId="5" borderId="5" xfId="1" applyNumberFormat="1" applyFont="1" applyFill="1" applyBorder="1" applyAlignment="1">
      <alignment horizontal="center" vertical="center"/>
    </xf>
    <xf numFmtId="0" fontId="11" fillId="0" borderId="0" xfId="0" applyFont="1" applyBorder="1" applyAlignment="1">
      <alignment horizontal="right"/>
    </xf>
    <xf numFmtId="164" fontId="13" fillId="0" borderId="0" xfId="1" applyNumberFormat="1" applyFont="1" applyBorder="1"/>
    <xf numFmtId="0" fontId="11" fillId="3" borderId="5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left" vertical="center" wrapText="1"/>
    </xf>
    <xf numFmtId="0" fontId="11" fillId="5" borderId="5" xfId="0" applyFont="1" applyFill="1" applyBorder="1" applyAlignment="1">
      <alignment horizont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0" fontId="11" fillId="0" borderId="0" xfId="0" applyFont="1" applyBorder="1" applyAlignment="1">
      <alignment horizontal="right" wrapText="1"/>
    </xf>
    <xf numFmtId="0" fontId="12" fillId="0" borderId="0" xfId="0" applyFont="1" applyAlignment="1">
      <alignment wrapText="1"/>
    </xf>
    <xf numFmtId="164" fontId="11" fillId="0" borderId="5" xfId="1" applyNumberFormat="1" applyFont="1" applyBorder="1" applyAlignment="1">
      <alignment horizontal="center" vertical="center"/>
    </xf>
    <xf numFmtId="0" fontId="15" fillId="5" borderId="7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vertical="center" wrapText="1"/>
    </xf>
    <xf numFmtId="0" fontId="15" fillId="5" borderId="2" xfId="0" applyFont="1" applyFill="1" applyBorder="1" applyAlignment="1">
      <alignment horizontal="center" vertical="center"/>
    </xf>
    <xf numFmtId="0" fontId="15" fillId="5" borderId="8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 vertical="center"/>
    </xf>
    <xf numFmtId="164" fontId="11" fillId="0" borderId="2" xfId="1" applyNumberFormat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6" xfId="0" applyFont="1" applyBorder="1" applyAlignment="1">
      <alignment horizontal="center"/>
    </xf>
    <xf numFmtId="164" fontId="11" fillId="0" borderId="6" xfId="1" applyNumberFormat="1" applyFont="1" applyFill="1" applyBorder="1" applyAlignment="1">
      <alignment horizontal="center" vertical="center"/>
    </xf>
    <xf numFmtId="0" fontId="13" fillId="0" borderId="9" xfId="0" applyFont="1" applyBorder="1" applyAlignment="1">
      <alignment horizontal="center"/>
    </xf>
    <xf numFmtId="0" fontId="17" fillId="0" borderId="0" xfId="0" applyFont="1" applyBorder="1" applyAlignment="1">
      <alignment horizontal="left" vertical="top"/>
    </xf>
    <xf numFmtId="0" fontId="18" fillId="0" borderId="0" xfId="0" applyFont="1" applyAlignment="1">
      <alignment horizontal="left" vertical="top"/>
    </xf>
    <xf numFmtId="4" fontId="12" fillId="0" borderId="0" xfId="0" applyNumberFormat="1" applyFont="1"/>
    <xf numFmtId="164" fontId="12" fillId="0" borderId="0" xfId="0" applyNumberFormat="1" applyFont="1"/>
    <xf numFmtId="0" fontId="4" fillId="4" borderId="1" xfId="0" applyFont="1" applyFill="1" applyBorder="1" applyAlignment="1">
      <alignment horizontal="center" vertical="center"/>
    </xf>
    <xf numFmtId="0" fontId="19" fillId="4" borderId="0" xfId="0" applyFont="1" applyFill="1"/>
    <xf numFmtId="166" fontId="4" fillId="4" borderId="1" xfId="1" applyNumberFormat="1" applyFont="1" applyFill="1" applyBorder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66" fontId="4" fillId="2" borderId="4" xfId="1" applyNumberFormat="1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19" fillId="4" borderId="0" xfId="0" applyFont="1" applyFill="1" applyAlignment="1">
      <alignment horizontal="center" wrapText="1"/>
    </xf>
    <xf numFmtId="0" fontId="4" fillId="2" borderId="6" xfId="0" applyFont="1" applyFill="1" applyBorder="1" applyAlignment="1">
      <alignment horizontal="center" vertical="center" wrapText="1"/>
    </xf>
    <xf numFmtId="164" fontId="4" fillId="2" borderId="5" xfId="1" applyNumberFormat="1" applyFont="1" applyFill="1" applyBorder="1" applyAlignment="1">
      <alignment horizontal="center" vertical="center" wrapText="1"/>
    </xf>
    <xf numFmtId="166" fontId="4" fillId="2" borderId="5" xfId="1" applyNumberFormat="1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/>
    </xf>
    <xf numFmtId="166" fontId="3" fillId="4" borderId="5" xfId="1" applyNumberFormat="1" applyFont="1" applyFill="1" applyBorder="1" applyAlignment="1">
      <alignment vertical="center"/>
    </xf>
    <xf numFmtId="164" fontId="3" fillId="4" borderId="0" xfId="0" applyNumberFormat="1" applyFont="1" applyFill="1" applyAlignment="1">
      <alignment vertical="center"/>
    </xf>
    <xf numFmtId="0" fontId="4" fillId="2" borderId="5" xfId="0" applyFont="1" applyFill="1" applyBorder="1" applyAlignment="1">
      <alignment vertical="center"/>
    </xf>
    <xf numFmtId="166" fontId="3" fillId="2" borderId="5" xfId="1" applyNumberFormat="1" applyFont="1" applyFill="1" applyBorder="1" applyAlignment="1">
      <alignment vertical="center"/>
    </xf>
    <xf numFmtId="0" fontId="20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vertical="center" wrapText="1"/>
    </xf>
    <xf numFmtId="3" fontId="19" fillId="4" borderId="0" xfId="0" applyNumberFormat="1" applyFont="1" applyFill="1"/>
    <xf numFmtId="0" fontId="3" fillId="4" borderId="0" xfId="0" applyFont="1" applyFill="1" applyBorder="1" applyAlignment="1">
      <alignment vertical="center"/>
    </xf>
    <xf numFmtId="164" fontId="19" fillId="4" borderId="0" xfId="1" applyNumberFormat="1" applyFont="1" applyFill="1" applyAlignment="1">
      <alignment wrapText="1"/>
    </xf>
    <xf numFmtId="166" fontId="19" fillId="4" borderId="0" xfId="1" applyNumberFormat="1" applyFont="1" applyFill="1"/>
    <xf numFmtId="164" fontId="19" fillId="4" borderId="0" xfId="0" applyNumberFormat="1" applyFont="1" applyFill="1"/>
    <xf numFmtId="0" fontId="19" fillId="4" borderId="0" xfId="0" applyFont="1" applyFill="1" applyAlignment="1">
      <alignment wrapText="1"/>
    </xf>
    <xf numFmtId="43" fontId="19" fillId="4" borderId="0" xfId="1" applyFont="1" applyFill="1"/>
    <xf numFmtId="164" fontId="19" fillId="4" borderId="0" xfId="1" applyNumberFormat="1" applyFont="1" applyFill="1"/>
    <xf numFmtId="0" fontId="4" fillId="0" borderId="5" xfId="0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vertical="center"/>
    </xf>
    <xf numFmtId="0" fontId="21" fillId="4" borderId="0" xfId="0" applyFont="1" applyFill="1"/>
    <xf numFmtId="0" fontId="21" fillId="0" borderId="0" xfId="0" applyFont="1"/>
    <xf numFmtId="0" fontId="13" fillId="4" borderId="1" xfId="0" applyFont="1" applyFill="1" applyBorder="1" applyAlignment="1">
      <alignment horizontal="left"/>
    </xf>
    <xf numFmtId="0" fontId="13" fillId="4" borderId="6" xfId="0" applyFont="1" applyFill="1" applyBorder="1" applyAlignment="1">
      <alignment horizontal="left" vertical="center"/>
    </xf>
    <xf numFmtId="164" fontId="13" fillId="4" borderId="6" xfId="1" applyNumberFormat="1" applyFont="1" applyFill="1" applyBorder="1" applyAlignment="1">
      <alignment horizontal="center" vertical="center"/>
    </xf>
    <xf numFmtId="43" fontId="13" fillId="4" borderId="6" xfId="1" applyFont="1" applyFill="1" applyBorder="1" applyAlignment="1">
      <alignment horizontal="center" vertical="center"/>
    </xf>
    <xf numFmtId="164" fontId="13" fillId="4" borderId="5" xfId="1" applyNumberFormat="1" applyFont="1" applyFill="1" applyBorder="1" applyAlignment="1">
      <alignment horizontal="center" vertical="center"/>
    </xf>
    <xf numFmtId="0" fontId="13" fillId="4" borderId="6" xfId="0" applyFont="1" applyFill="1" applyBorder="1" applyAlignment="1">
      <alignment horizontal="center" vertical="center"/>
    </xf>
    <xf numFmtId="0" fontId="12" fillId="4" borderId="0" xfId="0" applyFont="1" applyFill="1"/>
    <xf numFmtId="0" fontId="13" fillId="4" borderId="6" xfId="0" applyFont="1" applyFill="1" applyBorder="1" applyAlignment="1">
      <alignment horizontal="left" vertical="center" wrapText="1"/>
    </xf>
    <xf numFmtId="0" fontId="22" fillId="0" borderId="5" xfId="0" applyFont="1" applyFill="1" applyBorder="1" applyAlignment="1">
      <alignment vertical="center"/>
    </xf>
    <xf numFmtId="44" fontId="3" fillId="0" borderId="5" xfId="2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horizontal="center" vertical="center"/>
    </xf>
    <xf numFmtId="0" fontId="23" fillId="4" borderId="0" xfId="0" applyFont="1" applyFill="1" applyAlignment="1">
      <alignment horizontal="center" vertical="center"/>
    </xf>
    <xf numFmtId="0" fontId="20" fillId="4" borderId="5" xfId="0" applyFont="1" applyFill="1" applyBorder="1" applyAlignment="1">
      <alignment horizontal="center" vertical="center"/>
    </xf>
    <xf numFmtId="0" fontId="24" fillId="5" borderId="5" xfId="0" applyFont="1" applyFill="1" applyBorder="1" applyAlignment="1">
      <alignment horizontal="center"/>
    </xf>
    <xf numFmtId="0" fontId="17" fillId="5" borderId="5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 vertical="center" wrapText="1"/>
    </xf>
    <xf numFmtId="0" fontId="25" fillId="4" borderId="5" xfId="0" applyFont="1" applyFill="1" applyBorder="1" applyAlignment="1">
      <alignment horizontal="center" vertical="center"/>
    </xf>
    <xf numFmtId="164" fontId="3" fillId="4" borderId="0" xfId="0" applyNumberFormat="1" applyFont="1" applyFill="1" applyBorder="1" applyAlignment="1">
      <alignment vertical="center"/>
    </xf>
    <xf numFmtId="164" fontId="4" fillId="2" borderId="5" xfId="0" applyNumberFormat="1" applyFont="1" applyFill="1" applyBorder="1" applyAlignment="1">
      <alignment vertical="center" wrapText="1"/>
    </xf>
    <xf numFmtId="44" fontId="4" fillId="0" borderId="5" xfId="1" applyNumberFormat="1" applyFont="1" applyFill="1" applyBorder="1" applyAlignment="1">
      <alignment vertical="center"/>
    </xf>
    <xf numFmtId="44" fontId="3" fillId="2" borderId="5" xfId="2" applyFont="1" applyFill="1" applyBorder="1" applyAlignment="1">
      <alignment vertical="center"/>
    </xf>
    <xf numFmtId="0" fontId="3" fillId="4" borderId="5" xfId="0" applyFont="1" applyFill="1" applyBorder="1" applyAlignment="1">
      <alignment horizontal="left" vertical="center" wrapText="1"/>
    </xf>
    <xf numFmtId="0" fontId="3" fillId="4" borderId="5" xfId="0" applyFont="1" applyFill="1" applyBorder="1" applyAlignment="1">
      <alignment horizontal="left" wrapText="1"/>
    </xf>
    <xf numFmtId="0" fontId="4" fillId="6" borderId="5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 wrapText="1"/>
    </xf>
    <xf numFmtId="164" fontId="3" fillId="6" borderId="5" xfId="1" applyNumberFormat="1" applyFont="1" applyFill="1" applyBorder="1" applyAlignment="1">
      <alignment vertical="center"/>
    </xf>
    <xf numFmtId="166" fontId="3" fillId="6" borderId="5" xfId="1" applyNumberFormat="1" applyFont="1" applyFill="1" applyBorder="1" applyAlignment="1">
      <alignment vertical="center"/>
    </xf>
    <xf numFmtId="164" fontId="3" fillId="6" borderId="0" xfId="0" applyNumberFormat="1" applyFont="1" applyFill="1" applyAlignment="1">
      <alignment vertical="center"/>
    </xf>
    <xf numFmtId="0" fontId="19" fillId="6" borderId="0" xfId="0" applyFont="1" applyFill="1"/>
    <xf numFmtId="0" fontId="25" fillId="0" borderId="5" xfId="0" applyFont="1" applyFill="1" applyBorder="1" applyAlignment="1">
      <alignment horizontal="center" vertical="center"/>
    </xf>
    <xf numFmtId="0" fontId="20" fillId="6" borderId="5" xfId="0" applyFont="1" applyFill="1" applyBorder="1" applyAlignment="1">
      <alignment horizontal="center" vertical="center"/>
    </xf>
    <xf numFmtId="43" fontId="19" fillId="6" borderId="0" xfId="1" applyFont="1" applyFill="1"/>
    <xf numFmtId="164" fontId="19" fillId="6" borderId="0" xfId="0" applyNumberFormat="1" applyFont="1" applyFill="1"/>
    <xf numFmtId="166" fontId="3" fillId="0" borderId="5" xfId="1" applyNumberFormat="1" applyFont="1" applyFill="1" applyBorder="1" applyAlignment="1">
      <alignment vertical="center"/>
    </xf>
    <xf numFmtId="0" fontId="19" fillId="0" borderId="0" xfId="0" applyFont="1" applyFill="1"/>
    <xf numFmtId="164" fontId="3" fillId="0" borderId="0" xfId="0" applyNumberFormat="1" applyFont="1" applyFill="1" applyAlignment="1">
      <alignment vertical="center"/>
    </xf>
    <xf numFmtId="0" fontId="20" fillId="0" borderId="5" xfId="0" applyFont="1" applyFill="1" applyBorder="1" applyAlignment="1">
      <alignment horizontal="center" vertical="center"/>
    </xf>
    <xf numFmtId="43" fontId="19" fillId="0" borderId="0" xfId="1" applyFont="1" applyFill="1"/>
    <xf numFmtId="164" fontId="19" fillId="0" borderId="0" xfId="0" applyNumberFormat="1" applyFont="1" applyFill="1"/>
    <xf numFmtId="0" fontId="25" fillId="6" borderId="5" xfId="0" applyFont="1" applyFill="1" applyBorder="1" applyAlignment="1">
      <alignment horizontal="center" vertical="center"/>
    </xf>
    <xf numFmtId="4" fontId="19" fillId="4" borderId="0" xfId="0" applyNumberFormat="1" applyFont="1" applyFill="1"/>
    <xf numFmtId="164" fontId="27" fillId="6" borderId="5" xfId="1" applyNumberFormat="1" applyFont="1" applyFill="1" applyBorder="1" applyAlignment="1">
      <alignment vertical="center"/>
    </xf>
    <xf numFmtId="0" fontId="28" fillId="0" borderId="5" xfId="0" applyFont="1" applyFill="1" applyBorder="1" applyAlignment="1">
      <alignment horizontal="center" vertical="center"/>
    </xf>
    <xf numFmtId="0" fontId="29" fillId="0" borderId="5" xfId="0" applyFont="1" applyFill="1" applyBorder="1" applyAlignment="1">
      <alignment horizontal="center" vertical="center"/>
    </xf>
    <xf numFmtId="0" fontId="27" fillId="6" borderId="5" xfId="0" applyFont="1" applyFill="1" applyBorder="1" applyAlignment="1">
      <alignment horizontal="center" vertical="center" wrapText="1"/>
    </xf>
    <xf numFmtId="166" fontId="27" fillId="0" borderId="5" xfId="1" applyNumberFormat="1" applyFont="1" applyFill="1" applyBorder="1" applyAlignment="1">
      <alignment vertical="center"/>
    </xf>
    <xf numFmtId="0" fontId="27" fillId="0" borderId="0" xfId="0" applyFont="1" applyFill="1" applyAlignment="1">
      <alignment vertical="center"/>
    </xf>
    <xf numFmtId="0" fontId="30" fillId="0" borderId="0" xfId="0" applyFont="1" applyFill="1"/>
    <xf numFmtId="43" fontId="30" fillId="0" borderId="0" xfId="1" applyFont="1" applyFill="1"/>
    <xf numFmtId="0" fontId="28" fillId="4" borderId="5" xfId="0" applyFont="1" applyFill="1" applyBorder="1" applyAlignment="1">
      <alignment horizontal="center" vertical="center"/>
    </xf>
    <xf numFmtId="0" fontId="29" fillId="4" borderId="5" xfId="0" applyFont="1" applyFill="1" applyBorder="1" applyAlignment="1">
      <alignment horizontal="center" vertical="center"/>
    </xf>
    <xf numFmtId="166" fontId="27" fillId="4" borderId="5" xfId="1" applyNumberFormat="1" applyFont="1" applyFill="1" applyBorder="1" applyAlignment="1">
      <alignment vertical="center"/>
    </xf>
    <xf numFmtId="0" fontId="27" fillId="4" borderId="0" xfId="0" applyFont="1" applyFill="1" applyAlignment="1">
      <alignment vertical="center"/>
    </xf>
    <xf numFmtId="0" fontId="30" fillId="4" borderId="0" xfId="0" applyFont="1" applyFill="1"/>
    <xf numFmtId="43" fontId="30" fillId="4" borderId="0" xfId="1" applyFont="1" applyFill="1"/>
    <xf numFmtId="4" fontId="4" fillId="4" borderId="0" xfId="0" applyNumberFormat="1" applyFont="1" applyFill="1" applyAlignment="1">
      <alignment horizontal="center" vertical="center" wrapText="1"/>
    </xf>
    <xf numFmtId="4" fontId="3" fillId="4" borderId="0" xfId="0" applyNumberFormat="1" applyFont="1" applyFill="1" applyAlignment="1">
      <alignment vertical="center"/>
    </xf>
    <xf numFmtId="0" fontId="27" fillId="4" borderId="5" xfId="0" applyFont="1" applyFill="1" applyBorder="1" applyAlignment="1">
      <alignment horizontal="center" vertical="center" wrapText="1"/>
    </xf>
    <xf numFmtId="164" fontId="27" fillId="4" borderId="5" xfId="1" applyNumberFormat="1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65" fontId="3" fillId="2" borderId="2" xfId="0" applyNumberFormat="1" applyFont="1" applyFill="1" applyBorder="1" applyAlignment="1">
      <alignment horizontal="center" vertical="center"/>
    </xf>
    <xf numFmtId="165" fontId="3" fillId="2" borderId="6" xfId="0" applyNumberFormat="1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 wrapText="1"/>
    </xf>
    <xf numFmtId="164" fontId="3" fillId="3" borderId="5" xfId="1" applyNumberFormat="1" applyFont="1" applyFill="1" applyBorder="1" applyAlignment="1">
      <alignment vertical="center"/>
    </xf>
    <xf numFmtId="0" fontId="26" fillId="3" borderId="5" xfId="0" applyFont="1" applyFill="1" applyBorder="1" applyAlignment="1">
      <alignment horizontal="center" vertical="center"/>
    </xf>
  </cellXfs>
  <cellStyles count="4">
    <cellStyle name="Comma" xfId="1" builtinId="3"/>
    <cellStyle name="Currency" xfId="2" builtinId="4"/>
    <cellStyle name="Normal" xfId="0" builtinId="0"/>
    <cellStyle name="Normal - Style1 3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D4" sqref="D4"/>
    </sheetView>
  </sheetViews>
  <sheetFormatPr defaultColWidth="9.109375" defaultRowHeight="14.4" x14ac:dyDescent="0.3"/>
  <cols>
    <col min="1" max="1" width="7.88671875" style="4" customWidth="1"/>
    <col min="2" max="2" width="17" style="18" customWidth="1"/>
    <col min="3" max="3" width="22" style="4" customWidth="1"/>
    <col min="4" max="4" width="68.109375" style="4" customWidth="1"/>
    <col min="5" max="5" width="19.44140625" style="13" customWidth="1"/>
    <col min="6" max="6" width="14.6640625" style="4" customWidth="1"/>
    <col min="7" max="7" width="26.109375" style="4" customWidth="1"/>
    <col min="8" max="11" width="14.6640625" style="4" customWidth="1"/>
    <col min="12" max="16384" width="9.109375" style="4"/>
  </cols>
  <sheetData>
    <row r="1" spans="1:7" ht="22.8" x14ac:dyDescent="0.3">
      <c r="A1" s="186" t="s">
        <v>0</v>
      </c>
      <c r="B1" s="186"/>
      <c r="C1" s="186"/>
      <c r="D1" s="186"/>
      <c r="E1" s="186"/>
      <c r="F1" s="186"/>
      <c r="G1" s="5"/>
    </row>
    <row r="2" spans="1:7" ht="19.8" x14ac:dyDescent="0.3">
      <c r="A2" s="187" t="s">
        <v>1</v>
      </c>
      <c r="B2" s="191" t="s">
        <v>12</v>
      </c>
      <c r="C2" s="187" t="s">
        <v>11</v>
      </c>
      <c r="D2" s="187" t="s">
        <v>3</v>
      </c>
      <c r="E2" s="189" t="s">
        <v>4</v>
      </c>
      <c r="F2" s="190"/>
      <c r="G2" s="6"/>
    </row>
    <row r="3" spans="1:7" ht="19.8" x14ac:dyDescent="0.3">
      <c r="A3" s="188"/>
      <c r="B3" s="192"/>
      <c r="C3" s="188"/>
      <c r="D3" s="188"/>
      <c r="E3" s="19" t="s">
        <v>5</v>
      </c>
      <c r="F3" s="7" t="s">
        <v>6</v>
      </c>
      <c r="G3" s="6"/>
    </row>
    <row r="4" spans="1:7" s="11" customFormat="1" ht="48.75" customHeight="1" x14ac:dyDescent="0.3">
      <c r="A4" s="22">
        <v>1</v>
      </c>
      <c r="B4" s="23"/>
      <c r="C4" s="24"/>
      <c r="D4" s="25"/>
      <c r="E4" s="1">
        <v>0</v>
      </c>
      <c r="F4" s="1">
        <v>0</v>
      </c>
      <c r="G4" s="6"/>
    </row>
    <row r="5" spans="1:7" s="11" customFormat="1" ht="48.75" customHeight="1" x14ac:dyDescent="0.3">
      <c r="A5" s="14">
        <v>2</v>
      </c>
      <c r="B5" s="15"/>
      <c r="C5" s="2"/>
      <c r="D5" s="26"/>
      <c r="E5" s="1">
        <v>0</v>
      </c>
      <c r="F5" s="1">
        <v>0</v>
      </c>
      <c r="G5" s="6"/>
    </row>
    <row r="6" spans="1:7" ht="48.75" customHeight="1" x14ac:dyDescent="0.3">
      <c r="A6" s="2">
        <v>3</v>
      </c>
      <c r="B6" s="15"/>
      <c r="C6" s="2"/>
      <c r="D6" s="26"/>
      <c r="E6" s="1">
        <v>0</v>
      </c>
      <c r="F6" s="1">
        <v>0</v>
      </c>
      <c r="G6" s="5"/>
    </row>
    <row r="7" spans="1:7" ht="22.8" x14ac:dyDescent="0.3">
      <c r="A7" s="3"/>
      <c r="B7" s="16" t="s">
        <v>13</v>
      </c>
      <c r="C7" s="3"/>
      <c r="D7" s="3"/>
      <c r="E7" s="20">
        <f>SUM(E4:E6)</f>
        <v>0</v>
      </c>
      <c r="F7" s="8">
        <f>SUM(F4:F6)</f>
        <v>0</v>
      </c>
      <c r="G7" s="5"/>
    </row>
    <row r="8" spans="1:7" ht="26.25" customHeight="1" x14ac:dyDescent="0.3">
      <c r="A8" s="3"/>
      <c r="B8" s="16" t="s">
        <v>15</v>
      </c>
      <c r="C8" s="3"/>
      <c r="D8" s="3"/>
      <c r="E8" s="20">
        <v>0</v>
      </c>
      <c r="F8" s="9">
        <v>0</v>
      </c>
      <c r="G8" s="5"/>
    </row>
    <row r="9" spans="1:7" ht="27.75" customHeight="1" x14ac:dyDescent="0.3">
      <c r="A9" s="3"/>
      <c r="B9" s="16" t="s">
        <v>14</v>
      </c>
      <c r="C9" s="3"/>
      <c r="D9" s="3"/>
      <c r="E9" s="20">
        <f>E7-E8</f>
        <v>0</v>
      </c>
      <c r="F9" s="8">
        <f>F7-F8</f>
        <v>0</v>
      </c>
      <c r="G9" s="5"/>
    </row>
    <row r="10" spans="1:7" s="11" customFormat="1" ht="22.8" x14ac:dyDescent="0.3">
      <c r="A10" s="12"/>
      <c r="B10" s="17"/>
      <c r="C10" s="12"/>
      <c r="D10" s="12"/>
      <c r="E10" s="21"/>
      <c r="F10" s="10"/>
    </row>
    <row r="11" spans="1:7" s="11" customFormat="1" ht="22.8" x14ac:dyDescent="0.3">
      <c r="A11" s="12"/>
      <c r="B11" s="17"/>
      <c r="C11" s="12"/>
      <c r="D11" s="12"/>
      <c r="E11" s="21"/>
      <c r="F11" s="10"/>
    </row>
  </sheetData>
  <mergeCells count="6">
    <mergeCell ref="A1:F1"/>
    <mergeCell ref="A2:A3"/>
    <mergeCell ref="C2:C3"/>
    <mergeCell ref="D2:D3"/>
    <mergeCell ref="E2:F2"/>
    <mergeCell ref="B2:B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A4" sqref="A4:XFD4"/>
    </sheetView>
  </sheetViews>
  <sheetFormatPr defaultRowHeight="14.4" x14ac:dyDescent="0.3"/>
  <cols>
    <col min="2" max="2" width="51.109375" customWidth="1"/>
    <col min="3" max="3" width="22.109375" style="4" customWidth="1"/>
    <col min="4" max="4" width="22.109375" customWidth="1"/>
    <col min="6" max="6" width="18.109375" customWidth="1"/>
    <col min="7" max="7" width="14.33203125" bestFit="1" customWidth="1"/>
    <col min="10" max="10" width="14" bestFit="1" customWidth="1"/>
  </cols>
  <sheetData>
    <row r="1" spans="1:10" ht="22.8" x14ac:dyDescent="0.3">
      <c r="A1" s="186" t="s">
        <v>98</v>
      </c>
      <c r="B1" s="186"/>
      <c r="C1" s="186"/>
      <c r="D1" s="186"/>
    </row>
    <row r="2" spans="1:10" ht="19.8" x14ac:dyDescent="0.3">
      <c r="A2" s="187" t="s">
        <v>1</v>
      </c>
      <c r="B2" s="187" t="s">
        <v>2</v>
      </c>
      <c r="C2" s="189" t="s">
        <v>4</v>
      </c>
      <c r="D2" s="190"/>
    </row>
    <row r="3" spans="1:10" ht="19.8" x14ac:dyDescent="0.3">
      <c r="A3" s="188"/>
      <c r="B3" s="188"/>
      <c r="C3" s="7" t="s">
        <v>5</v>
      </c>
      <c r="D3" s="7" t="s">
        <v>6</v>
      </c>
    </row>
    <row r="4" spans="1:10" s="126" customFormat="1" ht="19.8" x14ac:dyDescent="0.3">
      <c r="A4" s="14">
        <v>1</v>
      </c>
      <c r="B4" s="123" t="s">
        <v>16</v>
      </c>
      <c r="C4" s="137">
        <f>'First Time Budget'!F39</f>
        <v>300000</v>
      </c>
      <c r="D4" s="124"/>
      <c r="E4" s="125"/>
      <c r="F4" s="125"/>
      <c r="G4" s="125"/>
      <c r="H4" s="125"/>
      <c r="I4" s="125"/>
      <c r="J4" s="125"/>
    </row>
    <row r="5" spans="1:10" s="126" customFormat="1" ht="19.8" x14ac:dyDescent="0.3">
      <c r="A5" s="14">
        <v>2</v>
      </c>
      <c r="B5" s="123" t="s">
        <v>17</v>
      </c>
      <c r="C5" s="124">
        <f>'First Time Budget'!F35</f>
        <v>3500000</v>
      </c>
      <c r="D5" s="124"/>
      <c r="E5" s="125"/>
      <c r="F5" s="125"/>
      <c r="G5" s="125"/>
      <c r="H5" s="125"/>
      <c r="I5" s="125"/>
      <c r="J5" s="125"/>
    </row>
    <row r="6" spans="1:10" s="126" customFormat="1" ht="19.8" x14ac:dyDescent="0.3">
      <c r="A6" s="14">
        <v>3</v>
      </c>
      <c r="B6" s="123" t="s">
        <v>19</v>
      </c>
      <c r="C6" s="124">
        <f>'First Time Budget'!F32</f>
        <v>3220000</v>
      </c>
      <c r="D6" s="146">
        <v>600</v>
      </c>
      <c r="E6" s="125"/>
      <c r="F6" s="125"/>
      <c r="G6" s="125"/>
      <c r="H6" s="125"/>
      <c r="I6" s="125"/>
      <c r="J6" s="125"/>
    </row>
    <row r="7" spans="1:10" s="126" customFormat="1" ht="19.8" x14ac:dyDescent="0.3">
      <c r="A7" s="14">
        <v>4</v>
      </c>
      <c r="B7" s="123" t="s">
        <v>18</v>
      </c>
      <c r="C7" s="124">
        <f>'First Time Budget'!F14</f>
        <v>530000</v>
      </c>
      <c r="D7" s="124"/>
      <c r="E7" s="125"/>
      <c r="F7" s="125"/>
      <c r="G7" s="125"/>
      <c r="H7" s="125"/>
      <c r="I7" s="125"/>
      <c r="J7" s="125"/>
    </row>
    <row r="8" spans="1:10" s="126" customFormat="1" ht="19.8" x14ac:dyDescent="0.3">
      <c r="A8" s="14">
        <v>5</v>
      </c>
      <c r="B8" s="123" t="s">
        <v>20</v>
      </c>
      <c r="C8" s="124">
        <f>'First Time Budget'!F11</f>
        <v>3242000</v>
      </c>
      <c r="D8" s="124"/>
      <c r="E8" s="125"/>
      <c r="F8" s="125"/>
      <c r="G8" s="125"/>
      <c r="H8" s="125"/>
      <c r="I8" s="125"/>
      <c r="J8" s="125"/>
    </row>
    <row r="9" spans="1:10" s="126" customFormat="1" ht="19.8" x14ac:dyDescent="0.3">
      <c r="A9" s="14">
        <v>6</v>
      </c>
      <c r="B9" s="123" t="s">
        <v>21</v>
      </c>
      <c r="C9" s="137">
        <f>'First Time Budget'!F58</f>
        <v>3859000</v>
      </c>
      <c r="D9" s="124"/>
      <c r="E9" s="125"/>
      <c r="F9" s="125"/>
      <c r="G9" s="125"/>
      <c r="H9" s="125"/>
      <c r="I9" s="125"/>
      <c r="J9" s="125"/>
    </row>
    <row r="10" spans="1:10" s="126" customFormat="1" ht="19.8" x14ac:dyDescent="0.3">
      <c r="A10" s="14">
        <v>7</v>
      </c>
      <c r="B10" s="123" t="s">
        <v>22</v>
      </c>
      <c r="C10" s="124">
        <f>'First Time Budget'!F26</f>
        <v>7780000</v>
      </c>
      <c r="D10" s="124"/>
      <c r="E10" s="125"/>
      <c r="F10" s="125"/>
      <c r="G10" s="125"/>
      <c r="H10" s="125"/>
      <c r="I10" s="125"/>
      <c r="J10" s="125"/>
    </row>
    <row r="11" spans="1:10" s="126" customFormat="1" ht="19.8" x14ac:dyDescent="0.3">
      <c r="A11" s="14">
        <v>8</v>
      </c>
      <c r="B11" s="123" t="s">
        <v>37</v>
      </c>
      <c r="C11" s="124">
        <f>'First Time Budget'!F44</f>
        <v>765000</v>
      </c>
      <c r="D11" s="124"/>
      <c r="E11" s="125"/>
      <c r="F11" s="125"/>
      <c r="G11" s="125"/>
      <c r="H11" s="125"/>
      <c r="I11" s="125"/>
      <c r="J11" s="125"/>
    </row>
    <row r="12" spans="1:10" ht="25.8" x14ac:dyDescent="0.3">
      <c r="A12" s="3"/>
      <c r="B12" s="3" t="s">
        <v>7</v>
      </c>
      <c r="C12" s="28">
        <f>SUM(C4:C11)</f>
        <v>23196000</v>
      </c>
      <c r="D12" s="147">
        <f>SUM(D4:D11)</f>
        <v>600</v>
      </c>
      <c r="E12" s="31"/>
      <c r="F12" s="31"/>
      <c r="G12" s="33"/>
      <c r="H12" s="31"/>
      <c r="I12" s="31"/>
      <c r="J12" s="31"/>
    </row>
    <row r="13" spans="1:10" s="27" customFormat="1" ht="22.8" x14ac:dyDescent="0.3">
      <c r="A13" s="3"/>
      <c r="B13" s="3"/>
      <c r="C13" s="8"/>
      <c r="D13" s="8"/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s="27" customFormat="1" x14ac:dyDescent="0.3">
      <c r="C18" s="39"/>
      <c r="E18" s="31"/>
      <c r="F18" s="31"/>
      <c r="G18" s="31"/>
      <c r="H18" s="31"/>
      <c r="I18" s="31"/>
      <c r="J18" s="32"/>
    </row>
    <row r="19" spans="3:10" x14ac:dyDescent="0.3">
      <c r="C19" s="40"/>
    </row>
    <row r="20" spans="3:10" x14ac:dyDescent="0.3">
      <c r="C20" s="39"/>
    </row>
  </sheetData>
  <mergeCells count="4">
    <mergeCell ref="A1:D1"/>
    <mergeCell ref="A2:A3"/>
    <mergeCell ref="B2:B3"/>
    <mergeCell ref="C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8"/>
  <sheetViews>
    <sheetView topLeftCell="A42" zoomScaleNormal="100" workbookViewId="0">
      <selection activeCell="D52" sqref="D52:D53"/>
    </sheetView>
  </sheetViews>
  <sheetFormatPr defaultColWidth="9.109375" defaultRowHeight="15.6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6.2187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6.25" customHeight="1" x14ac:dyDescent="0.3">
      <c r="A1" s="96"/>
      <c r="C1" s="138" t="s">
        <v>99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18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s="161" customFormat="1" ht="18.75" customHeight="1" x14ac:dyDescent="0.3">
      <c r="A4" s="14">
        <v>1</v>
      </c>
      <c r="B4" s="156" t="s">
        <v>20</v>
      </c>
      <c r="C4" s="151" t="s">
        <v>54</v>
      </c>
      <c r="D4" s="152">
        <v>340000</v>
      </c>
      <c r="E4" s="160"/>
      <c r="F4" s="5"/>
    </row>
    <row r="5" spans="1:10" s="161" customFormat="1" ht="18.75" customHeight="1" x14ac:dyDescent="0.3">
      <c r="A5" s="14"/>
      <c r="B5" s="156"/>
      <c r="C5" s="151" t="s">
        <v>55</v>
      </c>
      <c r="D5" s="152">
        <v>600000</v>
      </c>
      <c r="E5" s="160"/>
      <c r="F5" s="5"/>
    </row>
    <row r="6" spans="1:10" s="161" customFormat="1" ht="18.75" customHeight="1" x14ac:dyDescent="0.3">
      <c r="A6" s="14"/>
      <c r="B6" s="156"/>
      <c r="C6" s="151" t="s">
        <v>56</v>
      </c>
      <c r="D6" s="152">
        <v>30000</v>
      </c>
      <c r="E6" s="160"/>
      <c r="F6" s="5"/>
    </row>
    <row r="7" spans="1:10" s="161" customFormat="1" ht="18.75" customHeight="1" x14ac:dyDescent="0.3">
      <c r="A7" s="14"/>
      <c r="B7" s="156"/>
      <c r="C7" s="151" t="s">
        <v>57</v>
      </c>
      <c r="D7" s="152">
        <v>1200000</v>
      </c>
      <c r="E7" s="160"/>
      <c r="F7" s="5"/>
    </row>
    <row r="8" spans="1:10" s="161" customFormat="1" ht="18.75" customHeight="1" x14ac:dyDescent="0.3">
      <c r="A8" s="14"/>
      <c r="B8" s="156"/>
      <c r="C8" s="151" t="s">
        <v>58</v>
      </c>
      <c r="D8" s="152">
        <v>472000</v>
      </c>
      <c r="E8" s="160"/>
      <c r="F8" s="5"/>
    </row>
    <row r="9" spans="1:10" s="161" customFormat="1" ht="18.75" customHeight="1" x14ac:dyDescent="0.3">
      <c r="A9" s="14"/>
      <c r="B9" s="156"/>
      <c r="C9" s="151" t="s">
        <v>59</v>
      </c>
      <c r="D9" s="152">
        <v>100000</v>
      </c>
      <c r="E9" s="160"/>
      <c r="F9" s="5"/>
    </row>
    <row r="10" spans="1:10" s="161" customFormat="1" ht="18.75" customHeight="1" x14ac:dyDescent="0.3">
      <c r="A10" s="14"/>
      <c r="B10" s="156"/>
      <c r="C10" s="151" t="s">
        <v>60</v>
      </c>
      <c r="D10" s="152">
        <v>500000</v>
      </c>
      <c r="E10" s="160"/>
      <c r="F10" s="5"/>
    </row>
    <row r="11" spans="1:10" s="155" customFormat="1" ht="18.75" customHeight="1" x14ac:dyDescent="0.3">
      <c r="A11" s="150"/>
      <c r="B11" s="166"/>
      <c r="C11" s="151"/>
      <c r="D11" s="152"/>
      <c r="E11" s="153"/>
      <c r="F11" s="154">
        <f>SUM(D4:D11)</f>
        <v>3242000</v>
      </c>
    </row>
    <row r="12" spans="1:10" s="161" customFormat="1" ht="18.75" customHeight="1" x14ac:dyDescent="0.3">
      <c r="A12" s="14">
        <v>2</v>
      </c>
      <c r="B12" s="163" t="s">
        <v>18</v>
      </c>
      <c r="C12" s="151" t="s">
        <v>61</v>
      </c>
      <c r="D12" s="152">
        <v>30000</v>
      </c>
      <c r="E12" s="160"/>
      <c r="F12" s="5"/>
    </row>
    <row r="13" spans="1:10" s="161" customFormat="1" ht="18.75" customHeight="1" x14ac:dyDescent="0.3">
      <c r="A13" s="14"/>
      <c r="B13" s="163"/>
      <c r="C13" s="151" t="s">
        <v>62</v>
      </c>
      <c r="D13" s="152">
        <v>500000</v>
      </c>
      <c r="E13" s="160"/>
      <c r="F13" s="5"/>
    </row>
    <row r="14" spans="1:10" s="155" customFormat="1" ht="18.75" customHeight="1" x14ac:dyDescent="0.3">
      <c r="A14" s="150"/>
      <c r="B14" s="157"/>
      <c r="C14" s="151"/>
      <c r="D14" s="152"/>
      <c r="E14" s="153"/>
      <c r="F14" s="154">
        <f>SUM(D12:D13)</f>
        <v>530000</v>
      </c>
    </row>
    <row r="15" spans="1:10" s="161" customFormat="1" ht="18.75" customHeight="1" x14ac:dyDescent="0.3">
      <c r="A15" s="14">
        <v>3</v>
      </c>
      <c r="B15" s="163" t="s">
        <v>48</v>
      </c>
      <c r="C15" s="151" t="s">
        <v>51</v>
      </c>
      <c r="D15" s="152">
        <v>4000000</v>
      </c>
      <c r="E15" s="160"/>
      <c r="F15" s="5"/>
      <c r="I15" s="164"/>
    </row>
    <row r="16" spans="1:10" s="161" customFormat="1" ht="18.75" customHeight="1" x14ac:dyDescent="0.3">
      <c r="A16" s="14"/>
      <c r="B16" s="163"/>
      <c r="C16" s="151" t="s">
        <v>63</v>
      </c>
      <c r="D16" s="152">
        <v>20000</v>
      </c>
      <c r="E16" s="160"/>
      <c r="F16" s="5"/>
      <c r="I16" s="164"/>
    </row>
    <row r="17" spans="1:9" s="161" customFormat="1" ht="18.75" customHeight="1" x14ac:dyDescent="0.3">
      <c r="A17" s="14"/>
      <c r="B17" s="163"/>
      <c r="C17" s="151" t="s">
        <v>64</v>
      </c>
      <c r="D17" s="152">
        <v>250000</v>
      </c>
      <c r="E17" s="160"/>
      <c r="F17" s="5"/>
      <c r="I17" s="164"/>
    </row>
    <row r="18" spans="1:9" s="161" customFormat="1" ht="18.75" customHeight="1" x14ac:dyDescent="0.3">
      <c r="A18" s="14"/>
      <c r="B18" s="163"/>
      <c r="C18" s="151" t="s">
        <v>65</v>
      </c>
      <c r="D18" s="152">
        <v>300000</v>
      </c>
      <c r="E18" s="160"/>
      <c r="F18" s="5"/>
      <c r="I18" s="164"/>
    </row>
    <row r="19" spans="1:9" s="161" customFormat="1" ht="18.75" customHeight="1" x14ac:dyDescent="0.3">
      <c r="A19" s="14"/>
      <c r="B19" s="163"/>
      <c r="C19" s="151" t="s">
        <v>66</v>
      </c>
      <c r="D19" s="152">
        <v>700000</v>
      </c>
      <c r="E19" s="160"/>
      <c r="F19" s="5"/>
      <c r="I19" s="164"/>
    </row>
    <row r="20" spans="1:9" s="161" customFormat="1" ht="18.75" customHeight="1" x14ac:dyDescent="0.3">
      <c r="A20" s="14"/>
      <c r="B20" s="163"/>
      <c r="C20" s="151" t="s">
        <v>67</v>
      </c>
      <c r="D20" s="152">
        <v>500000</v>
      </c>
      <c r="E20" s="160"/>
      <c r="F20" s="5"/>
      <c r="I20" s="164"/>
    </row>
    <row r="21" spans="1:9" s="161" customFormat="1" ht="18.75" customHeight="1" x14ac:dyDescent="0.3">
      <c r="A21" s="14"/>
      <c r="B21" s="163"/>
      <c r="C21" s="151" t="s">
        <v>68</v>
      </c>
      <c r="D21" s="152">
        <v>360000</v>
      </c>
      <c r="E21" s="160"/>
      <c r="F21" s="5"/>
      <c r="I21" s="164"/>
    </row>
    <row r="22" spans="1:9" s="161" customFormat="1" ht="18.75" customHeight="1" x14ac:dyDescent="0.3">
      <c r="A22" s="14"/>
      <c r="B22" s="163"/>
      <c r="C22" s="151" t="s">
        <v>69</v>
      </c>
      <c r="D22" s="152">
        <v>750000</v>
      </c>
      <c r="E22" s="160"/>
      <c r="F22" s="5"/>
      <c r="I22" s="164"/>
    </row>
    <row r="23" spans="1:9" s="161" customFormat="1" ht="18.75" customHeight="1" x14ac:dyDescent="0.3">
      <c r="A23" s="14"/>
      <c r="B23" s="163"/>
      <c r="C23" s="151" t="s">
        <v>70</v>
      </c>
      <c r="D23" s="152">
        <v>300000</v>
      </c>
      <c r="E23" s="160"/>
      <c r="F23" s="5"/>
      <c r="I23" s="164"/>
    </row>
    <row r="24" spans="1:9" s="161" customFormat="1" ht="18.75" customHeight="1" x14ac:dyDescent="0.3">
      <c r="A24" s="14"/>
      <c r="B24" s="163"/>
      <c r="C24" s="151" t="s">
        <v>71</v>
      </c>
      <c r="D24" s="152">
        <v>300000</v>
      </c>
      <c r="E24" s="160"/>
      <c r="F24" s="5"/>
      <c r="I24" s="164"/>
    </row>
    <row r="25" spans="1:9" s="161" customFormat="1" ht="18.75" customHeight="1" x14ac:dyDescent="0.3">
      <c r="A25" s="14"/>
      <c r="B25" s="163"/>
      <c r="C25" s="151" t="s">
        <v>72</v>
      </c>
      <c r="D25" s="152">
        <v>300000</v>
      </c>
      <c r="E25" s="160"/>
      <c r="F25" s="5"/>
      <c r="I25" s="164"/>
    </row>
    <row r="26" spans="1:9" s="155" customFormat="1" ht="18.75" customHeight="1" x14ac:dyDescent="0.3">
      <c r="A26" s="150"/>
      <c r="B26" s="157"/>
      <c r="C26" s="151"/>
      <c r="D26" s="152"/>
      <c r="E26" s="153"/>
      <c r="F26" s="154">
        <f>SUM(D15:D26)</f>
        <v>7780000</v>
      </c>
      <c r="I26" s="158"/>
    </row>
    <row r="27" spans="1:9" s="161" customFormat="1" ht="18.75" customHeight="1" x14ac:dyDescent="0.3">
      <c r="A27" s="14">
        <v>4</v>
      </c>
      <c r="B27" s="163" t="s">
        <v>49</v>
      </c>
      <c r="C27" s="151" t="s">
        <v>90</v>
      </c>
      <c r="D27" s="152">
        <v>1200000</v>
      </c>
      <c r="E27" s="160"/>
      <c r="F27" s="5"/>
      <c r="I27" s="164"/>
    </row>
    <row r="28" spans="1:9" s="161" customFormat="1" ht="18.75" customHeight="1" x14ac:dyDescent="0.3">
      <c r="A28" s="14"/>
      <c r="B28" s="163"/>
      <c r="C28" s="151" t="s">
        <v>91</v>
      </c>
      <c r="D28" s="152">
        <v>400000</v>
      </c>
      <c r="E28" s="160"/>
      <c r="F28" s="5"/>
      <c r="I28" s="164"/>
    </row>
    <row r="29" spans="1:9" s="161" customFormat="1" ht="18.75" customHeight="1" x14ac:dyDescent="0.3">
      <c r="A29" s="14"/>
      <c r="B29" s="163"/>
      <c r="C29" s="151" t="s">
        <v>92</v>
      </c>
      <c r="D29" s="152">
        <v>1300000</v>
      </c>
      <c r="E29" s="160"/>
      <c r="F29" s="5"/>
      <c r="I29" s="164"/>
    </row>
    <row r="30" spans="1:9" s="161" customFormat="1" ht="18.75" customHeight="1" x14ac:dyDescent="0.3">
      <c r="A30" s="14"/>
      <c r="B30" s="163"/>
      <c r="C30" s="151" t="s">
        <v>93</v>
      </c>
      <c r="D30" s="152">
        <v>20000</v>
      </c>
      <c r="E30" s="160"/>
      <c r="F30" s="5"/>
      <c r="I30" s="164"/>
    </row>
    <row r="31" spans="1:9" s="161" customFormat="1" ht="18.75" customHeight="1" x14ac:dyDescent="0.3">
      <c r="A31" s="14"/>
      <c r="B31" s="163"/>
      <c r="C31" s="151" t="s">
        <v>94</v>
      </c>
      <c r="D31" s="152">
        <v>300000</v>
      </c>
      <c r="E31" s="153">
        <v>600</v>
      </c>
      <c r="F31" s="5"/>
      <c r="I31" s="164"/>
    </row>
    <row r="32" spans="1:9" s="155" customFormat="1" ht="18.75" customHeight="1" x14ac:dyDescent="0.3">
      <c r="A32" s="150"/>
      <c r="B32" s="157"/>
      <c r="C32" s="151"/>
      <c r="D32" s="152"/>
      <c r="E32" s="153"/>
      <c r="F32" s="154">
        <f>SUM(D27:D32)</f>
        <v>3220000</v>
      </c>
      <c r="G32" s="154"/>
      <c r="I32" s="158"/>
    </row>
    <row r="33" spans="1:9" s="161" customFormat="1" ht="18.75" customHeight="1" x14ac:dyDescent="0.3">
      <c r="A33" s="14">
        <v>5</v>
      </c>
      <c r="B33" s="163" t="s">
        <v>45</v>
      </c>
      <c r="C33" s="151" t="s">
        <v>52</v>
      </c>
      <c r="D33" s="152">
        <v>1000000</v>
      </c>
      <c r="E33" s="160"/>
      <c r="F33" s="5"/>
      <c r="I33" s="164"/>
    </row>
    <row r="34" spans="1:9" s="161" customFormat="1" ht="18.75" customHeight="1" x14ac:dyDescent="0.3">
      <c r="A34" s="14"/>
      <c r="B34" s="163"/>
      <c r="C34" s="151" t="s">
        <v>73</v>
      </c>
      <c r="D34" s="152">
        <v>2500000</v>
      </c>
      <c r="E34" s="160"/>
      <c r="F34" s="162"/>
      <c r="I34" s="164"/>
    </row>
    <row r="35" spans="1:9" s="155" customFormat="1" ht="18.75" customHeight="1" x14ac:dyDescent="0.3">
      <c r="A35" s="150"/>
      <c r="B35" s="157"/>
      <c r="C35" s="151"/>
      <c r="D35" s="152"/>
      <c r="E35" s="153"/>
      <c r="F35" s="154">
        <f>SUM(D33:D34)</f>
        <v>3500000</v>
      </c>
      <c r="H35" s="159"/>
      <c r="I35" s="158"/>
    </row>
    <row r="36" spans="1:9" s="161" customFormat="1" ht="18.75" customHeight="1" x14ac:dyDescent="0.3">
      <c r="A36" s="14">
        <v>6</v>
      </c>
      <c r="B36" s="163" t="s">
        <v>53</v>
      </c>
      <c r="C36" s="151" t="s">
        <v>95</v>
      </c>
      <c r="D36" s="152">
        <v>50000</v>
      </c>
      <c r="E36" s="160"/>
      <c r="F36" s="162"/>
      <c r="H36" s="165"/>
      <c r="I36" s="164"/>
    </row>
    <row r="37" spans="1:9" s="161" customFormat="1" ht="18.75" customHeight="1" x14ac:dyDescent="0.3">
      <c r="A37" s="14"/>
      <c r="B37" s="163"/>
      <c r="C37" s="151" t="s">
        <v>96</v>
      </c>
      <c r="D37" s="152">
        <v>200000</v>
      </c>
      <c r="E37" s="160"/>
      <c r="F37" s="162"/>
      <c r="H37" s="165"/>
      <c r="I37" s="164"/>
    </row>
    <row r="38" spans="1:9" s="161" customFormat="1" ht="18.75" customHeight="1" x14ac:dyDescent="0.3">
      <c r="A38" s="14"/>
      <c r="B38" s="163"/>
      <c r="C38" s="151" t="s">
        <v>97</v>
      </c>
      <c r="D38" s="152">
        <v>50000</v>
      </c>
      <c r="E38" s="160"/>
      <c r="F38" s="162"/>
      <c r="H38" s="165"/>
      <c r="I38" s="164"/>
    </row>
    <row r="39" spans="1:9" s="155" customFormat="1" ht="18.75" customHeight="1" x14ac:dyDescent="0.3">
      <c r="A39" s="150"/>
      <c r="B39" s="157"/>
      <c r="C39" s="151"/>
      <c r="D39" s="152"/>
      <c r="E39" s="153"/>
      <c r="F39" s="154">
        <f>SUM(D36:D39)</f>
        <v>300000</v>
      </c>
      <c r="H39" s="159"/>
      <c r="I39" s="158"/>
    </row>
    <row r="40" spans="1:9" s="161" customFormat="1" ht="18.75" customHeight="1" x14ac:dyDescent="0.3">
      <c r="A40" s="14">
        <v>7</v>
      </c>
      <c r="B40" s="163" t="s">
        <v>47</v>
      </c>
      <c r="C40" s="151" t="s">
        <v>74</v>
      </c>
      <c r="D40" s="152">
        <v>100000</v>
      </c>
      <c r="E40" s="160"/>
      <c r="F40" s="162"/>
      <c r="I40" s="164"/>
    </row>
    <row r="41" spans="1:9" s="161" customFormat="1" ht="18.75" customHeight="1" x14ac:dyDescent="0.3">
      <c r="A41" s="14"/>
      <c r="B41" s="163"/>
      <c r="C41" s="151" t="s">
        <v>50</v>
      </c>
      <c r="D41" s="152">
        <v>100000</v>
      </c>
      <c r="E41" s="160"/>
      <c r="F41" s="162"/>
      <c r="I41" s="164"/>
    </row>
    <row r="42" spans="1:9" s="161" customFormat="1" ht="18.75" customHeight="1" x14ac:dyDescent="0.3">
      <c r="A42" s="14"/>
      <c r="B42" s="163"/>
      <c r="C42" s="151" t="s">
        <v>75</v>
      </c>
      <c r="D42" s="152">
        <v>15000</v>
      </c>
      <c r="E42" s="160"/>
      <c r="F42" s="162"/>
      <c r="I42" s="164"/>
    </row>
    <row r="43" spans="1:9" s="161" customFormat="1" ht="18.75" customHeight="1" x14ac:dyDescent="0.3">
      <c r="A43" s="14"/>
      <c r="B43" s="163"/>
      <c r="C43" s="151" t="s">
        <v>76</v>
      </c>
      <c r="D43" s="152">
        <v>550000</v>
      </c>
      <c r="E43" s="160"/>
      <c r="F43" s="162"/>
      <c r="I43" s="164"/>
    </row>
    <row r="44" spans="1:9" s="155" customFormat="1" ht="18.75" customHeight="1" x14ac:dyDescent="0.3">
      <c r="A44" s="150"/>
      <c r="B44" s="157"/>
      <c r="C44" s="151"/>
      <c r="D44" s="152"/>
      <c r="E44" s="153"/>
      <c r="F44" s="154">
        <f>SUM(D40:D44)</f>
        <v>765000</v>
      </c>
      <c r="I44" s="158"/>
    </row>
    <row r="45" spans="1:9" s="161" customFormat="1" ht="18.75" customHeight="1" x14ac:dyDescent="0.3">
      <c r="A45" s="14">
        <v>8</v>
      </c>
      <c r="B45" s="163" t="s">
        <v>46</v>
      </c>
      <c r="C45" s="151" t="s">
        <v>77</v>
      </c>
      <c r="D45" s="152">
        <v>200000</v>
      </c>
      <c r="E45" s="160"/>
      <c r="F45" s="5"/>
      <c r="I45" s="164"/>
    </row>
    <row r="46" spans="1:9" s="161" customFormat="1" ht="18.75" customHeight="1" x14ac:dyDescent="0.3">
      <c r="A46" s="14"/>
      <c r="B46" s="163"/>
      <c r="C46" s="151" t="s">
        <v>78</v>
      </c>
      <c r="D46" s="152">
        <v>200000</v>
      </c>
      <c r="E46" s="160"/>
      <c r="F46" s="5"/>
      <c r="I46" s="164"/>
    </row>
    <row r="47" spans="1:9" s="161" customFormat="1" ht="18.75" customHeight="1" x14ac:dyDescent="0.3">
      <c r="A47" s="14"/>
      <c r="B47" s="163"/>
      <c r="C47" s="151" t="s">
        <v>79</v>
      </c>
      <c r="D47" s="152">
        <v>150000</v>
      </c>
      <c r="E47" s="160"/>
      <c r="F47" s="5"/>
      <c r="I47" s="164"/>
    </row>
    <row r="48" spans="1:9" s="161" customFormat="1" ht="18.75" customHeight="1" x14ac:dyDescent="0.3">
      <c r="A48" s="14"/>
      <c r="B48" s="163"/>
      <c r="C48" s="151" t="s">
        <v>80</v>
      </c>
      <c r="D48" s="152">
        <v>90000</v>
      </c>
      <c r="E48" s="160"/>
      <c r="F48" s="5"/>
      <c r="I48" s="164"/>
    </row>
    <row r="49" spans="1:11" s="174" customFormat="1" ht="18.75" customHeight="1" x14ac:dyDescent="0.3">
      <c r="A49" s="169"/>
      <c r="B49" s="170"/>
      <c r="C49" s="171" t="s">
        <v>81</v>
      </c>
      <c r="D49" s="168">
        <v>140000</v>
      </c>
      <c r="E49" s="172"/>
      <c r="F49" s="173"/>
      <c r="I49" s="175"/>
    </row>
    <row r="50" spans="1:11" s="174" customFormat="1" ht="18.75" customHeight="1" x14ac:dyDescent="0.3">
      <c r="A50" s="169"/>
      <c r="B50" s="170"/>
      <c r="C50" s="171" t="s">
        <v>82</v>
      </c>
      <c r="D50" s="168">
        <v>140000</v>
      </c>
      <c r="E50" s="172"/>
      <c r="F50" s="173"/>
      <c r="I50" s="175"/>
    </row>
    <row r="51" spans="1:11" s="161" customFormat="1" ht="18.75" customHeight="1" x14ac:dyDescent="0.3">
      <c r="A51" s="14"/>
      <c r="B51" s="163"/>
      <c r="C51" s="151" t="s">
        <v>83</v>
      </c>
      <c r="D51" s="152">
        <v>400000</v>
      </c>
      <c r="E51" s="160"/>
      <c r="F51" s="5"/>
      <c r="I51" s="164"/>
    </row>
    <row r="52" spans="1:11" s="161" customFormat="1" ht="18.75" customHeight="1" x14ac:dyDescent="0.3">
      <c r="A52" s="14"/>
      <c r="B52" s="163"/>
      <c r="C52" s="151" t="s">
        <v>84</v>
      </c>
      <c r="D52" s="152">
        <v>1995000</v>
      </c>
      <c r="E52" s="160"/>
      <c r="F52" s="5"/>
      <c r="I52" s="164"/>
    </row>
    <row r="53" spans="1:11" s="161" customFormat="1" ht="18.75" customHeight="1" x14ac:dyDescent="0.3">
      <c r="A53" s="14"/>
      <c r="B53" s="163"/>
      <c r="C53" s="151" t="s">
        <v>85</v>
      </c>
      <c r="D53" s="152">
        <v>45000</v>
      </c>
      <c r="E53" s="160"/>
      <c r="F53" s="5"/>
      <c r="I53" s="164"/>
    </row>
    <row r="54" spans="1:11" s="161" customFormat="1" ht="18.75" customHeight="1" x14ac:dyDescent="0.3">
      <c r="A54" s="14"/>
      <c r="B54" s="163"/>
      <c r="C54" s="151" t="s">
        <v>86</v>
      </c>
      <c r="D54" s="152">
        <v>70000</v>
      </c>
      <c r="E54" s="160"/>
      <c r="F54" s="5"/>
      <c r="I54" s="164"/>
    </row>
    <row r="55" spans="1:11" s="180" customFormat="1" ht="18.75" customHeight="1" x14ac:dyDescent="0.3">
      <c r="A55" s="176"/>
      <c r="B55" s="177"/>
      <c r="C55" s="171" t="s">
        <v>87</v>
      </c>
      <c r="D55" s="168">
        <v>60000</v>
      </c>
      <c r="E55" s="178"/>
      <c r="F55" s="179"/>
      <c r="I55" s="181"/>
    </row>
    <row r="56" spans="1:11" ht="18.75" customHeight="1" x14ac:dyDescent="0.3">
      <c r="A56" s="108"/>
      <c r="B56" s="139"/>
      <c r="C56" s="151" t="s">
        <v>88</v>
      </c>
      <c r="D56" s="152">
        <v>350000</v>
      </c>
      <c r="E56" s="109"/>
      <c r="F56" s="99"/>
      <c r="I56" s="121"/>
    </row>
    <row r="57" spans="1:11" ht="18.75" customHeight="1" x14ac:dyDescent="0.3">
      <c r="A57" s="108"/>
      <c r="B57" s="139"/>
      <c r="C57" s="151" t="s">
        <v>89</v>
      </c>
      <c r="D57" s="152">
        <v>19000</v>
      </c>
      <c r="E57" s="109"/>
      <c r="F57" s="99"/>
      <c r="I57" s="121"/>
    </row>
    <row r="58" spans="1:11" s="155" customFormat="1" ht="18.75" customHeight="1" x14ac:dyDescent="0.3">
      <c r="A58" s="150"/>
      <c r="B58" s="157"/>
      <c r="C58" s="151"/>
      <c r="D58" s="152"/>
      <c r="E58" s="153"/>
      <c r="F58" s="154">
        <f>SUM(D45:D58)</f>
        <v>3859000</v>
      </c>
      <c r="I58" s="158"/>
    </row>
    <row r="59" spans="1:11" ht="18" customHeight="1" x14ac:dyDescent="0.3">
      <c r="A59" s="111"/>
      <c r="B59" s="113" t="s">
        <v>7</v>
      </c>
      <c r="C59" s="114"/>
      <c r="D59" s="145">
        <f>SUM(D4:D58)</f>
        <v>23196000</v>
      </c>
      <c r="E59" s="114"/>
      <c r="F59" s="99"/>
      <c r="K59" s="115"/>
    </row>
    <row r="60" spans="1:11" ht="19.5" customHeight="1" x14ac:dyDescent="0.3">
      <c r="A60" s="111"/>
      <c r="B60" s="111"/>
      <c r="C60" s="114"/>
      <c r="D60" s="9"/>
      <c r="E60" s="112"/>
      <c r="F60" s="110"/>
      <c r="K60" s="115"/>
    </row>
    <row r="61" spans="1:11" ht="22.8" x14ac:dyDescent="0.3">
      <c r="A61" s="116"/>
      <c r="B61" s="116"/>
      <c r="C61" s="117"/>
      <c r="D61" s="144"/>
      <c r="F61" s="110"/>
      <c r="K61" s="115"/>
    </row>
    <row r="62" spans="1:11" ht="22.8" x14ac:dyDescent="0.3">
      <c r="C62" s="117"/>
      <c r="D62" s="119"/>
      <c r="F62" s="110"/>
    </row>
    <row r="63" spans="1:11" x14ac:dyDescent="0.3">
      <c r="C63" s="117"/>
      <c r="D63" s="119"/>
      <c r="F63" s="119"/>
    </row>
    <row r="64" spans="1:11" x14ac:dyDescent="0.3">
      <c r="C64" s="117"/>
      <c r="D64" s="97"/>
    </row>
    <row r="65" spans="3:6" x14ac:dyDescent="0.3">
      <c r="C65" s="117"/>
      <c r="D65" s="97"/>
    </row>
    <row r="66" spans="3:6" x14ac:dyDescent="0.3">
      <c r="C66" s="117"/>
      <c r="D66" s="97"/>
    </row>
    <row r="67" spans="3:6" x14ac:dyDescent="0.3">
      <c r="C67" s="117"/>
      <c r="D67" s="97"/>
    </row>
    <row r="69" spans="3:6" x14ac:dyDescent="0.3">
      <c r="D69" s="97"/>
    </row>
    <row r="70" spans="3:6" x14ac:dyDescent="0.3">
      <c r="D70" s="119"/>
    </row>
    <row r="71" spans="3:6" x14ac:dyDescent="0.3">
      <c r="D71" s="119"/>
      <c r="F71" s="121"/>
    </row>
    <row r="72" spans="3:6" x14ac:dyDescent="0.3">
      <c r="D72" s="119"/>
    </row>
    <row r="73" spans="3:6" x14ac:dyDescent="0.3">
      <c r="D73" s="97"/>
    </row>
    <row r="78" spans="3:6" x14ac:dyDescent="0.3">
      <c r="F78" s="119"/>
    </row>
  </sheetData>
  <autoFilter ref="A3:K59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C13" sqref="C13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86" t="s">
        <v>98</v>
      </c>
      <c r="B1" s="186"/>
      <c r="C1" s="186"/>
      <c r="D1" s="186"/>
    </row>
    <row r="2" spans="1:10" ht="19.8" x14ac:dyDescent="0.3">
      <c r="A2" s="187" t="s">
        <v>1</v>
      </c>
      <c r="B2" s="187" t="s">
        <v>2</v>
      </c>
      <c r="C2" s="189" t="s">
        <v>4</v>
      </c>
      <c r="D2" s="190"/>
    </row>
    <row r="3" spans="1:10" ht="19.8" x14ac:dyDescent="0.3">
      <c r="A3" s="188"/>
      <c r="B3" s="188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f>'2nd time budget'!F9</f>
        <v>280000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f>'2nd time budget'!F12</f>
        <v>2050000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f>'2nd time budget'!F22</f>
        <v>5541000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 t="e">
        <f>'2nd time budget'!#REF!</f>
        <v>#REF!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f>'2nd time budget'!F32</f>
        <v>1830000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>
        <f>'2nd time budget'!F18</f>
        <v>0</v>
      </c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>
        <f>'2nd time budget'!F15</f>
        <v>0</v>
      </c>
      <c r="D10" s="136">
        <f>'2nd time budget'!G15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 t="e">
        <f>'2nd time budget'!#REF!</f>
        <v>#REF!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 t="e">
        <f>SUM(C4:C12)</f>
        <v>#REF!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2"/>
  <sheetViews>
    <sheetView tabSelected="1" topLeftCell="A10" zoomScale="98" zoomScaleNormal="98" workbookViewId="0">
      <selection activeCell="C25" sqref="C25:D25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6.554687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118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82"/>
    </row>
    <row r="4" spans="1:10" ht="27" customHeight="1" x14ac:dyDescent="0.3">
      <c r="A4" s="108">
        <v>1</v>
      </c>
      <c r="B4" s="143" t="s">
        <v>20</v>
      </c>
      <c r="C4" s="193" t="s">
        <v>111</v>
      </c>
      <c r="D4" s="194">
        <v>20000</v>
      </c>
      <c r="E4" s="109"/>
      <c r="F4" s="183"/>
      <c r="G4" s="167"/>
    </row>
    <row r="5" spans="1:10" ht="24" customHeight="1" x14ac:dyDescent="0.3">
      <c r="A5" s="108"/>
      <c r="B5" s="143"/>
      <c r="C5" s="193" t="s">
        <v>115</v>
      </c>
      <c r="D5" s="194">
        <v>30000</v>
      </c>
      <c r="E5" s="109"/>
      <c r="F5" s="99"/>
    </row>
    <row r="6" spans="1:10" ht="24" customHeight="1" x14ac:dyDescent="0.3">
      <c r="A6" s="108"/>
      <c r="B6" s="143"/>
      <c r="C6" s="193" t="s">
        <v>114</v>
      </c>
      <c r="D6" s="194">
        <v>80000</v>
      </c>
      <c r="E6" s="109"/>
      <c r="F6" s="99"/>
    </row>
    <row r="7" spans="1:10" ht="24" customHeight="1" x14ac:dyDescent="0.3">
      <c r="A7" s="108"/>
      <c r="B7" s="143"/>
      <c r="C7" s="193" t="s">
        <v>112</v>
      </c>
      <c r="D7" s="194">
        <v>50000</v>
      </c>
      <c r="E7" s="109"/>
      <c r="F7" s="99"/>
    </row>
    <row r="8" spans="1:10" ht="24" customHeight="1" x14ac:dyDescent="0.3">
      <c r="A8" s="108"/>
      <c r="B8" s="143"/>
      <c r="C8" s="193" t="s">
        <v>113</v>
      </c>
      <c r="D8" s="194">
        <v>100000</v>
      </c>
      <c r="E8" s="109"/>
      <c r="F8" s="99"/>
    </row>
    <row r="9" spans="1:10" s="155" customFormat="1" ht="21" customHeight="1" x14ac:dyDescent="0.3">
      <c r="A9" s="150"/>
      <c r="B9" s="166"/>
      <c r="C9" s="151"/>
      <c r="D9" s="152"/>
      <c r="E9" s="153"/>
      <c r="F9" s="154">
        <f>SUM(D4:D9)</f>
        <v>280000</v>
      </c>
    </row>
    <row r="10" spans="1:10" ht="21" customHeight="1" x14ac:dyDescent="0.3">
      <c r="A10" s="108">
        <v>3</v>
      </c>
      <c r="B10" s="139" t="s">
        <v>48</v>
      </c>
      <c r="C10" s="193" t="s">
        <v>51</v>
      </c>
      <c r="D10" s="194">
        <v>2000000</v>
      </c>
      <c r="E10" s="109"/>
      <c r="F10" s="99"/>
      <c r="I10" s="121"/>
    </row>
    <row r="11" spans="1:10" ht="21" customHeight="1" x14ac:dyDescent="0.3">
      <c r="A11" s="108"/>
      <c r="B11" s="139"/>
      <c r="C11" s="184" t="s">
        <v>116</v>
      </c>
      <c r="D11" s="185">
        <v>50000</v>
      </c>
      <c r="E11" s="109"/>
      <c r="F11" s="99"/>
      <c r="I11" s="121"/>
    </row>
    <row r="12" spans="1:10" s="155" customFormat="1" ht="21" customHeight="1" x14ac:dyDescent="0.3">
      <c r="A12" s="150"/>
      <c r="B12" s="157"/>
      <c r="C12" s="151"/>
      <c r="D12" s="152"/>
      <c r="E12" s="153"/>
      <c r="F12" s="154">
        <f>SUM(D10:D12)</f>
        <v>2050000</v>
      </c>
      <c r="I12" s="158"/>
    </row>
    <row r="13" spans="1:10" ht="21" hidden="1" customHeight="1" x14ac:dyDescent="0.3">
      <c r="A13" s="108">
        <v>3</v>
      </c>
      <c r="B13" s="139" t="s">
        <v>49</v>
      </c>
      <c r="C13" s="142"/>
      <c r="D13" s="35"/>
      <c r="E13" s="109"/>
      <c r="F13" s="99"/>
      <c r="I13" s="121"/>
    </row>
    <row r="14" spans="1:10" ht="21" hidden="1" customHeight="1" x14ac:dyDescent="0.3">
      <c r="A14" s="108"/>
      <c r="B14" s="139"/>
      <c r="C14" s="142"/>
      <c r="D14" s="35"/>
      <c r="E14" s="109"/>
      <c r="F14" s="99"/>
      <c r="I14" s="121"/>
    </row>
    <row r="15" spans="1:10" ht="21" hidden="1" customHeight="1" x14ac:dyDescent="0.3">
      <c r="A15" s="108"/>
      <c r="B15" s="139"/>
      <c r="C15" s="142"/>
      <c r="D15" s="35"/>
      <c r="E15" s="109"/>
      <c r="F15" s="110">
        <f>SUM(D13:D15)</f>
        <v>0</v>
      </c>
      <c r="G15" s="110">
        <f>SUM(E13:E15)</f>
        <v>0</v>
      </c>
      <c r="I15" s="121"/>
    </row>
    <row r="16" spans="1:10" ht="21" hidden="1" customHeight="1" x14ac:dyDescent="0.3">
      <c r="A16" s="108">
        <v>5</v>
      </c>
      <c r="B16" s="139" t="s">
        <v>53</v>
      </c>
      <c r="C16" s="142"/>
      <c r="D16" s="35"/>
      <c r="E16" s="109"/>
      <c r="F16" s="110"/>
      <c r="G16" s="110"/>
      <c r="I16" s="121"/>
    </row>
    <row r="17" spans="1:9" ht="21" hidden="1" customHeight="1" x14ac:dyDescent="0.3">
      <c r="A17" s="108"/>
      <c r="B17" s="139"/>
      <c r="C17" s="142"/>
      <c r="D17" s="35"/>
      <c r="E17" s="109"/>
      <c r="F17" s="110"/>
      <c r="G17" s="110"/>
      <c r="I17" s="121"/>
    </row>
    <row r="18" spans="1:9" ht="21" hidden="1" customHeight="1" x14ac:dyDescent="0.3">
      <c r="A18" s="108"/>
      <c r="B18" s="139"/>
      <c r="C18" s="142"/>
      <c r="D18" s="35"/>
      <c r="E18" s="109"/>
      <c r="F18" s="110">
        <f>SUM(D16:D17)</f>
        <v>0</v>
      </c>
      <c r="G18" s="110"/>
      <c r="I18" s="121"/>
    </row>
    <row r="19" spans="1:9" ht="21" customHeight="1" x14ac:dyDescent="0.3">
      <c r="A19" s="108">
        <v>4</v>
      </c>
      <c r="B19" s="139" t="s">
        <v>45</v>
      </c>
      <c r="C19" s="184" t="s">
        <v>100</v>
      </c>
      <c r="D19" s="185">
        <v>2041000</v>
      </c>
      <c r="E19" s="109"/>
      <c r="F19" s="99"/>
      <c r="I19" s="121"/>
    </row>
    <row r="20" spans="1:9" ht="21" customHeight="1" x14ac:dyDescent="0.3">
      <c r="A20" s="108"/>
      <c r="B20" s="139"/>
      <c r="C20" s="193" t="s">
        <v>101</v>
      </c>
      <c r="D20" s="194">
        <v>1000000</v>
      </c>
      <c r="E20" s="109"/>
      <c r="F20" s="99"/>
      <c r="I20" s="121"/>
    </row>
    <row r="21" spans="1:9" ht="21" customHeight="1" x14ac:dyDescent="0.3">
      <c r="A21" s="108"/>
      <c r="B21" s="139"/>
      <c r="C21" s="193" t="s">
        <v>102</v>
      </c>
      <c r="D21" s="194">
        <v>2500000</v>
      </c>
      <c r="E21" s="109"/>
      <c r="F21" s="99"/>
      <c r="I21" s="121"/>
    </row>
    <row r="22" spans="1:9" s="155" customFormat="1" ht="21" customHeight="1" x14ac:dyDescent="0.3">
      <c r="A22" s="150"/>
      <c r="B22" s="157"/>
      <c r="C22" s="151"/>
      <c r="D22" s="152"/>
      <c r="E22" s="153"/>
      <c r="F22" s="154">
        <f>SUM(D19:D21)</f>
        <v>5541000</v>
      </c>
      <c r="H22" s="159"/>
      <c r="I22" s="158"/>
    </row>
    <row r="23" spans="1:9" ht="21" customHeight="1" x14ac:dyDescent="0.3">
      <c r="A23" s="108">
        <v>6</v>
      </c>
      <c r="B23" s="139" t="s">
        <v>46</v>
      </c>
      <c r="C23" s="195" t="s">
        <v>120</v>
      </c>
      <c r="D23" s="194">
        <v>400000</v>
      </c>
      <c r="E23" s="109"/>
      <c r="F23" s="99"/>
      <c r="I23" s="121"/>
    </row>
    <row r="24" spans="1:9" ht="21" customHeight="1" x14ac:dyDescent="0.3">
      <c r="A24" s="108"/>
      <c r="B24" s="139"/>
      <c r="C24" s="193" t="s">
        <v>79</v>
      </c>
      <c r="D24" s="194">
        <v>100000</v>
      </c>
      <c r="E24" s="109"/>
      <c r="F24" s="99"/>
      <c r="I24" s="121"/>
    </row>
    <row r="25" spans="1:9" ht="21" customHeight="1" x14ac:dyDescent="0.3">
      <c r="A25" s="108"/>
      <c r="B25" s="139"/>
      <c r="C25" s="193" t="s">
        <v>103</v>
      </c>
      <c r="D25" s="194">
        <v>300000</v>
      </c>
      <c r="E25" s="109"/>
      <c r="F25" s="99"/>
      <c r="I25" s="121"/>
    </row>
    <row r="26" spans="1:9" ht="21" customHeight="1" x14ac:dyDescent="0.3">
      <c r="A26" s="108"/>
      <c r="B26" s="139"/>
      <c r="C26" s="142" t="s">
        <v>104</v>
      </c>
      <c r="D26" s="35">
        <v>60000</v>
      </c>
      <c r="E26" s="109"/>
      <c r="F26" s="99"/>
      <c r="I26" s="121"/>
    </row>
    <row r="27" spans="1:9" ht="21" customHeight="1" x14ac:dyDescent="0.3">
      <c r="A27" s="108"/>
      <c r="B27" s="139"/>
      <c r="C27" s="193" t="s">
        <v>105</v>
      </c>
      <c r="D27" s="194">
        <v>80000</v>
      </c>
      <c r="E27" s="109"/>
      <c r="F27" s="99"/>
      <c r="I27" s="121"/>
    </row>
    <row r="28" spans="1:9" ht="21" customHeight="1" x14ac:dyDescent="0.3">
      <c r="A28" s="108"/>
      <c r="B28" s="139"/>
      <c r="C28" s="142" t="s">
        <v>106</v>
      </c>
      <c r="D28" s="35">
        <v>300000</v>
      </c>
      <c r="E28" s="109"/>
      <c r="F28" s="99"/>
      <c r="I28" s="121"/>
    </row>
    <row r="29" spans="1:9" ht="21" customHeight="1" x14ac:dyDescent="0.3">
      <c r="A29" s="108"/>
      <c r="B29" s="139"/>
      <c r="C29" s="142" t="s">
        <v>107</v>
      </c>
      <c r="D29" s="35">
        <v>250000</v>
      </c>
      <c r="E29" s="109"/>
      <c r="F29" s="99"/>
      <c r="I29" s="121"/>
    </row>
    <row r="30" spans="1:9" ht="21" customHeight="1" x14ac:dyDescent="0.3">
      <c r="A30" s="108"/>
      <c r="B30" s="139"/>
      <c r="C30" s="142" t="s">
        <v>108</v>
      </c>
      <c r="D30" s="35">
        <v>40000</v>
      </c>
      <c r="E30" s="109"/>
      <c r="F30" s="99"/>
      <c r="I30" s="121"/>
    </row>
    <row r="31" spans="1:9" ht="21" customHeight="1" x14ac:dyDescent="0.3">
      <c r="A31" s="108"/>
      <c r="B31" s="139"/>
      <c r="C31" s="142" t="s">
        <v>109</v>
      </c>
      <c r="D31" s="35">
        <v>300000</v>
      </c>
      <c r="E31" s="109"/>
      <c r="F31" s="99"/>
      <c r="I31" s="121"/>
    </row>
    <row r="32" spans="1:9" ht="21" customHeight="1" x14ac:dyDescent="0.3">
      <c r="A32" s="108"/>
      <c r="B32" s="139"/>
      <c r="C32" s="142"/>
      <c r="D32" s="1"/>
      <c r="E32" s="109"/>
      <c r="F32" s="110">
        <f>SUM(D23:D32)</f>
        <v>1830000</v>
      </c>
      <c r="I32" s="121"/>
    </row>
    <row r="33" spans="1:11" ht="21" customHeight="1" x14ac:dyDescent="0.3">
      <c r="A33" s="111"/>
      <c r="B33" s="113" t="s">
        <v>7</v>
      </c>
      <c r="C33" s="114"/>
      <c r="D33" s="145">
        <f>SUM(D4:D32)</f>
        <v>9701000</v>
      </c>
      <c r="E33" s="114"/>
      <c r="F33" s="99"/>
      <c r="K33" s="115"/>
    </row>
    <row r="34" spans="1:11" ht="21" customHeight="1" x14ac:dyDescent="0.3">
      <c r="A34" s="111"/>
      <c r="B34" s="111"/>
      <c r="C34" s="114"/>
      <c r="D34" s="9"/>
      <c r="E34" s="112"/>
      <c r="F34" s="110"/>
      <c r="K34" s="115"/>
    </row>
    <row r="35" spans="1:11" ht="21" customHeight="1" x14ac:dyDescent="0.3">
      <c r="A35" s="116"/>
      <c r="B35" s="116"/>
      <c r="C35" s="117"/>
      <c r="D35" s="10"/>
      <c r="F35" s="110"/>
      <c r="K35" s="115"/>
    </row>
    <row r="36" spans="1:11" ht="21" customHeight="1" x14ac:dyDescent="0.3">
      <c r="C36" s="117"/>
      <c r="D36" s="119"/>
      <c r="F36" s="110"/>
    </row>
    <row r="37" spans="1:11" ht="21" customHeight="1" x14ac:dyDescent="0.3">
      <c r="C37" s="117"/>
      <c r="D37" s="97"/>
      <c r="F37" s="119"/>
    </row>
    <row r="38" spans="1:11" ht="21" customHeight="1" x14ac:dyDescent="0.3">
      <c r="C38" s="117"/>
      <c r="D38" s="97"/>
    </row>
    <row r="39" spans="1:11" ht="21" customHeight="1" x14ac:dyDescent="0.3">
      <c r="C39" s="117"/>
      <c r="D39" s="97"/>
    </row>
    <row r="40" spans="1:11" ht="21" customHeight="1" x14ac:dyDescent="0.3">
      <c r="C40" s="117"/>
      <c r="D40" s="97"/>
    </row>
    <row r="41" spans="1:11" ht="21" customHeight="1" x14ac:dyDescent="0.3">
      <c r="C41" s="117"/>
      <c r="D41" s="97"/>
    </row>
    <row r="43" spans="1:11" ht="21" customHeight="1" x14ac:dyDescent="0.3">
      <c r="D43" s="97"/>
    </row>
    <row r="44" spans="1:11" ht="21" customHeight="1" x14ac:dyDescent="0.3">
      <c r="D44" s="119"/>
    </row>
    <row r="45" spans="1:11" ht="21" customHeight="1" x14ac:dyDescent="0.3">
      <c r="D45" s="119"/>
      <c r="F45" s="121"/>
    </row>
    <row r="46" spans="1:11" ht="21" customHeight="1" x14ac:dyDescent="0.3">
      <c r="D46" s="119"/>
    </row>
    <row r="47" spans="1:11" ht="21" customHeight="1" x14ac:dyDescent="0.3">
      <c r="D47" s="97"/>
    </row>
    <row r="52" spans="6:6" ht="21" customHeight="1" x14ac:dyDescent="0.3">
      <c r="F52" s="119"/>
    </row>
  </sheetData>
  <pageMargins left="0.25" right="0.75" top="0.75" bottom="0" header="0.3" footer="0.3"/>
  <pageSetup paperSize="9" scale="3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B8" sqref="B8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86" t="s">
        <v>98</v>
      </c>
      <c r="B1" s="186"/>
      <c r="C1" s="186"/>
      <c r="D1" s="186"/>
    </row>
    <row r="2" spans="1:10" ht="19.8" x14ac:dyDescent="0.3">
      <c r="A2" s="187" t="s">
        <v>1</v>
      </c>
      <c r="B2" s="187" t="s">
        <v>2</v>
      </c>
      <c r="C2" s="189" t="s">
        <v>4</v>
      </c>
      <c r="D2" s="190"/>
    </row>
    <row r="3" spans="1:10" ht="19.8" x14ac:dyDescent="0.3">
      <c r="A3" s="188"/>
      <c r="B3" s="188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v>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v>2550000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v>3000000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v>1995000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/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/>
      <c r="D10" s="136">
        <f>'2nd time budget'!G15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8115000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2"/>
  <sheetViews>
    <sheetView zoomScale="98" zoomScaleNormal="98" workbookViewId="0">
      <selection activeCell="C10" sqref="C10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1" ht="21" customHeight="1" x14ac:dyDescent="0.3">
      <c r="A1" s="96"/>
      <c r="C1" s="138" t="s">
        <v>118</v>
      </c>
      <c r="D1" s="96"/>
      <c r="E1" s="98"/>
      <c r="F1" s="99"/>
      <c r="G1" s="99"/>
      <c r="H1" s="99"/>
      <c r="I1" s="99"/>
      <c r="J1" s="99"/>
    </row>
    <row r="2" spans="1:11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1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1" ht="24.75" customHeight="1" x14ac:dyDescent="0.3">
      <c r="A4" s="108"/>
      <c r="B4" s="143"/>
      <c r="C4" s="142"/>
      <c r="D4" s="35"/>
      <c r="E4" s="109"/>
      <c r="F4" s="99"/>
    </row>
    <row r="5" spans="1:11" ht="21" customHeight="1" x14ac:dyDescent="0.3">
      <c r="A5" s="108">
        <v>2</v>
      </c>
      <c r="B5" s="139" t="s">
        <v>18</v>
      </c>
      <c r="C5" s="148" t="s">
        <v>117</v>
      </c>
      <c r="D5" s="35">
        <v>20000</v>
      </c>
      <c r="E5" s="109"/>
      <c r="F5" s="99"/>
    </row>
    <row r="6" spans="1:11" ht="21" customHeight="1" x14ac:dyDescent="0.3">
      <c r="A6" s="108"/>
      <c r="B6" s="139"/>
      <c r="C6" s="148"/>
      <c r="D6" s="35"/>
      <c r="E6" s="109"/>
      <c r="F6" s="110"/>
    </row>
    <row r="7" spans="1:11" ht="33" customHeight="1" x14ac:dyDescent="0.3">
      <c r="A7" s="108">
        <v>3</v>
      </c>
      <c r="B7" s="139" t="s">
        <v>48</v>
      </c>
      <c r="C7" s="148" t="s">
        <v>119</v>
      </c>
      <c r="D7" s="35">
        <v>250000</v>
      </c>
      <c r="E7" s="109"/>
      <c r="F7" s="99"/>
      <c r="I7" s="121"/>
    </row>
    <row r="8" spans="1:11" ht="21" customHeight="1" x14ac:dyDescent="0.8">
      <c r="A8" s="108"/>
      <c r="B8" s="139"/>
      <c r="C8" s="149" t="s">
        <v>51</v>
      </c>
      <c r="D8" s="35">
        <v>2000000</v>
      </c>
      <c r="E8" s="109"/>
      <c r="F8" s="99"/>
      <c r="I8" s="121"/>
    </row>
    <row r="9" spans="1:11" ht="21" customHeight="1" x14ac:dyDescent="0.8">
      <c r="A9" s="108"/>
      <c r="B9" s="139"/>
      <c r="C9" s="149"/>
      <c r="D9" s="35"/>
      <c r="E9" s="109"/>
      <c r="F9" s="99"/>
      <c r="I9" s="121"/>
    </row>
    <row r="10" spans="1:11" ht="21" customHeight="1" x14ac:dyDescent="0.3">
      <c r="A10" s="108">
        <v>5</v>
      </c>
      <c r="B10" s="139" t="s">
        <v>47</v>
      </c>
      <c r="C10" s="148" t="s">
        <v>110</v>
      </c>
      <c r="D10" s="35">
        <v>550000</v>
      </c>
      <c r="E10" s="109"/>
      <c r="F10" s="110"/>
      <c r="I10" s="121"/>
    </row>
    <row r="11" spans="1:11" ht="21" customHeight="1" x14ac:dyDescent="0.3">
      <c r="A11" s="108"/>
      <c r="B11" s="139"/>
      <c r="C11" s="148"/>
      <c r="D11" s="35"/>
      <c r="E11" s="109"/>
      <c r="F11" s="110"/>
      <c r="I11" s="121"/>
    </row>
    <row r="12" spans="1:11" ht="21" customHeight="1" x14ac:dyDescent="0.3">
      <c r="A12" s="108"/>
      <c r="B12" s="139"/>
      <c r="C12" s="142"/>
      <c r="D12" s="35"/>
      <c r="E12" s="109"/>
      <c r="F12" s="99"/>
      <c r="I12" s="121"/>
    </row>
    <row r="13" spans="1:11" ht="21" customHeight="1" x14ac:dyDescent="0.3">
      <c r="A13" s="111"/>
      <c r="B13" s="113" t="s">
        <v>7</v>
      </c>
      <c r="C13" s="114"/>
      <c r="D13" s="145">
        <f>SUM(D4:D12)</f>
        <v>2820000</v>
      </c>
      <c r="E13" s="114"/>
      <c r="F13" s="99"/>
      <c r="K13" s="115"/>
    </row>
    <row r="14" spans="1:11" ht="21" customHeight="1" x14ac:dyDescent="0.3">
      <c r="A14" s="111"/>
      <c r="B14" s="111"/>
      <c r="C14" s="114"/>
      <c r="D14" s="9"/>
      <c r="E14" s="112"/>
      <c r="F14" s="110"/>
      <c r="K14" s="115"/>
    </row>
    <row r="15" spans="1:11" ht="21" customHeight="1" x14ac:dyDescent="0.3">
      <c r="A15" s="116"/>
      <c r="B15" s="116"/>
      <c r="C15" s="117"/>
      <c r="D15" s="144"/>
      <c r="F15" s="110"/>
      <c r="K15" s="115"/>
    </row>
    <row r="16" spans="1:11" ht="21" customHeight="1" x14ac:dyDescent="0.3">
      <c r="C16" s="117"/>
      <c r="D16" s="119"/>
      <c r="F16" s="110"/>
    </row>
    <row r="17" spans="3:6" ht="21" customHeight="1" x14ac:dyDescent="0.3">
      <c r="C17" s="117"/>
      <c r="D17" s="97"/>
      <c r="F17" s="119"/>
    </row>
    <row r="18" spans="3:6" ht="21" customHeight="1" x14ac:dyDescent="0.3">
      <c r="C18" s="117"/>
      <c r="D18" s="97"/>
    </row>
    <row r="19" spans="3:6" ht="21" customHeight="1" x14ac:dyDescent="0.3">
      <c r="C19" s="117"/>
      <c r="D19" s="97"/>
    </row>
    <row r="20" spans="3:6" ht="21" customHeight="1" x14ac:dyDescent="0.3">
      <c r="C20" s="117"/>
      <c r="D20" s="97"/>
    </row>
    <row r="21" spans="3:6" ht="21" customHeight="1" x14ac:dyDescent="0.3">
      <c r="C21" s="117"/>
      <c r="D21" s="97"/>
    </row>
    <row r="23" spans="3:6" ht="21" customHeight="1" x14ac:dyDescent="0.3">
      <c r="D23" s="97"/>
    </row>
    <row r="24" spans="3:6" ht="21" customHeight="1" x14ac:dyDescent="0.3">
      <c r="D24" s="119"/>
    </row>
    <row r="25" spans="3:6" ht="21" customHeight="1" x14ac:dyDescent="0.3">
      <c r="D25" s="119"/>
      <c r="F25" s="121"/>
    </row>
    <row r="26" spans="3:6" ht="21" customHeight="1" x14ac:dyDescent="0.3">
      <c r="D26" s="119"/>
    </row>
    <row r="27" spans="3:6" ht="21" customHeight="1" x14ac:dyDescent="0.3">
      <c r="D27" s="97"/>
    </row>
    <row r="32" spans="3:6" ht="21" customHeight="1" x14ac:dyDescent="0.3">
      <c r="F32" s="119"/>
    </row>
  </sheetData>
  <pageMargins left="0.25" right="0.75" top="0.75" bottom="0" header="0.3" footer="0.3"/>
  <pageSetup paperSize="9" scale="3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8"/>
  <sheetViews>
    <sheetView workbookViewId="0">
      <selection activeCell="B20" sqref="B20"/>
    </sheetView>
  </sheetViews>
  <sheetFormatPr defaultColWidth="9.109375" defaultRowHeight="21.75" customHeight="1" x14ac:dyDescent="0.25"/>
  <cols>
    <col min="1" max="1" width="3.6640625" style="42" customWidth="1"/>
    <col min="2" max="2" width="82.109375" style="42" customWidth="1"/>
    <col min="3" max="3" width="13.88671875" style="78" customWidth="1"/>
    <col min="4" max="4" width="12.33203125" style="42" customWidth="1"/>
    <col min="5" max="5" width="10.44140625" style="42" customWidth="1"/>
    <col min="6" max="6" width="8.88671875" style="42" bestFit="1" customWidth="1"/>
    <col min="7" max="7" width="7.6640625" style="42" bestFit="1" customWidth="1"/>
    <col min="8" max="8" width="39.88671875" style="42" customWidth="1"/>
    <col min="9" max="9" width="11.5546875" style="42" bestFit="1" customWidth="1"/>
    <col min="10" max="16384" width="9.109375" style="42"/>
  </cols>
  <sheetData>
    <row r="1" spans="1:8" s="93" customFormat="1" ht="42.75" customHeight="1" x14ac:dyDescent="0.3">
      <c r="A1" s="92" t="s">
        <v>44</v>
      </c>
      <c r="B1" s="92"/>
      <c r="C1" s="92"/>
      <c r="D1" s="92"/>
      <c r="E1" s="92"/>
      <c r="F1" s="92"/>
      <c r="G1" s="92"/>
      <c r="H1" s="92"/>
    </row>
    <row r="2" spans="1:8" s="66" customFormat="1" ht="25.5" customHeight="1" x14ac:dyDescent="0.25">
      <c r="A2" s="63"/>
      <c r="B2" s="63" t="s">
        <v>26</v>
      </c>
      <c r="C2" s="70" t="s">
        <v>27</v>
      </c>
      <c r="D2" s="79"/>
      <c r="E2" s="79"/>
      <c r="F2" s="63"/>
      <c r="G2" s="64" t="s">
        <v>28</v>
      </c>
      <c r="H2" s="65"/>
    </row>
    <row r="3" spans="1:8" s="66" customFormat="1" ht="21.75" customHeight="1" x14ac:dyDescent="0.25">
      <c r="A3" s="43"/>
      <c r="B3" s="43"/>
      <c r="C3" s="71"/>
      <c r="D3" s="43"/>
      <c r="E3" s="43"/>
      <c r="F3" s="43"/>
      <c r="G3" s="43"/>
      <c r="H3" s="43"/>
    </row>
    <row r="4" spans="1:8" s="62" customFormat="1" ht="21.75" customHeight="1" x14ac:dyDescent="0.25">
      <c r="A4" s="80" t="s">
        <v>1</v>
      </c>
      <c r="B4" s="81" t="s">
        <v>29</v>
      </c>
      <c r="C4" s="82" t="s">
        <v>30</v>
      </c>
      <c r="D4" s="67" t="s">
        <v>31</v>
      </c>
      <c r="E4" s="67"/>
      <c r="F4" s="67" t="s">
        <v>28</v>
      </c>
      <c r="G4" s="67"/>
      <c r="H4" s="83" t="s">
        <v>32</v>
      </c>
    </row>
    <row r="5" spans="1:8" s="62" customFormat="1" ht="21.75" customHeight="1" x14ac:dyDescent="0.25">
      <c r="A5" s="84"/>
      <c r="B5" s="81"/>
      <c r="C5" s="82"/>
      <c r="D5" s="67" t="s">
        <v>33</v>
      </c>
      <c r="E5" s="67" t="s">
        <v>34</v>
      </c>
      <c r="F5" s="67" t="s">
        <v>33</v>
      </c>
      <c r="G5" s="67" t="s">
        <v>35</v>
      </c>
      <c r="H5" s="81"/>
    </row>
    <row r="6" spans="1:8" ht="21.75" customHeight="1" x14ac:dyDescent="0.25">
      <c r="A6" s="44">
        <v>1</v>
      </c>
      <c r="B6" s="45"/>
      <c r="C6" s="72"/>
      <c r="D6" s="46"/>
      <c r="E6" s="46"/>
      <c r="F6" s="47"/>
      <c r="G6" s="48"/>
      <c r="H6" s="49"/>
    </row>
    <row r="7" spans="1:8" ht="21.75" customHeight="1" x14ac:dyDescent="0.25">
      <c r="A7" s="44"/>
      <c r="B7" s="45"/>
      <c r="C7" s="72"/>
      <c r="D7" s="46"/>
      <c r="E7" s="46"/>
      <c r="F7" s="47"/>
      <c r="G7" s="48"/>
      <c r="H7" s="49"/>
    </row>
    <row r="8" spans="1:8" ht="21.75" customHeight="1" x14ac:dyDescent="0.25">
      <c r="A8" s="44"/>
      <c r="B8" s="45"/>
      <c r="C8" s="72"/>
      <c r="D8" s="46"/>
      <c r="E8" s="46"/>
      <c r="F8" s="47"/>
      <c r="G8" s="48"/>
      <c r="H8" s="49"/>
    </row>
    <row r="9" spans="1:8" ht="21.75" customHeight="1" x14ac:dyDescent="0.25">
      <c r="A9" s="44"/>
      <c r="B9" s="45"/>
      <c r="C9" s="72"/>
      <c r="D9" s="46"/>
      <c r="E9" s="46"/>
      <c r="F9" s="47"/>
      <c r="G9" s="48"/>
      <c r="H9" s="49"/>
    </row>
    <row r="10" spans="1:8" ht="21.75" customHeight="1" x14ac:dyDescent="0.25">
      <c r="A10" s="44"/>
      <c r="B10" s="45"/>
      <c r="C10" s="72"/>
      <c r="D10" s="46"/>
      <c r="E10" s="46"/>
      <c r="F10" s="47"/>
      <c r="G10" s="48"/>
      <c r="H10" s="49"/>
    </row>
    <row r="11" spans="1:8" ht="21.75" customHeight="1" x14ac:dyDescent="0.25">
      <c r="A11" s="44"/>
      <c r="B11" s="45"/>
      <c r="C11" s="72"/>
      <c r="D11" s="46"/>
      <c r="E11" s="46"/>
      <c r="F11" s="47"/>
      <c r="G11" s="48"/>
      <c r="H11" s="49"/>
    </row>
    <row r="12" spans="1:8" ht="21.75" customHeight="1" x14ac:dyDescent="0.25">
      <c r="A12" s="44"/>
      <c r="B12" s="45"/>
      <c r="C12" s="72"/>
      <c r="D12" s="46"/>
      <c r="E12" s="46"/>
      <c r="F12" s="47"/>
      <c r="G12" s="48"/>
      <c r="H12" s="49"/>
    </row>
    <row r="13" spans="1:8" ht="21.75" customHeight="1" x14ac:dyDescent="0.25">
      <c r="A13" s="44"/>
      <c r="B13" s="45"/>
      <c r="C13" s="72"/>
      <c r="D13" s="46"/>
      <c r="E13" s="46"/>
      <c r="F13" s="47"/>
      <c r="G13" s="48"/>
      <c r="H13" s="49"/>
    </row>
    <row r="14" spans="1:8" ht="21.75" customHeight="1" x14ac:dyDescent="0.25">
      <c r="A14" s="44"/>
      <c r="B14" s="45"/>
      <c r="C14" s="72"/>
      <c r="D14" s="46"/>
      <c r="E14" s="46"/>
      <c r="F14" s="47"/>
      <c r="G14" s="48"/>
      <c r="H14" s="49"/>
    </row>
    <row r="15" spans="1:8" ht="21.75" customHeight="1" x14ac:dyDescent="0.25">
      <c r="A15" s="44"/>
      <c r="B15" s="45"/>
      <c r="C15" s="72"/>
      <c r="D15" s="46"/>
      <c r="E15" s="46"/>
      <c r="F15" s="47"/>
      <c r="G15" s="48"/>
      <c r="H15" s="49"/>
    </row>
    <row r="16" spans="1:8" ht="21.75" customHeight="1" x14ac:dyDescent="0.25">
      <c r="A16" s="44"/>
      <c r="B16" s="45"/>
      <c r="C16" s="72"/>
      <c r="D16" s="46"/>
      <c r="E16" s="46"/>
      <c r="F16" s="47"/>
      <c r="G16" s="48"/>
      <c r="H16" s="49"/>
    </row>
    <row r="17" spans="1:8" ht="21.75" customHeight="1" x14ac:dyDescent="0.25">
      <c r="A17" s="44"/>
      <c r="B17" s="45"/>
      <c r="C17" s="72"/>
      <c r="D17" s="46"/>
      <c r="E17" s="46"/>
      <c r="F17" s="47"/>
      <c r="G17" s="48"/>
      <c r="H17" s="49"/>
    </row>
    <row r="18" spans="1:8" ht="21.75" customHeight="1" x14ac:dyDescent="0.25">
      <c r="A18" s="44"/>
      <c r="B18" s="45"/>
      <c r="C18" s="72"/>
      <c r="D18" s="46"/>
      <c r="E18" s="46"/>
      <c r="F18" s="47"/>
      <c r="G18" s="48"/>
      <c r="H18" s="49"/>
    </row>
    <row r="19" spans="1:8" ht="21.75" customHeight="1" x14ac:dyDescent="0.25">
      <c r="A19" s="44"/>
      <c r="B19" s="45"/>
      <c r="C19" s="72"/>
      <c r="D19" s="46"/>
      <c r="E19" s="46"/>
      <c r="F19" s="47"/>
      <c r="G19" s="48"/>
      <c r="H19" s="49"/>
    </row>
    <row r="20" spans="1:8" ht="21.75" customHeight="1" x14ac:dyDescent="0.25">
      <c r="A20" s="44"/>
      <c r="B20" s="45"/>
      <c r="C20" s="72"/>
      <c r="D20" s="46"/>
      <c r="E20" s="46"/>
      <c r="F20" s="47"/>
      <c r="G20" s="48"/>
      <c r="H20" s="49"/>
    </row>
    <row r="21" spans="1:8" ht="21.75" customHeight="1" x14ac:dyDescent="0.25">
      <c r="A21" s="44"/>
      <c r="B21" s="45"/>
      <c r="C21" s="72"/>
      <c r="D21" s="46"/>
      <c r="E21" s="46"/>
      <c r="F21" s="47"/>
      <c r="G21" s="48"/>
      <c r="H21" s="49"/>
    </row>
    <row r="22" spans="1:8" ht="21.75" customHeight="1" x14ac:dyDescent="0.25">
      <c r="A22" s="44"/>
      <c r="B22" s="45"/>
      <c r="C22" s="72"/>
      <c r="D22" s="46"/>
      <c r="E22" s="46"/>
      <c r="F22" s="47"/>
      <c r="G22" s="48"/>
      <c r="H22" s="49"/>
    </row>
    <row r="23" spans="1:8" ht="21.75" customHeight="1" x14ac:dyDescent="0.25">
      <c r="A23" s="44"/>
      <c r="B23" s="45"/>
      <c r="C23" s="72"/>
      <c r="D23" s="46"/>
      <c r="E23" s="46"/>
      <c r="F23" s="47"/>
      <c r="G23" s="48"/>
      <c r="H23" s="49"/>
    </row>
    <row r="24" spans="1:8" ht="21.75" customHeight="1" x14ac:dyDescent="0.25">
      <c r="A24" s="44"/>
      <c r="B24" s="45"/>
      <c r="C24" s="72"/>
      <c r="D24" s="46"/>
      <c r="E24" s="46"/>
      <c r="F24" s="47"/>
      <c r="G24" s="48"/>
      <c r="H24" s="49"/>
    </row>
    <row r="25" spans="1:8" ht="21.75" customHeight="1" x14ac:dyDescent="0.25">
      <c r="A25" s="44"/>
      <c r="B25" s="45"/>
      <c r="C25" s="72"/>
      <c r="D25" s="46"/>
      <c r="E25" s="46"/>
      <c r="F25" s="47"/>
      <c r="G25" s="48"/>
      <c r="H25" s="49"/>
    </row>
    <row r="26" spans="1:8" ht="21.75" customHeight="1" x14ac:dyDescent="0.25">
      <c r="A26" s="44"/>
      <c r="B26" s="45"/>
      <c r="C26" s="72"/>
      <c r="D26" s="46"/>
      <c r="E26" s="46"/>
      <c r="F26" s="47"/>
      <c r="G26" s="48"/>
      <c r="H26" s="49"/>
    </row>
    <row r="27" spans="1:8" ht="21.75" customHeight="1" x14ac:dyDescent="0.25">
      <c r="A27" s="44"/>
      <c r="B27" s="45"/>
      <c r="C27" s="72"/>
      <c r="D27" s="46"/>
      <c r="E27" s="46"/>
      <c r="F27" s="47"/>
      <c r="G27" s="48"/>
      <c r="H27" s="49"/>
    </row>
    <row r="28" spans="1:8" ht="21.75" customHeight="1" x14ac:dyDescent="0.25">
      <c r="A28" s="44"/>
      <c r="B28" s="45"/>
      <c r="C28" s="72"/>
      <c r="D28" s="46"/>
      <c r="E28" s="46"/>
      <c r="F28" s="47"/>
      <c r="G28" s="48"/>
      <c r="H28" s="49"/>
    </row>
    <row r="29" spans="1:8" ht="21.75" customHeight="1" x14ac:dyDescent="0.25">
      <c r="A29" s="44"/>
      <c r="B29" s="45"/>
      <c r="C29" s="72"/>
      <c r="D29" s="46"/>
      <c r="E29" s="46"/>
      <c r="F29" s="47"/>
      <c r="G29" s="48"/>
      <c r="H29" s="49"/>
    </row>
    <row r="30" spans="1:8" ht="21.75" customHeight="1" x14ac:dyDescent="0.25">
      <c r="A30" s="44"/>
      <c r="B30" s="45"/>
      <c r="C30" s="72"/>
      <c r="D30" s="46"/>
      <c r="E30" s="46"/>
      <c r="F30" s="47"/>
      <c r="G30" s="48"/>
      <c r="H30" s="49"/>
    </row>
    <row r="31" spans="1:8" ht="21.75" customHeight="1" x14ac:dyDescent="0.25">
      <c r="A31" s="44"/>
      <c r="B31" s="45"/>
      <c r="C31" s="72"/>
      <c r="D31" s="46"/>
      <c r="E31" s="46"/>
      <c r="F31" s="47"/>
      <c r="G31" s="48"/>
      <c r="H31" s="49"/>
    </row>
    <row r="32" spans="1:8" ht="21.75" customHeight="1" x14ac:dyDescent="0.25">
      <c r="A32" s="44"/>
      <c r="B32" s="45"/>
      <c r="C32" s="72"/>
      <c r="D32" s="46"/>
      <c r="E32" s="46"/>
      <c r="F32" s="47"/>
      <c r="G32" s="48"/>
      <c r="H32" s="49"/>
    </row>
    <row r="33" spans="1:8" ht="21.75" customHeight="1" x14ac:dyDescent="0.25">
      <c r="A33" s="44"/>
      <c r="B33" s="45"/>
      <c r="C33" s="72"/>
      <c r="D33" s="46"/>
      <c r="E33" s="46"/>
      <c r="F33" s="47"/>
      <c r="G33" s="48"/>
      <c r="H33" s="49"/>
    </row>
    <row r="34" spans="1:8" ht="21.75" customHeight="1" x14ac:dyDescent="0.25">
      <c r="A34" s="44"/>
      <c r="B34" s="45"/>
      <c r="C34" s="72"/>
      <c r="D34" s="46"/>
      <c r="E34" s="46"/>
      <c r="F34" s="47"/>
      <c r="G34" s="48"/>
      <c r="H34" s="49"/>
    </row>
    <row r="35" spans="1:8" ht="21.75" customHeight="1" x14ac:dyDescent="0.25">
      <c r="A35" s="44"/>
      <c r="B35" s="45"/>
      <c r="C35" s="72"/>
      <c r="D35" s="46"/>
      <c r="E35" s="46"/>
      <c r="F35" s="47"/>
      <c r="G35" s="48"/>
      <c r="H35" s="49"/>
    </row>
    <row r="36" spans="1:8" ht="21.75" customHeight="1" x14ac:dyDescent="0.25">
      <c r="A36" s="44"/>
      <c r="B36" s="45"/>
      <c r="C36" s="72"/>
      <c r="D36" s="46"/>
      <c r="E36" s="46"/>
      <c r="F36" s="47"/>
      <c r="G36" s="48"/>
      <c r="H36" s="49"/>
    </row>
    <row r="37" spans="1:8" ht="21.75" customHeight="1" x14ac:dyDescent="0.25">
      <c r="A37" s="44"/>
      <c r="B37" s="45"/>
      <c r="C37" s="72"/>
      <c r="D37" s="46"/>
      <c r="E37" s="46"/>
      <c r="F37" s="47"/>
      <c r="G37" s="48"/>
      <c r="H37" s="49"/>
    </row>
    <row r="38" spans="1:8" ht="21.75" customHeight="1" x14ac:dyDescent="0.25">
      <c r="A38" s="44"/>
      <c r="B38" s="45"/>
      <c r="C38" s="72"/>
      <c r="D38" s="46"/>
      <c r="E38" s="46"/>
      <c r="F38" s="47"/>
      <c r="G38" s="48"/>
      <c r="H38" s="49"/>
    </row>
    <row r="39" spans="1:8" ht="21.75" customHeight="1" x14ac:dyDescent="0.25">
      <c r="A39" s="44"/>
      <c r="B39" s="45"/>
      <c r="C39" s="72"/>
      <c r="D39" s="46"/>
      <c r="E39" s="46"/>
      <c r="F39" s="47"/>
      <c r="G39" s="48"/>
      <c r="H39" s="49"/>
    </row>
    <row r="40" spans="1:8" ht="21.75" customHeight="1" x14ac:dyDescent="0.25">
      <c r="A40" s="44"/>
      <c r="B40" s="45"/>
      <c r="C40" s="72"/>
      <c r="D40" s="46"/>
      <c r="E40" s="46"/>
      <c r="F40" s="47"/>
      <c r="G40" s="48"/>
      <c r="H40" s="49"/>
    </row>
    <row r="41" spans="1:8" ht="21.75" customHeight="1" x14ac:dyDescent="0.25">
      <c r="A41" s="44"/>
      <c r="B41" s="45"/>
      <c r="C41" s="72"/>
      <c r="D41" s="46"/>
      <c r="E41" s="46"/>
      <c r="F41" s="47"/>
      <c r="G41" s="48"/>
      <c r="H41" s="49"/>
    </row>
    <row r="42" spans="1:8" ht="21.75" customHeight="1" x14ac:dyDescent="0.25">
      <c r="A42" s="44"/>
      <c r="B42" s="45"/>
      <c r="C42" s="72"/>
      <c r="D42" s="46"/>
      <c r="E42" s="46"/>
      <c r="F42" s="47"/>
      <c r="G42" s="48"/>
      <c r="H42" s="49"/>
    </row>
    <row r="43" spans="1:8" ht="21.75" customHeight="1" x14ac:dyDescent="0.25">
      <c r="A43" s="44"/>
      <c r="B43" s="45"/>
      <c r="C43" s="72"/>
      <c r="D43" s="46"/>
      <c r="E43" s="46"/>
      <c r="F43" s="47"/>
      <c r="G43" s="48"/>
      <c r="H43" s="49"/>
    </row>
    <row r="44" spans="1:8" ht="21.75" customHeight="1" x14ac:dyDescent="0.25">
      <c r="A44" s="44"/>
      <c r="B44" s="45"/>
      <c r="C44" s="72"/>
      <c r="D44" s="46"/>
      <c r="E44" s="46"/>
      <c r="F44" s="47"/>
      <c r="G44" s="48"/>
      <c r="H44" s="49"/>
    </row>
    <row r="45" spans="1:8" ht="21.75" customHeight="1" x14ac:dyDescent="0.25">
      <c r="A45" s="44"/>
      <c r="B45" s="45"/>
      <c r="C45" s="72"/>
      <c r="D45" s="46"/>
      <c r="E45" s="46"/>
      <c r="F45" s="47"/>
      <c r="G45" s="48"/>
      <c r="H45" s="49"/>
    </row>
    <row r="46" spans="1:8" ht="21.75" customHeight="1" x14ac:dyDescent="0.25">
      <c r="A46" s="44"/>
      <c r="B46" s="45"/>
      <c r="C46" s="72"/>
      <c r="D46" s="46"/>
      <c r="E46" s="46"/>
      <c r="F46" s="47"/>
      <c r="G46" s="48"/>
      <c r="H46" s="49"/>
    </row>
    <row r="47" spans="1:8" ht="21.75" customHeight="1" x14ac:dyDescent="0.25">
      <c r="A47" s="44"/>
      <c r="B47" s="45"/>
      <c r="C47" s="72"/>
      <c r="D47" s="46"/>
      <c r="E47" s="46"/>
      <c r="F47" s="47"/>
      <c r="G47" s="48"/>
      <c r="H47" s="49"/>
    </row>
    <row r="48" spans="1:8" ht="21.75" customHeight="1" x14ac:dyDescent="0.25">
      <c r="A48" s="44"/>
      <c r="B48" s="45"/>
      <c r="C48" s="72"/>
      <c r="D48" s="46"/>
      <c r="E48" s="46"/>
      <c r="F48" s="47"/>
      <c r="G48" s="48"/>
      <c r="H48" s="49"/>
    </row>
    <row r="49" spans="1:8" ht="21.75" customHeight="1" x14ac:dyDescent="0.25">
      <c r="A49" s="44"/>
      <c r="B49" s="45"/>
      <c r="C49" s="72"/>
      <c r="D49" s="46"/>
      <c r="E49" s="46"/>
      <c r="F49" s="47"/>
      <c r="G49" s="48"/>
      <c r="H49" s="49"/>
    </row>
    <row r="50" spans="1:8" ht="21.75" customHeight="1" x14ac:dyDescent="0.25">
      <c r="A50" s="44"/>
      <c r="B50" s="45"/>
      <c r="C50" s="72"/>
      <c r="D50" s="46"/>
      <c r="E50" s="46"/>
      <c r="F50" s="47"/>
      <c r="G50" s="48"/>
      <c r="H50" s="49"/>
    </row>
    <row r="51" spans="1:8" ht="21.75" customHeight="1" x14ac:dyDescent="0.25">
      <c r="A51" s="44"/>
      <c r="B51" s="45"/>
      <c r="C51" s="72"/>
      <c r="D51" s="46"/>
      <c r="E51" s="46"/>
      <c r="F51" s="47"/>
      <c r="G51" s="48"/>
      <c r="H51" s="49"/>
    </row>
    <row r="52" spans="1:8" ht="21.75" customHeight="1" x14ac:dyDescent="0.25">
      <c r="A52" s="44"/>
      <c r="B52" s="45"/>
      <c r="C52" s="72"/>
      <c r="D52" s="46"/>
      <c r="E52" s="46"/>
      <c r="F52" s="47"/>
      <c r="G52" s="48"/>
      <c r="H52" s="49"/>
    </row>
    <row r="53" spans="1:8" ht="21.75" customHeight="1" x14ac:dyDescent="0.25">
      <c r="A53" s="44"/>
      <c r="B53" s="45"/>
      <c r="C53" s="72"/>
      <c r="D53" s="46"/>
      <c r="E53" s="46"/>
      <c r="F53" s="47"/>
      <c r="G53" s="48"/>
      <c r="H53" s="49"/>
    </row>
    <row r="54" spans="1:8" ht="21.75" customHeight="1" x14ac:dyDescent="0.25">
      <c r="A54" s="44"/>
      <c r="B54" s="45"/>
      <c r="C54" s="72"/>
      <c r="D54" s="46"/>
      <c r="E54" s="46"/>
      <c r="F54" s="47"/>
      <c r="G54" s="48"/>
      <c r="H54" s="49"/>
    </row>
    <row r="55" spans="1:8" ht="21.75" customHeight="1" x14ac:dyDescent="0.25">
      <c r="A55" s="44"/>
      <c r="B55" s="45"/>
      <c r="C55" s="72"/>
      <c r="D55" s="46"/>
      <c r="E55" s="46"/>
      <c r="F55" s="47"/>
      <c r="G55" s="48"/>
      <c r="H55" s="49"/>
    </row>
    <row r="56" spans="1:8" ht="21.75" customHeight="1" x14ac:dyDescent="0.25">
      <c r="A56" s="44"/>
      <c r="B56" s="45"/>
      <c r="C56" s="72"/>
      <c r="D56" s="46"/>
      <c r="E56" s="46"/>
      <c r="F56" s="47"/>
      <c r="G56" s="48"/>
      <c r="H56" s="49"/>
    </row>
    <row r="57" spans="1:8" ht="21.75" customHeight="1" x14ac:dyDescent="0.25">
      <c r="A57" s="44"/>
      <c r="B57" s="45"/>
      <c r="C57" s="72"/>
      <c r="D57" s="46"/>
      <c r="E57" s="46"/>
      <c r="F57" s="47"/>
      <c r="G57" s="48"/>
      <c r="H57" s="49"/>
    </row>
    <row r="58" spans="1:8" ht="21.75" customHeight="1" x14ac:dyDescent="0.25">
      <c r="A58" s="44"/>
      <c r="B58" s="45"/>
      <c r="C58" s="72"/>
      <c r="D58" s="46"/>
      <c r="E58" s="46"/>
      <c r="F58" s="47"/>
      <c r="G58" s="48"/>
      <c r="H58" s="49"/>
    </row>
    <row r="59" spans="1:8" ht="21.75" customHeight="1" x14ac:dyDescent="0.25">
      <c r="A59" s="44"/>
      <c r="B59" s="45"/>
      <c r="C59" s="72"/>
      <c r="D59" s="46"/>
      <c r="E59" s="46"/>
      <c r="F59" s="47"/>
      <c r="G59" s="48"/>
      <c r="H59" s="49"/>
    </row>
    <row r="60" spans="1:8" ht="21.75" customHeight="1" x14ac:dyDescent="0.25">
      <c r="A60" s="44"/>
      <c r="B60" s="45"/>
      <c r="C60" s="72"/>
      <c r="D60" s="46"/>
      <c r="E60" s="46"/>
      <c r="F60" s="47"/>
      <c r="G60" s="48"/>
      <c r="H60" s="49"/>
    </row>
    <row r="61" spans="1:8" ht="21.75" customHeight="1" x14ac:dyDescent="0.25">
      <c r="A61" s="44"/>
      <c r="B61" s="45"/>
      <c r="C61" s="72"/>
      <c r="D61" s="46"/>
      <c r="E61" s="46"/>
      <c r="F61" s="47"/>
      <c r="G61" s="48"/>
      <c r="H61" s="49"/>
    </row>
    <row r="62" spans="1:8" ht="21.75" customHeight="1" x14ac:dyDescent="0.25">
      <c r="A62" s="44"/>
      <c r="B62" s="45"/>
      <c r="C62" s="72"/>
      <c r="D62" s="46"/>
      <c r="E62" s="46"/>
      <c r="F62" s="47"/>
      <c r="G62" s="48"/>
      <c r="H62" s="49"/>
    </row>
    <row r="63" spans="1:8" ht="21.75" customHeight="1" x14ac:dyDescent="0.25">
      <c r="A63" s="44"/>
      <c r="B63" s="45"/>
      <c r="C63" s="72"/>
      <c r="D63" s="46"/>
      <c r="E63" s="46"/>
      <c r="F63" s="47"/>
      <c r="G63" s="48"/>
      <c r="H63" s="49"/>
    </row>
    <row r="64" spans="1:8" ht="21.75" customHeight="1" x14ac:dyDescent="0.25">
      <c r="A64" s="44"/>
      <c r="B64" s="45"/>
      <c r="C64" s="72"/>
      <c r="D64" s="46"/>
      <c r="E64" s="46"/>
      <c r="F64" s="47"/>
      <c r="G64" s="48"/>
      <c r="H64" s="49"/>
    </row>
    <row r="65" spans="1:8" ht="21.75" customHeight="1" x14ac:dyDescent="0.25">
      <c r="A65" s="44"/>
      <c r="B65" s="45"/>
      <c r="C65" s="72"/>
      <c r="D65" s="46"/>
      <c r="E65" s="46"/>
      <c r="F65" s="47"/>
      <c r="G65" s="48"/>
      <c r="H65" s="49"/>
    </row>
    <row r="66" spans="1:8" ht="21.75" customHeight="1" x14ac:dyDescent="0.25">
      <c r="A66" s="44"/>
      <c r="B66" s="45"/>
      <c r="C66" s="72"/>
      <c r="D66" s="46"/>
      <c r="E66" s="46"/>
      <c r="F66" s="47"/>
      <c r="G66" s="48"/>
      <c r="H66" s="49"/>
    </row>
    <row r="67" spans="1:8" ht="21.75" customHeight="1" x14ac:dyDescent="0.25">
      <c r="A67" s="44"/>
      <c r="B67" s="45"/>
      <c r="C67" s="72"/>
      <c r="D67" s="46"/>
      <c r="E67" s="46"/>
      <c r="F67" s="47"/>
      <c r="G67" s="48"/>
      <c r="H67" s="49"/>
    </row>
    <row r="68" spans="1:8" ht="21.75" customHeight="1" x14ac:dyDescent="0.25">
      <c r="A68" s="44"/>
      <c r="B68" s="45"/>
      <c r="C68" s="72"/>
      <c r="D68" s="46"/>
      <c r="E68" s="46"/>
      <c r="F68" s="47"/>
      <c r="G68" s="48"/>
      <c r="H68" s="49"/>
    </row>
    <row r="69" spans="1:8" ht="21.75" customHeight="1" x14ac:dyDescent="0.25">
      <c r="A69" s="44"/>
      <c r="B69" s="45"/>
      <c r="C69" s="72"/>
      <c r="D69" s="46"/>
      <c r="E69" s="46"/>
      <c r="F69" s="47"/>
      <c r="G69" s="48"/>
      <c r="H69" s="49"/>
    </row>
    <row r="70" spans="1:8" ht="21.75" customHeight="1" x14ac:dyDescent="0.25">
      <c r="A70" s="44"/>
      <c r="B70" s="45"/>
      <c r="C70" s="72"/>
      <c r="D70" s="46"/>
      <c r="E70" s="46"/>
      <c r="F70" s="47"/>
      <c r="G70" s="48"/>
      <c r="H70" s="49"/>
    </row>
    <row r="71" spans="1:8" ht="21.75" customHeight="1" x14ac:dyDescent="0.25">
      <c r="A71" s="44"/>
      <c r="B71" s="45"/>
      <c r="C71" s="72"/>
      <c r="D71" s="46"/>
      <c r="E71" s="46"/>
      <c r="F71" s="47"/>
      <c r="G71" s="48"/>
      <c r="H71" s="49"/>
    </row>
    <row r="72" spans="1:8" ht="21.75" customHeight="1" x14ac:dyDescent="0.25">
      <c r="A72" s="44"/>
      <c r="B72" s="45"/>
      <c r="C72" s="72"/>
      <c r="D72" s="46"/>
      <c r="E72" s="46"/>
      <c r="F72" s="47"/>
      <c r="G72" s="48"/>
      <c r="H72" s="49"/>
    </row>
    <row r="73" spans="1:8" ht="21.75" customHeight="1" x14ac:dyDescent="0.25">
      <c r="A73" s="44"/>
      <c r="B73" s="45"/>
      <c r="C73" s="72"/>
      <c r="D73" s="46"/>
      <c r="E73" s="46"/>
      <c r="F73" s="47"/>
      <c r="G73" s="48"/>
      <c r="H73" s="49"/>
    </row>
    <row r="74" spans="1:8" ht="21.75" customHeight="1" x14ac:dyDescent="0.25">
      <c r="A74" s="44"/>
      <c r="B74" s="45"/>
      <c r="C74" s="72"/>
      <c r="D74" s="46"/>
      <c r="E74" s="46"/>
      <c r="F74" s="47"/>
      <c r="G74" s="48"/>
      <c r="H74" s="49"/>
    </row>
    <row r="75" spans="1:8" ht="21.75" customHeight="1" x14ac:dyDescent="0.25">
      <c r="A75" s="44"/>
      <c r="B75" s="45"/>
      <c r="C75" s="72"/>
      <c r="D75" s="46"/>
      <c r="E75" s="46"/>
      <c r="F75" s="47"/>
      <c r="G75" s="48"/>
      <c r="H75" s="49"/>
    </row>
    <row r="76" spans="1:8" ht="21.75" customHeight="1" x14ac:dyDescent="0.25">
      <c r="A76" s="44"/>
      <c r="B76" s="45"/>
      <c r="C76" s="72"/>
      <c r="D76" s="46"/>
      <c r="E76" s="46"/>
      <c r="F76" s="47"/>
      <c r="G76" s="48"/>
      <c r="H76" s="49"/>
    </row>
    <row r="77" spans="1:8" ht="21.75" customHeight="1" x14ac:dyDescent="0.25">
      <c r="A77" s="44"/>
      <c r="B77" s="45"/>
      <c r="C77" s="72"/>
      <c r="D77" s="46"/>
      <c r="E77" s="46"/>
      <c r="F77" s="47"/>
      <c r="G77" s="48"/>
      <c r="H77" s="49"/>
    </row>
    <row r="78" spans="1:8" ht="21.75" customHeight="1" x14ac:dyDescent="0.25">
      <c r="A78" s="44"/>
      <c r="B78" s="45"/>
      <c r="C78" s="72"/>
      <c r="D78" s="46"/>
      <c r="E78" s="46"/>
      <c r="F78" s="47"/>
      <c r="G78" s="48"/>
      <c r="H78" s="49"/>
    </row>
    <row r="79" spans="1:8" ht="21.75" customHeight="1" x14ac:dyDescent="0.25">
      <c r="A79" s="44"/>
      <c r="B79" s="45"/>
      <c r="C79" s="72"/>
      <c r="D79" s="46"/>
      <c r="E79" s="46"/>
      <c r="F79" s="47"/>
      <c r="G79" s="48"/>
      <c r="H79" s="49"/>
    </row>
    <row r="80" spans="1:8" ht="21.75" customHeight="1" x14ac:dyDescent="0.25">
      <c r="A80" s="44"/>
      <c r="B80" s="45"/>
      <c r="C80" s="72"/>
      <c r="D80" s="46"/>
      <c r="E80" s="46"/>
      <c r="F80" s="47"/>
      <c r="G80" s="48"/>
      <c r="H80" s="49"/>
    </row>
    <row r="81" spans="1:8" ht="21.75" customHeight="1" x14ac:dyDescent="0.25">
      <c r="A81" s="44"/>
      <c r="B81" s="45"/>
      <c r="C81" s="72"/>
      <c r="D81" s="46"/>
      <c r="E81" s="46"/>
      <c r="F81" s="47"/>
      <c r="G81" s="48"/>
      <c r="H81" s="49"/>
    </row>
    <row r="82" spans="1:8" ht="21.75" customHeight="1" x14ac:dyDescent="0.25">
      <c r="A82" s="44"/>
      <c r="B82" s="45"/>
      <c r="C82" s="72"/>
      <c r="D82" s="46"/>
      <c r="E82" s="46"/>
      <c r="F82" s="47"/>
      <c r="G82" s="48"/>
      <c r="H82" s="49"/>
    </row>
    <row r="83" spans="1:8" ht="21.75" customHeight="1" x14ac:dyDescent="0.25">
      <c r="A83" s="44"/>
      <c r="B83" s="45"/>
      <c r="C83" s="72"/>
      <c r="D83" s="46"/>
      <c r="E83" s="46"/>
      <c r="F83" s="47"/>
      <c r="G83" s="48"/>
      <c r="H83" s="49"/>
    </row>
    <row r="84" spans="1:8" ht="21.75" customHeight="1" x14ac:dyDescent="0.25">
      <c r="A84" s="44"/>
      <c r="B84" s="45"/>
      <c r="C84" s="72"/>
      <c r="D84" s="46"/>
      <c r="E84" s="46"/>
      <c r="F84" s="47"/>
      <c r="G84" s="48"/>
      <c r="H84" s="49"/>
    </row>
    <row r="85" spans="1:8" ht="21.75" customHeight="1" x14ac:dyDescent="0.25">
      <c r="A85" s="44"/>
      <c r="B85" s="45"/>
      <c r="C85" s="72"/>
      <c r="D85" s="46"/>
      <c r="E85" s="46"/>
      <c r="F85" s="47"/>
      <c r="G85" s="48"/>
      <c r="H85" s="49"/>
    </row>
    <row r="86" spans="1:8" ht="21.75" customHeight="1" x14ac:dyDescent="0.25">
      <c r="A86" s="44"/>
      <c r="B86" s="45"/>
      <c r="C86" s="72"/>
      <c r="D86" s="46"/>
      <c r="E86" s="46"/>
      <c r="F86" s="47"/>
      <c r="G86" s="48"/>
      <c r="H86" s="49"/>
    </row>
    <row r="87" spans="1:8" ht="21.75" customHeight="1" x14ac:dyDescent="0.25">
      <c r="A87" s="44"/>
      <c r="B87" s="45"/>
      <c r="C87" s="72"/>
      <c r="D87" s="46"/>
      <c r="E87" s="46"/>
      <c r="F87" s="47"/>
      <c r="G87" s="48"/>
      <c r="H87" s="49"/>
    </row>
    <row r="88" spans="1:8" ht="21.75" customHeight="1" x14ac:dyDescent="0.25">
      <c r="A88" s="44"/>
      <c r="B88" s="45"/>
      <c r="C88" s="72"/>
      <c r="D88" s="46"/>
      <c r="E88" s="46"/>
      <c r="F88" s="47"/>
      <c r="G88" s="48"/>
      <c r="H88" s="49"/>
    </row>
    <row r="89" spans="1:8" ht="21.75" customHeight="1" x14ac:dyDescent="0.25">
      <c r="A89" s="44"/>
      <c r="B89" s="45"/>
      <c r="C89" s="72"/>
      <c r="D89" s="46"/>
      <c r="E89" s="46"/>
      <c r="F89" s="47"/>
      <c r="G89" s="48"/>
      <c r="H89" s="49"/>
    </row>
    <row r="90" spans="1:8" ht="21.75" customHeight="1" x14ac:dyDescent="0.25">
      <c r="A90" s="44"/>
      <c r="B90" s="45"/>
      <c r="C90" s="72"/>
      <c r="D90" s="46"/>
      <c r="E90" s="46"/>
      <c r="F90" s="47"/>
      <c r="G90" s="48"/>
      <c r="H90" s="49"/>
    </row>
    <row r="91" spans="1:8" ht="21.75" customHeight="1" x14ac:dyDescent="0.25">
      <c r="A91" s="44"/>
      <c r="B91" s="45"/>
      <c r="C91" s="72"/>
      <c r="D91" s="46"/>
      <c r="E91" s="46"/>
      <c r="F91" s="47"/>
      <c r="G91" s="48"/>
      <c r="H91" s="49"/>
    </row>
    <row r="92" spans="1:8" ht="21.75" customHeight="1" x14ac:dyDescent="0.25">
      <c r="A92" s="44"/>
      <c r="B92" s="45"/>
      <c r="C92" s="72"/>
      <c r="D92" s="46"/>
      <c r="E92" s="46"/>
      <c r="F92" s="47"/>
      <c r="G92" s="48"/>
      <c r="H92" s="49"/>
    </row>
    <row r="93" spans="1:8" ht="21.75" customHeight="1" x14ac:dyDescent="0.25">
      <c r="A93" s="44"/>
      <c r="B93" s="45"/>
      <c r="C93" s="72"/>
      <c r="D93" s="46"/>
      <c r="E93" s="46"/>
      <c r="F93" s="47"/>
      <c r="G93" s="48"/>
      <c r="H93" s="49"/>
    </row>
    <row r="94" spans="1:8" ht="21.75" customHeight="1" x14ac:dyDescent="0.25">
      <c r="A94" s="44"/>
      <c r="B94" s="45"/>
      <c r="C94" s="72"/>
      <c r="D94" s="46"/>
      <c r="E94" s="46"/>
      <c r="F94" s="47"/>
      <c r="G94" s="48"/>
      <c r="H94" s="49"/>
    </row>
    <row r="95" spans="1:8" ht="21.75" customHeight="1" x14ac:dyDescent="0.25">
      <c r="A95" s="44">
        <v>2</v>
      </c>
      <c r="B95" s="45"/>
      <c r="C95" s="72"/>
      <c r="D95" s="46"/>
      <c r="E95" s="46"/>
      <c r="F95" s="47"/>
      <c r="G95" s="48"/>
      <c r="H95" s="49"/>
    </row>
    <row r="96" spans="1:8" ht="21.75" customHeight="1" x14ac:dyDescent="0.25">
      <c r="A96" s="44">
        <v>3</v>
      </c>
      <c r="B96" s="45"/>
      <c r="C96" s="72"/>
      <c r="D96" s="46"/>
      <c r="E96" s="46"/>
      <c r="F96" s="47"/>
      <c r="G96" s="48"/>
      <c r="H96" s="49"/>
    </row>
    <row r="97" spans="1:8" ht="21.75" customHeight="1" x14ac:dyDescent="0.25">
      <c r="A97" s="44">
        <v>4</v>
      </c>
      <c r="B97" s="45"/>
      <c r="C97" s="72"/>
      <c r="D97" s="46"/>
      <c r="E97" s="46"/>
      <c r="F97" s="47"/>
      <c r="G97" s="48"/>
      <c r="H97" s="49"/>
    </row>
    <row r="98" spans="1:8" ht="21.75" customHeight="1" x14ac:dyDescent="0.25">
      <c r="A98" s="44">
        <v>5</v>
      </c>
      <c r="B98" s="41"/>
      <c r="C98" s="72"/>
      <c r="D98" s="46"/>
      <c r="E98" s="46"/>
      <c r="F98" s="47"/>
      <c r="G98" s="48"/>
      <c r="H98" s="49"/>
    </row>
    <row r="99" spans="1:8" s="133" customFormat="1" ht="21.75" customHeight="1" x14ac:dyDescent="0.25">
      <c r="A99" s="127">
        <v>6</v>
      </c>
      <c r="B99" s="128"/>
      <c r="C99" s="134"/>
      <c r="D99" s="129"/>
      <c r="E99" s="129"/>
      <c r="F99" s="130"/>
      <c r="G99" s="131"/>
      <c r="H99" s="132"/>
    </row>
    <row r="100" spans="1:8" s="133" customFormat="1" ht="21.75" customHeight="1" x14ac:dyDescent="0.25">
      <c r="A100" s="127">
        <v>7</v>
      </c>
      <c r="B100" s="128"/>
      <c r="C100" s="134"/>
      <c r="D100" s="129"/>
      <c r="E100" s="129"/>
      <c r="F100" s="130"/>
      <c r="G100" s="131"/>
      <c r="H100" s="132"/>
    </row>
    <row r="101" spans="1:8" s="133" customFormat="1" ht="21.75" customHeight="1" x14ac:dyDescent="0.25">
      <c r="A101" s="127">
        <v>8</v>
      </c>
      <c r="B101" s="128"/>
      <c r="C101" s="134"/>
      <c r="D101" s="129"/>
      <c r="E101" s="129"/>
      <c r="F101" s="130"/>
      <c r="G101" s="131"/>
      <c r="H101" s="132"/>
    </row>
    <row r="102" spans="1:8" s="133" customFormat="1" ht="21.75" customHeight="1" x14ac:dyDescent="0.25">
      <c r="A102" s="127">
        <v>9</v>
      </c>
      <c r="B102" s="128"/>
      <c r="C102" s="134"/>
      <c r="D102" s="129"/>
      <c r="E102" s="129"/>
      <c r="F102" s="130"/>
      <c r="G102" s="131"/>
      <c r="H102" s="132"/>
    </row>
    <row r="103" spans="1:8" s="133" customFormat="1" ht="21.75" customHeight="1" x14ac:dyDescent="0.25">
      <c r="A103" s="127">
        <v>10</v>
      </c>
      <c r="B103" s="128"/>
      <c r="C103" s="134"/>
      <c r="D103" s="129"/>
      <c r="E103" s="129"/>
      <c r="F103" s="130"/>
      <c r="G103" s="131"/>
      <c r="H103" s="132"/>
    </row>
    <row r="104" spans="1:8" s="133" customFormat="1" ht="21.75" customHeight="1" x14ac:dyDescent="0.25">
      <c r="A104" s="127">
        <v>11</v>
      </c>
      <c r="B104" s="128"/>
      <c r="C104" s="134"/>
      <c r="D104" s="129"/>
      <c r="E104" s="129"/>
      <c r="F104" s="130"/>
      <c r="G104" s="131"/>
      <c r="H104" s="132"/>
    </row>
    <row r="105" spans="1:8" s="133" customFormat="1" ht="21.75" customHeight="1" x14ac:dyDescent="0.25">
      <c r="A105" s="127">
        <v>12</v>
      </c>
      <c r="B105" s="128"/>
      <c r="C105" s="134"/>
      <c r="D105" s="129"/>
      <c r="E105" s="129"/>
      <c r="F105" s="130"/>
      <c r="G105" s="131"/>
      <c r="H105" s="132"/>
    </row>
    <row r="106" spans="1:8" s="133" customFormat="1" ht="21.75" customHeight="1" x14ac:dyDescent="0.25">
      <c r="A106" s="127">
        <v>47</v>
      </c>
      <c r="B106" s="128"/>
      <c r="C106" s="134"/>
      <c r="D106" s="129"/>
      <c r="E106" s="129"/>
      <c r="F106" s="130"/>
      <c r="G106" s="131"/>
      <c r="H106" s="132"/>
    </row>
    <row r="107" spans="1:8" s="133" customFormat="1" ht="21.75" customHeight="1" x14ac:dyDescent="0.25">
      <c r="A107" s="127">
        <v>48</v>
      </c>
      <c r="B107" s="128"/>
      <c r="C107" s="134"/>
      <c r="D107" s="129"/>
      <c r="E107" s="129"/>
      <c r="F107" s="130"/>
      <c r="G107" s="131"/>
      <c r="H107" s="132"/>
    </row>
    <row r="108" spans="1:8" ht="21.75" customHeight="1" x14ac:dyDescent="0.4">
      <c r="A108" s="52"/>
      <c r="B108" s="141" t="s">
        <v>41</v>
      </c>
      <c r="C108" s="73"/>
      <c r="D108" s="53">
        <f>SUM(D6:D107)</f>
        <v>0</v>
      </c>
      <c r="E108" s="53">
        <f>SUM(E6:E107)</f>
        <v>0</v>
      </c>
      <c r="F108" s="54">
        <f>SUM(F6:F107)</f>
        <v>0</v>
      </c>
      <c r="G108" s="55">
        <f>SUM(G6:G107)</f>
        <v>0</v>
      </c>
      <c r="H108" s="52"/>
    </row>
    <row r="109" spans="1:8" ht="21.75" customHeight="1" x14ac:dyDescent="0.25">
      <c r="A109" s="85"/>
      <c r="B109" s="56"/>
      <c r="C109" s="74"/>
      <c r="D109" s="86"/>
      <c r="E109" s="86"/>
      <c r="F109" s="87">
        <v>0</v>
      </c>
      <c r="G109" s="88"/>
      <c r="H109" s="85" t="s">
        <v>36</v>
      </c>
    </row>
    <row r="110" spans="1:8" ht="21.75" customHeight="1" thickBot="1" x14ac:dyDescent="0.3">
      <c r="A110" s="89"/>
      <c r="B110" s="57"/>
      <c r="C110" s="75"/>
      <c r="D110" s="46"/>
      <c r="E110" s="46"/>
      <c r="F110" s="90"/>
      <c r="G110" s="88"/>
      <c r="H110" s="91"/>
    </row>
    <row r="111" spans="1:8" ht="21.75" customHeight="1" thickTop="1" x14ac:dyDescent="0.35">
      <c r="A111" s="52"/>
      <c r="B111" s="140" t="s">
        <v>42</v>
      </c>
      <c r="C111" s="73"/>
      <c r="D111" s="55">
        <v>7266600</v>
      </c>
      <c r="E111" s="55">
        <f>E108</f>
        <v>0</v>
      </c>
      <c r="F111" s="58">
        <f>SUM(F108)</f>
        <v>0</v>
      </c>
      <c r="G111" s="59"/>
      <c r="H111" s="60"/>
    </row>
    <row r="112" spans="1:8" ht="21.75" customHeight="1" x14ac:dyDescent="0.25">
      <c r="A112" s="51"/>
      <c r="B112" s="51"/>
      <c r="C112" s="76"/>
      <c r="D112" s="50"/>
      <c r="E112" s="50"/>
      <c r="F112" s="50"/>
      <c r="G112" s="50"/>
      <c r="H112" s="51"/>
    </row>
    <row r="113" spans="1:8" ht="21.75" customHeight="1" x14ac:dyDescent="0.25">
      <c r="A113" s="51"/>
      <c r="B113" s="68"/>
      <c r="C113" s="77"/>
      <c r="D113" s="69"/>
      <c r="E113" s="61">
        <f>F111</f>
        <v>0</v>
      </c>
      <c r="F113" s="50"/>
      <c r="G113" s="50"/>
      <c r="H113" s="51"/>
    </row>
    <row r="114" spans="1:8" ht="21.75" customHeight="1" x14ac:dyDescent="0.25">
      <c r="A114" s="51"/>
      <c r="B114" s="68"/>
      <c r="C114" s="77"/>
      <c r="D114" s="69"/>
      <c r="E114" s="50"/>
      <c r="F114" s="50"/>
      <c r="G114" s="50"/>
      <c r="H114" s="51"/>
    </row>
    <row r="115" spans="1:8" ht="21.75" customHeight="1" x14ac:dyDescent="0.25">
      <c r="A115" s="51"/>
      <c r="B115" s="68"/>
      <c r="C115" s="77"/>
      <c r="D115" s="69"/>
      <c r="E115" s="50"/>
      <c r="F115" s="50"/>
      <c r="G115" s="50"/>
      <c r="H115" s="51"/>
    </row>
    <row r="116" spans="1:8" ht="21.75" customHeight="1" x14ac:dyDescent="0.25">
      <c r="D116" s="94"/>
    </row>
    <row r="118" spans="1:8" ht="21.75" customHeight="1" x14ac:dyDescent="0.25">
      <c r="D118" s="9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Budget received from HO</vt:lpstr>
      <vt:lpstr>1nd time budget (Total)</vt:lpstr>
      <vt:lpstr>First Time Budget</vt:lpstr>
      <vt:lpstr>2nd time budget (Total)</vt:lpstr>
      <vt:lpstr>2nd time budget</vt:lpstr>
      <vt:lpstr>3nd time budget (Total)</vt:lpstr>
      <vt:lpstr>3nd time budget </vt:lpstr>
      <vt:lpstr>Mar'23 first week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2023-10-10T02:46:29Z</dcterms:modified>
</cp:coreProperties>
</file>