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ata D\1) CE2 MKT&amp;SS\33. GT\CE2\NLP\U Zaw Min Htut-ZX350\"/>
    </mc:Choice>
  </mc:AlternateContent>
  <bookViews>
    <workbookView xWindow="0" yWindow="0" windowWidth="20490" windowHeight="6555"/>
  </bookViews>
  <sheets>
    <sheet name="U Zaw Min Htut" sheetId="1" r:id="rId1"/>
  </sheets>
  <definedNames>
    <definedName name="_xlnm.Print_Area" localSheetId="0">'U Zaw Min Htut'!$A$1:$G$19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5" i="1"/>
  <c r="C14" i="1"/>
  <c r="C15" i="1"/>
  <c r="B7" i="1"/>
  <c r="B4" i="1" l="1"/>
  <c r="D5" i="1" s="1"/>
  <c r="B6" i="1" l="1"/>
  <c r="A10" i="1"/>
  <c r="B10" i="1"/>
  <c r="G18" i="1" s="1"/>
  <c r="C10" i="1" l="1"/>
  <c r="C11" i="1"/>
  <c r="C12" i="1" s="1"/>
  <c r="F11" i="1" l="1"/>
  <c r="G11" i="1" s="1"/>
  <c r="C13" i="1"/>
  <c r="F12" i="1"/>
  <c r="G12" i="1" s="1"/>
  <c r="F13" i="1" l="1"/>
  <c r="G13" i="1" s="1"/>
  <c r="G17" i="1" s="1"/>
  <c r="G19" i="1" s="1"/>
  <c r="F16" i="1" l="1"/>
</calcChain>
</file>

<file path=xl/sharedStrings.xml><?xml version="1.0" encoding="utf-8"?>
<sst xmlns="http://schemas.openxmlformats.org/spreadsheetml/2006/main" count="28" uniqueCount="27">
  <si>
    <t>MC Original Price</t>
  </si>
  <si>
    <t xml:space="preserve">Balance  </t>
  </si>
  <si>
    <t xml:space="preserve">Or MC Price At Each Installment </t>
  </si>
  <si>
    <t>Original Price</t>
  </si>
  <si>
    <t>DP</t>
  </si>
  <si>
    <t>Balance</t>
  </si>
  <si>
    <t>%</t>
  </si>
  <si>
    <t>Month</t>
  </si>
  <si>
    <t>Interest</t>
  </si>
  <si>
    <t>Each Installment (Or Price + Interest)</t>
  </si>
  <si>
    <t>Total Interest</t>
  </si>
  <si>
    <t>Total Balance</t>
  </si>
  <si>
    <t>Down Payment</t>
  </si>
  <si>
    <t>Total MC Price With Interest</t>
  </si>
  <si>
    <t>2 Month After Delivery</t>
  </si>
  <si>
    <t>1 Month After Delivery</t>
  </si>
  <si>
    <t>3 Month After Delivery</t>
  </si>
  <si>
    <t>Hitachi Excavator ZX350</t>
  </si>
  <si>
    <t>4 Month After Delivery</t>
  </si>
  <si>
    <t>5 Month After Delivery</t>
  </si>
  <si>
    <t>Down Payment  (60%)</t>
  </si>
  <si>
    <t xml:space="preserve">60%DP, HQT-RV-2025-02-0629 (27-Feb-25) MMK730,620,000@4510 USD 162,000
                   </t>
  </si>
  <si>
    <t>1 month after delivery (Mar'25) (USD 21,600)= USD 21,600</t>
  </si>
  <si>
    <t>2 month after delivery (Apr'25) (USD 21,600)= USD 21,600</t>
  </si>
  <si>
    <t>3 month after delivery (May'25) (USD 21,600)= USD 21,600</t>
  </si>
  <si>
    <t>4 month after delivery (Jun'25) (USD 21,600)= USD 21,600</t>
  </si>
  <si>
    <t>5 month after delivery (Jul'25) (USD 21,600)= USD 21,600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</si>
</sst>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164" fontId="3" fillId="0" borderId="0" xfId="1" applyNumberFormat="1" applyFont="1"/>
    <xf numFmtId="164" fontId="0" fillId="0" borderId="0" xfId="1" applyNumberFormat="1" applyFont="1"/>
    <xf numFmtId="0" fontId="2" fillId="0" borderId="0" xfId="0" applyFont="1"/>
    <xf numFmtId="164" fontId="2" fillId="0" borderId="0" xfId="1" applyNumberFormat="1" applyFont="1"/>
    <xf numFmtId="164" fontId="2" fillId="0" borderId="1" xfId="1" applyNumberFormat="1" applyFont="1" applyBorder="1"/>
    <xf numFmtId="164" fontId="0" fillId="0" borderId="0" xfId="0" applyNumberFormat="1"/>
    <xf numFmtId="165" fontId="4" fillId="0" borderId="0" xfId="0" applyNumberFormat="1" applyFont="1"/>
    <xf numFmtId="9" fontId="0" fillId="0" borderId="0" xfId="2" applyFont="1"/>
    <xf numFmtId="0" fontId="2" fillId="0" borderId="0" xfId="0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/>
    <xf numFmtId="164" fontId="2" fillId="0" borderId="0" xfId="0" applyNumberFormat="1" applyFont="1" applyAlignment="1">
      <alignment horizontal="left"/>
    </xf>
    <xf numFmtId="16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2" borderId="0" xfId="1" applyNumberFormat="1" applyFont="1" applyFill="1" applyAlignment="1">
      <alignment horizontal="center"/>
    </xf>
    <xf numFmtId="164" fontId="2" fillId="2" borderId="0" xfId="0" applyNumberFormat="1" applyFont="1" applyFill="1"/>
    <xf numFmtId="0" fontId="2" fillId="0" borderId="0" xfId="0" applyFont="1" applyAlignment="1"/>
    <xf numFmtId="164" fontId="2" fillId="0" borderId="1" xfId="0" applyNumberFormat="1" applyFont="1" applyBorder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43" fontId="2" fillId="0" borderId="1" xfId="1" applyNumberFormat="1" applyFont="1" applyBorder="1"/>
    <xf numFmtId="164" fontId="2" fillId="0" borderId="0" xfId="1" applyNumberFormat="1" applyFont="1" applyAlignment="1">
      <alignment vertical="center"/>
    </xf>
    <xf numFmtId="43" fontId="0" fillId="0" borderId="0" xfId="1" applyNumberFormat="1" applyFont="1"/>
    <xf numFmtId="2" fontId="0" fillId="0" borderId="0" xfId="2" applyNumberFormat="1" applyFont="1"/>
    <xf numFmtId="10" fontId="0" fillId="0" borderId="0" xfId="2" applyNumberFormat="1" applyFont="1"/>
    <xf numFmtId="43" fontId="2" fillId="2" borderId="0" xfId="1" applyNumberFormat="1" applyFont="1" applyFill="1"/>
    <xf numFmtId="43" fontId="2" fillId="0" borderId="0" xfId="0" applyNumberFormat="1" applyFont="1"/>
    <xf numFmtId="164" fontId="2" fillId="0" borderId="0" xfId="0" applyNumberFormat="1" applyFont="1" applyAlignment="1">
      <alignment vertical="center"/>
    </xf>
    <xf numFmtId="43" fontId="0" fillId="0" borderId="0" xfId="0" applyNumberFormat="1"/>
    <xf numFmtId="43" fontId="2" fillId="0" borderId="0" xfId="1" applyFont="1" applyAlignment="1">
      <alignment vertical="top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4" zoomScaleNormal="100" workbookViewId="0">
      <selection activeCell="C9" sqref="C9"/>
    </sheetView>
  </sheetViews>
  <sheetFormatPr defaultRowHeight="15" x14ac:dyDescent="0.25"/>
  <cols>
    <col min="1" max="1" width="31.42578125" customWidth="1"/>
    <col min="2" max="2" width="30.140625" style="3" customWidth="1"/>
    <col min="3" max="3" width="14.85546875" customWidth="1"/>
    <col min="4" max="4" width="10" bestFit="1" customWidth="1"/>
    <col min="5" max="5" width="6.85546875" bestFit="1" customWidth="1"/>
    <col min="6" max="6" width="12.5703125" style="3" bestFit="1" customWidth="1"/>
    <col min="7" max="7" width="15.28515625" customWidth="1"/>
    <col min="8" max="8" width="76.42578125" bestFit="1" customWidth="1"/>
    <col min="9" max="9" width="11.140625" customWidth="1"/>
  </cols>
  <sheetData>
    <row r="1" spans="1:9" ht="18.75" x14ac:dyDescent="0.3">
      <c r="A1" s="1" t="s">
        <v>17</v>
      </c>
      <c r="B1" s="2"/>
      <c r="G1" s="33"/>
    </row>
    <row r="2" spans="1:9" ht="18.75" x14ac:dyDescent="0.3">
      <c r="A2" s="4" t="s">
        <v>0</v>
      </c>
      <c r="B2" s="5">
        <v>270000</v>
      </c>
      <c r="C2" s="1"/>
      <c r="G2" s="27"/>
      <c r="H2" s="23"/>
    </row>
    <row r="3" spans="1:9" x14ac:dyDescent="0.25">
      <c r="A3" s="4"/>
      <c r="B3" s="5"/>
      <c r="G3" s="27"/>
      <c r="H3" s="23"/>
    </row>
    <row r="4" spans="1:9" ht="15.75" thickBot="1" x14ac:dyDescent="0.3">
      <c r="A4" s="4" t="s">
        <v>0</v>
      </c>
      <c r="B4" s="6">
        <f>B2+B3</f>
        <v>270000</v>
      </c>
      <c r="G4" s="31"/>
      <c r="H4" s="24"/>
    </row>
    <row r="5" spans="1:9" ht="18" thickTop="1" x14ac:dyDescent="0.3">
      <c r="A5" s="4" t="s">
        <v>20</v>
      </c>
      <c r="B5" s="5">
        <v>162000</v>
      </c>
      <c r="C5" s="8"/>
      <c r="D5" s="29">
        <f>B5/B4</f>
        <v>0.6</v>
      </c>
      <c r="F5" s="9"/>
      <c r="G5" s="28"/>
      <c r="I5" s="7"/>
    </row>
    <row r="6" spans="1:9" x14ac:dyDescent="0.25">
      <c r="A6" s="4" t="s">
        <v>1</v>
      </c>
      <c r="B6" s="5">
        <f>B4-B5</f>
        <v>108000</v>
      </c>
      <c r="G6" s="9"/>
    </row>
    <row r="7" spans="1:9" ht="15.75" thickBot="1" x14ac:dyDescent="0.3">
      <c r="A7" s="4" t="s">
        <v>2</v>
      </c>
      <c r="B7" s="25">
        <f>B6/5</f>
        <v>21600</v>
      </c>
    </row>
    <row r="8" spans="1:9" ht="15.75" thickTop="1" x14ac:dyDescent="0.25"/>
    <row r="9" spans="1:9" s="10" customFormat="1" ht="45" x14ac:dyDescent="0.25">
      <c r="A9" s="10" t="s">
        <v>3</v>
      </c>
      <c r="B9" s="11" t="s">
        <v>4</v>
      </c>
      <c r="C9" s="12" t="s">
        <v>5</v>
      </c>
      <c r="D9" s="12" t="s">
        <v>6</v>
      </c>
      <c r="E9" s="10" t="s">
        <v>7</v>
      </c>
      <c r="F9" s="11" t="s">
        <v>8</v>
      </c>
      <c r="G9" s="13" t="s">
        <v>9</v>
      </c>
    </row>
    <row r="10" spans="1:9" ht="18" customHeight="1" x14ac:dyDescent="0.25">
      <c r="A10" s="32">
        <f>B4</f>
        <v>270000</v>
      </c>
      <c r="B10" s="11">
        <f>B5</f>
        <v>162000</v>
      </c>
      <c r="C10" s="26">
        <f>A10-B10</f>
        <v>108000</v>
      </c>
      <c r="H10" s="34" t="s">
        <v>21</v>
      </c>
    </row>
    <row r="11" spans="1:9" x14ac:dyDescent="0.25">
      <c r="A11" s="4" t="s">
        <v>15</v>
      </c>
      <c r="B11" s="30">
        <v>21600</v>
      </c>
      <c r="C11" s="15">
        <f>C10-B11</f>
        <v>86400</v>
      </c>
      <c r="D11" s="16"/>
      <c r="E11" s="17">
        <v>1</v>
      </c>
      <c r="F11" s="18">
        <f>C11*D11*E11</f>
        <v>0</v>
      </c>
      <c r="G11" s="19">
        <f>B11+F11</f>
        <v>21600</v>
      </c>
      <c r="H11" s="20" t="s">
        <v>22</v>
      </c>
    </row>
    <row r="12" spans="1:9" x14ac:dyDescent="0.25">
      <c r="A12" s="4" t="s">
        <v>14</v>
      </c>
      <c r="B12" s="30">
        <v>21600</v>
      </c>
      <c r="C12" s="15">
        <f>C11-B12</f>
        <v>64800</v>
      </c>
      <c r="D12" s="16"/>
      <c r="E12" s="17">
        <v>1</v>
      </c>
      <c r="F12" s="18">
        <f t="shared" ref="F12:F13" si="0">C12*D12*E12</f>
        <v>0</v>
      </c>
      <c r="G12" s="19">
        <f t="shared" ref="G12:G15" si="1">B12+F12</f>
        <v>21600</v>
      </c>
      <c r="H12" s="20" t="s">
        <v>23</v>
      </c>
    </row>
    <row r="13" spans="1:9" x14ac:dyDescent="0.25">
      <c r="A13" s="4" t="s">
        <v>16</v>
      </c>
      <c r="B13" s="30">
        <v>21600</v>
      </c>
      <c r="C13" s="15">
        <f>C12-B13</f>
        <v>43200</v>
      </c>
      <c r="D13" s="16"/>
      <c r="E13" s="17">
        <v>1</v>
      </c>
      <c r="F13" s="18">
        <f t="shared" si="0"/>
        <v>0</v>
      </c>
      <c r="G13" s="19">
        <f t="shared" si="1"/>
        <v>21600</v>
      </c>
      <c r="H13" s="20" t="s">
        <v>24</v>
      </c>
    </row>
    <row r="14" spans="1:9" x14ac:dyDescent="0.25">
      <c r="A14" s="4" t="s">
        <v>18</v>
      </c>
      <c r="B14" s="30">
        <v>21600</v>
      </c>
      <c r="C14" s="15">
        <f t="shared" ref="C14:C15" si="2">C13-B14</f>
        <v>21600</v>
      </c>
      <c r="D14" s="16"/>
      <c r="E14" s="17">
        <v>1</v>
      </c>
      <c r="F14" s="18"/>
      <c r="G14" s="19">
        <f t="shared" si="1"/>
        <v>21600</v>
      </c>
      <c r="H14" s="20" t="s">
        <v>25</v>
      </c>
    </row>
    <row r="15" spans="1:9" x14ac:dyDescent="0.25">
      <c r="A15" s="4" t="s">
        <v>19</v>
      </c>
      <c r="B15" s="30">
        <v>21600</v>
      </c>
      <c r="C15" s="15">
        <f t="shared" si="2"/>
        <v>0</v>
      </c>
      <c r="D15" s="16"/>
      <c r="E15" s="17">
        <v>1</v>
      </c>
      <c r="F15" s="18"/>
      <c r="G15" s="19">
        <f t="shared" si="1"/>
        <v>21600</v>
      </c>
      <c r="H15" s="20" t="s">
        <v>26</v>
      </c>
    </row>
    <row r="16" spans="1:9" ht="15.75" thickBot="1" x14ac:dyDescent="0.3">
      <c r="A16" s="4"/>
      <c r="B16" s="5"/>
      <c r="C16" s="14" t="s">
        <v>10</v>
      </c>
      <c r="D16" s="4"/>
      <c r="E16" s="4"/>
      <c r="F16" s="6">
        <f>SUM(F11:F13)</f>
        <v>0</v>
      </c>
      <c r="G16" s="4"/>
    </row>
    <row r="17" spans="1:8" ht="15" customHeight="1" thickTop="1" thickBot="1" x14ac:dyDescent="0.3">
      <c r="A17" s="4"/>
      <c r="B17" s="5"/>
      <c r="C17" s="14" t="s">
        <v>11</v>
      </c>
      <c r="D17" s="4"/>
      <c r="E17" s="4"/>
      <c r="F17" s="5"/>
      <c r="G17" s="21">
        <f>SUM(G11:G16)</f>
        <v>108000</v>
      </c>
      <c r="H17" s="33"/>
    </row>
    <row r="18" spans="1:8" ht="15.75" thickTop="1" x14ac:dyDescent="0.25">
      <c r="A18" s="4"/>
      <c r="B18" s="5"/>
      <c r="C18" s="14" t="s">
        <v>12</v>
      </c>
      <c r="D18" s="4"/>
      <c r="E18" s="4"/>
      <c r="F18" s="5"/>
      <c r="G18" s="14">
        <f>B10</f>
        <v>162000</v>
      </c>
    </row>
    <row r="19" spans="1:8" ht="15.75" thickBot="1" x14ac:dyDescent="0.3">
      <c r="A19" s="4"/>
      <c r="B19" s="5"/>
      <c r="C19" s="14" t="s">
        <v>13</v>
      </c>
      <c r="D19" s="4"/>
      <c r="E19" s="4"/>
      <c r="F19" s="5"/>
      <c r="G19" s="21">
        <f>G17+G18</f>
        <v>270000</v>
      </c>
    </row>
    <row r="20" spans="1:8" ht="15.75" thickTop="1" x14ac:dyDescent="0.25"/>
    <row r="26" spans="1:8" s="3" customFormat="1" x14ac:dyDescent="0.25">
      <c r="A26" s="22"/>
      <c r="C26"/>
      <c r="D26"/>
      <c r="E26"/>
      <c r="G26"/>
      <c r="H26"/>
    </row>
    <row r="27" spans="1:8" s="3" customFormat="1" x14ac:dyDescent="0.25">
      <c r="A27" s="22"/>
      <c r="C27"/>
      <c r="D27"/>
      <c r="E27"/>
      <c r="G27"/>
      <c r="H27"/>
    </row>
    <row r="28" spans="1:8" s="3" customFormat="1" x14ac:dyDescent="0.25">
      <c r="A28" s="22"/>
      <c r="C28"/>
      <c r="D28"/>
      <c r="E28"/>
      <c r="G28"/>
      <c r="H28"/>
    </row>
    <row r="29" spans="1:8" s="3" customFormat="1" x14ac:dyDescent="0.25">
      <c r="A29" s="22"/>
      <c r="C29"/>
      <c r="D29"/>
      <c r="E29"/>
      <c r="G29"/>
      <c r="H29"/>
    </row>
    <row r="30" spans="1:8" s="3" customFormat="1" x14ac:dyDescent="0.25">
      <c r="A30" s="22"/>
      <c r="C30"/>
      <c r="D30"/>
      <c r="E30"/>
      <c r="G30"/>
      <c r="H30"/>
    </row>
    <row r="31" spans="1:8" s="3" customFormat="1" x14ac:dyDescent="0.25">
      <c r="A31" s="22"/>
      <c r="C31"/>
      <c r="D31"/>
      <c r="E31"/>
      <c r="G31"/>
      <c r="H31"/>
    </row>
    <row r="32" spans="1:8" s="3" customFormat="1" x14ac:dyDescent="0.25">
      <c r="A32" s="22"/>
      <c r="C32"/>
      <c r="D32"/>
      <c r="E32"/>
      <c r="G32"/>
      <c r="H32"/>
    </row>
    <row r="33" spans="1:8" s="3" customFormat="1" x14ac:dyDescent="0.25">
      <c r="A33" s="22"/>
      <c r="C33"/>
      <c r="D33"/>
      <c r="E33"/>
      <c r="G33"/>
      <c r="H33"/>
    </row>
    <row r="34" spans="1:8" s="3" customFormat="1" x14ac:dyDescent="0.25">
      <c r="A34" s="22"/>
      <c r="C34"/>
      <c r="D34"/>
      <c r="E34"/>
      <c r="G34"/>
      <c r="H34"/>
    </row>
    <row r="35" spans="1:8" s="3" customFormat="1" x14ac:dyDescent="0.25">
      <c r="A35" s="22"/>
      <c r="C35"/>
      <c r="D35"/>
      <c r="E35"/>
      <c r="G35"/>
      <c r="H35"/>
    </row>
    <row r="36" spans="1:8" s="3" customFormat="1" x14ac:dyDescent="0.25">
      <c r="A36" s="22"/>
      <c r="C36"/>
      <c r="D36"/>
      <c r="E36"/>
      <c r="G36"/>
      <c r="H36"/>
    </row>
    <row r="37" spans="1:8" s="3" customFormat="1" x14ac:dyDescent="0.25">
      <c r="A37" s="22"/>
      <c r="C37"/>
      <c r="D37"/>
      <c r="E37"/>
      <c r="G37"/>
      <c r="H37"/>
    </row>
    <row r="38" spans="1:8" s="3" customFormat="1" x14ac:dyDescent="0.25">
      <c r="A38" s="22"/>
      <c r="C38"/>
      <c r="D38"/>
      <c r="E38"/>
      <c r="G38"/>
      <c r="H38"/>
    </row>
    <row r="39" spans="1:8" s="3" customFormat="1" x14ac:dyDescent="0.25">
      <c r="C39"/>
      <c r="D39"/>
      <c r="E39"/>
      <c r="G39"/>
      <c r="H39"/>
    </row>
  </sheetData>
  <pageMargins left="0.25" right="0.25" top="0.33" bottom="0.75" header="0.3" footer="0.3"/>
  <pageSetup paperSize="9" scale="86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 Zaw Min Htut</vt:lpstr>
      <vt:lpstr>'U Zaw Min Htut'!Print_Area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 User</cp:lastModifiedBy>
  <cp:lastPrinted>2020-04-09T05:02:37Z</cp:lastPrinted>
  <dcterms:created xsi:type="dcterms:W3CDTF">2020-04-09T03:39:00Z</dcterms:created>
  <dcterms:modified xsi:type="dcterms:W3CDTF">2025-02-27T03:43:55Z</dcterms:modified>
</cp:coreProperties>
</file>