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firstSheet="2" activeTab="2"/>
  </bookViews>
  <sheets>
    <sheet name="MLM" sheetId="32" state="hidden" r:id="rId1"/>
    <sheet name="MLM Part" sheetId="33" state="hidden" r:id="rId2"/>
    <sheet name="Quo2(USD) " sheetId="125" r:id="rId3"/>
    <sheet name="0157 (Quo)" sheetId="127" r:id="rId4"/>
  </sheets>
  <definedNames>
    <definedName name="_xlnm.Print_Area" localSheetId="2">'Quo2(USD) '!$B$1:$K$23</definedName>
  </definedNames>
  <calcPr calcId="152511"/>
</workbook>
</file>

<file path=xl/calcChain.xml><?xml version="1.0" encoding="utf-8"?>
<calcChain xmlns="http://schemas.openxmlformats.org/spreadsheetml/2006/main">
  <c r="K13" i="127" l="1"/>
  <c r="K12" i="127"/>
  <c r="I11" i="125"/>
  <c r="I13" i="125" l="1"/>
  <c r="I9" i="125"/>
  <c r="I10" i="125" l="1"/>
  <c r="I12" i="125" s="1"/>
  <c r="I10" i="33"/>
  <c r="I9" i="33"/>
  <c r="J10" i="33"/>
  <c r="J9" i="33"/>
  <c r="I12" i="32"/>
  <c r="I11" i="32"/>
  <c r="I10" i="32"/>
  <c r="I9" i="32"/>
  <c r="N13" i="32"/>
</calcChain>
</file>

<file path=xl/comments1.xml><?xml version="1.0" encoding="utf-8"?>
<comments xmlns="http://schemas.openxmlformats.org/spreadsheetml/2006/main">
  <authors>
    <author>Author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 xml:space="preserve">AT&amp;T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<sst xmlns="http://schemas.openxmlformats.org/spreadsheetml/2006/main" count="195" uniqueCount="104">
  <si>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</si>
  <si>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</si>
  <si>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</si>
  <si>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</si>
  <si>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</si>
  <si>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</si>
  <si>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</si>
  <si>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</si>
  <si>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</si>
  <si>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</si>
  <si>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</si>
  <si>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</si>
  <si>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</si>
  <si>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</si>
  <si>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</si>
  <si>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</si>
  <si>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</si>
  <si>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</si>
  <si>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</si>
  <si>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</si>
  <si>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</si>
  <si>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</si>
  <si>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</si>
  <si>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</si>
  <si>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</si>
  <si>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</si>
  <si>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</si>
  <si>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</si>
  <si>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</si>
  <si>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</si>
  <si>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</si>
  <si>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</si>
  <si>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</si>
  <si>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</si>
  <si>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</si>
  <si>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</si>
  <si>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</si>
  <si>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</si>
  <si>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</si>
  <si>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</si>
  <si>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</si>
  <si>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</si>
  <si>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</si>
  <si>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</si>
  <si>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</si>
  <si>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</si>
  <si>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</si>
  <si>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</si>
  <si>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</si>
  <si>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</si>
  <si>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</si>
  <si>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</si>
  <si>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</si>
  <si>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</si>
  <si>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</si>
  <si>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</si>
  <si>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</si>
  <si>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Other Parts No</t>
  </si>
  <si>
    <t>-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</si>
  <si>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</si>
  <si>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</si>
  <si>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</si>
  <si>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</si>
  <si>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</si>
  <si>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</si>
  <si>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</si>
  <si>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>Components Name</t>
  </si>
  <si>
    <t>Job Number</t>
  </si>
  <si>
    <t>Components Model</t>
  </si>
  <si>
    <t>Components Sr No</t>
  </si>
  <si>
    <t>No.</t>
  </si>
  <si>
    <t>Parts No</t>
  </si>
  <si>
    <t>Brand</t>
  </si>
  <si>
    <t>Total Amount</t>
  </si>
  <si>
    <t>bosch</t>
  </si>
  <si>
    <t>Stock Status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</si>
  <si>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</si>
  <si>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</si>
  <si>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</si>
  <si>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</si>
  <si>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</si>
  <si>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</si>
  <si>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Unit Price(USD)</t>
  </si>
  <si>
    <t>Total Price(USD)</t>
  </si>
  <si>
    <t xml:space="preserve"> </t>
  </si>
  <si>
    <t>Note - Urgent</t>
  </si>
  <si>
    <t>: 09-674436068</t>
  </si>
  <si>
    <t>Service Charges for Nozzle(4) testing &amp; repair</t>
  </si>
  <si>
    <t>Document No        : RMN/QUO/2024/2/152</t>
  </si>
  <si>
    <t>Document Date     :8-Feb-2024</t>
  </si>
  <si>
    <t>:U Kyi Aye</t>
  </si>
  <si>
    <t>Machine Model     :'MH88T</t>
  </si>
  <si>
    <t>:Nozzles-4pcs</t>
  </si>
  <si>
    <t>CDLLA150P898</t>
  </si>
  <si>
    <t>Local</t>
  </si>
  <si>
    <t>U Kyi Aye</t>
  </si>
  <si>
    <t>MH88T</t>
  </si>
  <si>
    <t>Nozzles-4pcs</t>
  </si>
  <si>
    <t>100-2024020217</t>
  </si>
  <si>
    <t>other</t>
  </si>
  <si>
    <t>Need to confirm with part</t>
  </si>
  <si>
    <t>Job No                  : 100-2024020217</t>
  </si>
  <si>
    <t xml:space="preserve">   :USD &amp; MMK</t>
  </si>
  <si>
    <t>:U Kyi Aye(YGN Branch)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</si>
</sst>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31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43" fontId="12" fillId="0" borderId="0" xfId="0" applyNumberFormat="1" applyFont="1"/>
    <xf numFmtId="0" fontId="5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164" fontId="12" fillId="0" borderId="5" xfId="1" applyNumberFormat="1" applyFont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43" fontId="16" fillId="0" borderId="0" xfId="1" applyFont="1" applyFill="1" applyAlignment="1">
      <alignment horizontal="center" vertical="center"/>
    </xf>
    <xf numFmtId="43" fontId="2" fillId="0" borderId="9" xfId="1" applyFont="1" applyBorder="1" applyAlignment="1">
      <alignment horizontal="center" vertical="center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6" fillId="4" borderId="0" xfId="0" applyFont="1" applyFill="1"/>
    <xf numFmtId="0" fontId="0" fillId="4" borderId="0" xfId="0" applyFill="1"/>
    <xf numFmtId="43" fontId="0" fillId="0" borderId="0" xfId="1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3" fontId="16" fillId="0" borderId="0" xfId="1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" fontId="16" fillId="0" borderId="0" xfId="0" applyNumberFormat="1" applyFont="1" applyFill="1" applyAlignment="1">
      <alignment vertical="center"/>
    </xf>
    <xf numFmtId="43" fontId="16" fillId="0" borderId="0" xfId="1" applyFont="1" applyFill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14" t="s">
        <v>28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15" t="s">
        <v>27</v>
      </c>
      <c r="D13" s="116"/>
      <c r="E13" s="116"/>
      <c r="F13" s="116"/>
      <c r="G13" s="116"/>
      <c r="H13" s="117"/>
      <c r="I13" s="112" t="s">
        <v>43</v>
      </c>
      <c r="J13" s="113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18" t="s">
        <v>17</v>
      </c>
      <c r="C21" s="118"/>
      <c r="D21" s="118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18" t="s">
        <v>19</v>
      </c>
      <c r="C26" s="118"/>
      <c r="D26" s="118"/>
      <c r="E26" s="43"/>
      <c r="J26" s="43" t="s">
        <v>20</v>
      </c>
      <c r="K26" s="15"/>
    </row>
    <row r="27" spans="2:12" ht="15" x14ac:dyDescent="0.25">
      <c r="B27" s="118" t="s">
        <v>21</v>
      </c>
      <c r="C27" s="118"/>
      <c r="D27" s="118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11" t="s">
        <v>22</v>
      </c>
      <c r="J29" s="111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14" t="s">
        <v>28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15" t="s">
        <v>27</v>
      </c>
      <c r="D11" s="116"/>
      <c r="E11" s="116"/>
      <c r="F11" s="116"/>
      <c r="G11" s="116"/>
      <c r="H11" s="117"/>
      <c r="I11" s="47"/>
      <c r="J11" s="119" t="s">
        <v>47</v>
      </c>
      <c r="K11" s="120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18" t="s">
        <v>17</v>
      </c>
      <c r="C19" s="118"/>
      <c r="D19" s="118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18" t="s">
        <v>19</v>
      </c>
      <c r="C24" s="118"/>
      <c r="D24" s="118"/>
      <c r="E24" s="46"/>
      <c r="K24" s="46" t="s">
        <v>20</v>
      </c>
      <c r="L24" s="15"/>
    </row>
    <row r="25" spans="2:13" ht="15" x14ac:dyDescent="0.25">
      <c r="B25" s="118" t="s">
        <v>21</v>
      </c>
      <c r="C25" s="118"/>
      <c r="D25" s="118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11" t="s">
        <v>22</v>
      </c>
      <c r="K27" s="111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topLeftCell="B1" zoomScaleNormal="100" workbookViewId="0">
      <selection activeCell="D8" sqref="D8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customWidth="1"/>
    <col min="6" max="6" width="23.42578125" style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27.85546875" style="1" customWidth="1"/>
    <col min="12" max="12" width="12.85546875" style="1" bestFit="1" customWidth="1"/>
    <col min="13" max="13" width="11.42578125" style="1" bestFit="1" customWidth="1"/>
    <col min="14" max="16384" width="9.140625" style="1"/>
  </cols>
  <sheetData>
    <row r="1" spans="2:12" ht="55.5" customHeight="1" x14ac:dyDescent="0.25">
      <c r="B1" s="114" t="s">
        <v>54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2:12" s="3" customFormat="1" ht="30" customHeight="1" x14ac:dyDescent="0.25">
      <c r="B2" s="49" t="s">
        <v>0</v>
      </c>
      <c r="C2" s="49"/>
      <c r="D2" s="62" t="s">
        <v>103</v>
      </c>
      <c r="E2" s="62"/>
      <c r="F2" s="50"/>
      <c r="G2" s="51"/>
      <c r="H2" s="52"/>
      <c r="I2" s="52"/>
      <c r="J2" s="50" t="s">
        <v>88</v>
      </c>
      <c r="K2" s="50"/>
    </row>
    <row r="3" spans="2:12" s="3" customFormat="1" ht="30" customHeight="1" x14ac:dyDescent="0.25">
      <c r="B3" s="49" t="s">
        <v>1</v>
      </c>
      <c r="C3" s="49"/>
      <c r="D3" s="62" t="s">
        <v>90</v>
      </c>
      <c r="E3" s="62"/>
      <c r="F3" s="50"/>
      <c r="G3" s="51"/>
      <c r="H3" s="52"/>
      <c r="I3" s="52"/>
      <c r="J3" s="50" t="s">
        <v>89</v>
      </c>
      <c r="K3" s="50"/>
    </row>
    <row r="4" spans="2:12" s="3" customFormat="1" ht="35.25" customHeight="1" x14ac:dyDescent="0.25">
      <c r="B4" s="49" t="s">
        <v>2</v>
      </c>
      <c r="C4" s="49"/>
      <c r="D4" s="62" t="s">
        <v>86</v>
      </c>
      <c r="E4" s="62"/>
      <c r="F4" s="50"/>
      <c r="G4" s="51"/>
      <c r="H4" s="52"/>
      <c r="I4" s="52"/>
      <c r="J4" s="122" t="s">
        <v>91</v>
      </c>
      <c r="K4" s="122"/>
    </row>
    <row r="5" spans="2:12" s="3" customFormat="1" ht="30" customHeight="1" x14ac:dyDescent="0.25">
      <c r="B5" s="49" t="s">
        <v>3</v>
      </c>
      <c r="C5" s="49"/>
      <c r="D5" s="62" t="s">
        <v>92</v>
      </c>
      <c r="E5" s="62"/>
      <c r="F5" s="50"/>
      <c r="G5" s="51"/>
      <c r="H5" s="52"/>
      <c r="I5" s="52"/>
      <c r="J5" s="50" t="s">
        <v>101</v>
      </c>
    </row>
    <row r="6" spans="2:12" ht="30" customHeight="1" x14ac:dyDescent="0.25">
      <c r="B6" s="49" t="s">
        <v>4</v>
      </c>
      <c r="C6" s="54"/>
      <c r="D6" s="62" t="s">
        <v>51</v>
      </c>
      <c r="E6" s="62"/>
      <c r="F6" s="50"/>
      <c r="G6" s="55"/>
      <c r="H6" s="56"/>
      <c r="I6" s="56"/>
      <c r="J6" s="50" t="s">
        <v>48</v>
      </c>
      <c r="K6" s="53" t="s">
        <v>102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1"/>
      <c r="K7" s="61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57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70" t="s">
        <v>94</v>
      </c>
      <c r="D9" s="80" t="s">
        <v>25</v>
      </c>
      <c r="E9" s="81" t="s">
        <v>93</v>
      </c>
      <c r="F9" s="81">
        <v>4</v>
      </c>
      <c r="G9" s="70">
        <v>1</v>
      </c>
      <c r="H9" s="84">
        <v>37.058823529411768</v>
      </c>
      <c r="I9" s="69">
        <f>H9*G9</f>
        <v>37.058823529411768</v>
      </c>
      <c r="J9" s="68" t="s">
        <v>23</v>
      </c>
      <c r="K9" s="70" t="s">
        <v>94</v>
      </c>
    </row>
    <row r="10" spans="2:12" ht="24" customHeight="1" x14ac:dyDescent="0.25">
      <c r="B10" s="22"/>
      <c r="C10" s="123" t="s">
        <v>56</v>
      </c>
      <c r="D10" s="124"/>
      <c r="E10" s="124"/>
      <c r="F10" s="124"/>
      <c r="G10" s="124"/>
      <c r="H10" s="125"/>
      <c r="I10" s="66">
        <f>SUM(I9:I9)</f>
        <v>37.058823529411768</v>
      </c>
      <c r="J10" s="68" t="s">
        <v>23</v>
      </c>
      <c r="K10" s="71"/>
    </row>
    <row r="11" spans="2:12" ht="24" customHeight="1" x14ac:dyDescent="0.25">
      <c r="B11" s="22"/>
      <c r="C11" s="126" t="s">
        <v>87</v>
      </c>
      <c r="D11" s="127"/>
      <c r="E11" s="127"/>
      <c r="F11" s="127"/>
      <c r="G11" s="127"/>
      <c r="H11" s="128"/>
      <c r="I11" s="67">
        <f>5000*4</f>
        <v>20000</v>
      </c>
      <c r="J11" s="63" t="s">
        <v>31</v>
      </c>
      <c r="K11" s="71"/>
    </row>
    <row r="12" spans="2:12" s="11" customFormat="1" ht="30" customHeight="1" x14ac:dyDescent="0.25">
      <c r="B12"/>
      <c r="C12" s="129" t="s">
        <v>52</v>
      </c>
      <c r="D12" s="129"/>
      <c r="E12" s="129"/>
      <c r="F12" s="129"/>
      <c r="G12" s="129"/>
      <c r="H12" s="129"/>
      <c r="I12" s="64">
        <f>I10</f>
        <v>37.058823529411768</v>
      </c>
      <c r="J12" s="63" t="s">
        <v>23</v>
      </c>
      <c r="K12" s="59"/>
      <c r="L12" s="25"/>
    </row>
    <row r="13" spans="2:12" ht="24" customHeight="1" x14ac:dyDescent="0.25">
      <c r="B13" s="59"/>
      <c r="C13" s="129"/>
      <c r="D13" s="129"/>
      <c r="E13" s="129"/>
      <c r="F13" s="129"/>
      <c r="G13" s="129"/>
      <c r="H13" s="129"/>
      <c r="I13" s="65">
        <f>SUM(I11:I11)</f>
        <v>20000</v>
      </c>
      <c r="J13" s="63" t="s">
        <v>31</v>
      </c>
      <c r="K13" s="59"/>
      <c r="L13" s="9"/>
    </row>
    <row r="14" spans="2:12" ht="30" customHeight="1" x14ac:dyDescent="0.25">
      <c r="B14" s="49" t="s">
        <v>14</v>
      </c>
      <c r="C14" s="56"/>
      <c r="D14" s="49" t="s">
        <v>55</v>
      </c>
      <c r="E14" s="49"/>
      <c r="F14" s="49"/>
      <c r="G14" s="55"/>
      <c r="H14" s="56"/>
      <c r="I14" s="56"/>
      <c r="J14" s="56"/>
      <c r="K14" s="56"/>
      <c r="L14" s="9"/>
    </row>
    <row r="15" spans="2:12" ht="30" customHeight="1" x14ac:dyDescent="0.25">
      <c r="B15" s="49" t="s">
        <v>49</v>
      </c>
      <c r="C15" s="56"/>
      <c r="D15" s="49" t="s">
        <v>50</v>
      </c>
      <c r="E15" s="49"/>
      <c r="F15" s="49"/>
      <c r="G15" s="55"/>
      <c r="H15" s="56"/>
      <c r="I15" s="56"/>
      <c r="J15" s="56"/>
      <c r="K15" s="56"/>
      <c r="L15" s="9"/>
    </row>
    <row r="16" spans="2:12" ht="30" customHeight="1" x14ac:dyDescent="0.25">
      <c r="B16" s="49" t="s">
        <v>15</v>
      </c>
      <c r="C16" s="56"/>
      <c r="D16" s="49" t="s">
        <v>16</v>
      </c>
      <c r="E16" s="49"/>
      <c r="F16" s="49"/>
      <c r="G16" s="55"/>
      <c r="H16" s="56"/>
      <c r="I16" s="56"/>
      <c r="J16" s="56"/>
      <c r="K16" s="56"/>
    </row>
    <row r="17" spans="2:11" ht="30" customHeight="1" x14ac:dyDescent="0.25">
      <c r="B17" s="49"/>
      <c r="C17" s="56"/>
      <c r="D17" s="56"/>
      <c r="E17" s="56"/>
      <c r="F17" s="56"/>
      <c r="G17" s="55"/>
      <c r="H17" s="56"/>
      <c r="I17" s="56"/>
      <c r="J17" s="56"/>
      <c r="K17" s="56"/>
    </row>
    <row r="18" spans="2:11" ht="30" customHeight="1" x14ac:dyDescent="0.25">
      <c r="B18" s="121" t="s">
        <v>17</v>
      </c>
      <c r="C18" s="121"/>
      <c r="D18" s="121"/>
      <c r="E18" s="102"/>
      <c r="F18" s="102"/>
      <c r="G18" s="55"/>
      <c r="H18" s="56"/>
      <c r="I18" s="56"/>
      <c r="J18" s="102" t="s">
        <v>18</v>
      </c>
      <c r="K18" s="102"/>
    </row>
    <row r="19" spans="2:11" ht="30" customHeight="1" x14ac:dyDescent="0.3">
      <c r="B19" s="102"/>
      <c r="C19" s="102"/>
      <c r="D19" s="102"/>
      <c r="E19" s="102"/>
      <c r="F19" s="102"/>
      <c r="G19" s="55"/>
      <c r="H19" s="56"/>
      <c r="I19" s="56"/>
      <c r="J19" s="60"/>
      <c r="K19" s="60"/>
    </row>
    <row r="20" spans="2:11" ht="17.25" x14ac:dyDescent="0.3">
      <c r="B20" s="102"/>
      <c r="C20" s="102"/>
      <c r="D20" s="102"/>
      <c r="E20" s="102"/>
      <c r="F20" s="102"/>
      <c r="G20" s="55"/>
      <c r="H20" s="56"/>
      <c r="I20" s="56"/>
      <c r="J20" s="60"/>
      <c r="K20" s="60"/>
    </row>
    <row r="21" spans="2:11" ht="17.25" x14ac:dyDescent="0.3">
      <c r="B21" s="102"/>
      <c r="C21" s="102"/>
      <c r="D21" s="102"/>
      <c r="E21" s="102"/>
      <c r="F21" s="102"/>
      <c r="G21" s="55"/>
      <c r="H21" s="56"/>
      <c r="I21" s="56"/>
      <c r="J21" s="60"/>
      <c r="K21" s="60"/>
    </row>
    <row r="22" spans="2:11" x14ac:dyDescent="0.25">
      <c r="B22" s="121" t="s">
        <v>19</v>
      </c>
      <c r="C22" s="121"/>
      <c r="D22" s="121"/>
      <c r="E22" s="102"/>
      <c r="F22" s="102"/>
      <c r="G22" s="55"/>
      <c r="H22" s="56"/>
      <c r="I22" s="56"/>
      <c r="J22" s="102" t="s">
        <v>20</v>
      </c>
      <c r="K22" s="102"/>
    </row>
    <row r="23" spans="2:11" x14ac:dyDescent="0.25">
      <c r="B23" s="121" t="s">
        <v>21</v>
      </c>
      <c r="C23" s="121"/>
      <c r="D23" s="121"/>
      <c r="E23" s="102"/>
      <c r="F23" s="102"/>
      <c r="G23" s="55"/>
      <c r="H23" s="56"/>
      <c r="J23" s="102" t="s">
        <v>21</v>
      </c>
      <c r="K23" s="102"/>
    </row>
  </sheetData>
  <mergeCells count="8">
    <mergeCell ref="B18:D18"/>
    <mergeCell ref="B22:D22"/>
    <mergeCell ref="B23:D23"/>
    <mergeCell ref="B1:K1"/>
    <mergeCell ref="J4:K4"/>
    <mergeCell ref="C10:H10"/>
    <mergeCell ref="C11:H11"/>
    <mergeCell ref="C12:H13"/>
  </mergeCells>
  <pageMargins left="0.7" right="0.21" top="0.55000000000000004" bottom="0.75" header="0.3" footer="0.3"/>
  <pageSetup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4"/>
  <sheetViews>
    <sheetView showGridLines="0" zoomScaleNormal="100" workbookViewId="0">
      <selection activeCell="L12" sqref="L12"/>
    </sheetView>
  </sheetViews>
  <sheetFormatPr defaultRowHeight="15" x14ac:dyDescent="0.25"/>
  <cols>
    <col min="1" max="1" width="4" style="99" customWidth="1"/>
    <col min="2" max="2" width="21.140625" customWidth="1"/>
    <col min="3" max="3" width="22.140625" bestFit="1" customWidth="1"/>
    <col min="4" max="4" width="14.5703125" style="85" customWidth="1"/>
    <col min="5" max="5" width="9.140625" style="85" customWidth="1"/>
    <col min="6" max="7" width="9.140625" style="85" hidden="1" customWidth="1"/>
    <col min="8" max="9" width="12.7109375" style="85" hidden="1" customWidth="1"/>
    <col min="10" max="11" width="19.28515625" style="90" customWidth="1"/>
    <col min="12" max="13" width="19.28515625" style="85" customWidth="1"/>
    <col min="14" max="14" width="41.5703125" customWidth="1"/>
  </cols>
  <sheetData>
    <row r="1" spans="1:17" ht="17.25" customHeight="1" x14ac:dyDescent="0.25">
      <c r="A1" s="72" t="s">
        <v>59</v>
      </c>
      <c r="B1" s="73"/>
      <c r="C1" s="74" t="s">
        <v>95</v>
      </c>
      <c r="D1" s="75"/>
      <c r="E1" s="106"/>
      <c r="F1" s="106"/>
      <c r="G1" s="106"/>
      <c r="H1" s="106"/>
      <c r="I1" s="106"/>
      <c r="J1" s="107"/>
      <c r="K1" s="107"/>
      <c r="L1" s="106"/>
      <c r="M1" s="106"/>
      <c r="N1" s="106"/>
    </row>
    <row r="2" spans="1:17" ht="15.75" customHeight="1" x14ac:dyDescent="0.25">
      <c r="A2" s="72" t="s">
        <v>60</v>
      </c>
      <c r="B2" s="73"/>
      <c r="C2" s="76" t="s">
        <v>96</v>
      </c>
      <c r="D2" s="75"/>
      <c r="E2" s="106"/>
      <c r="F2" s="106"/>
      <c r="G2" s="106"/>
      <c r="H2" s="106"/>
      <c r="I2" s="106"/>
      <c r="J2" s="107"/>
      <c r="K2" s="107"/>
      <c r="L2" s="106"/>
      <c r="M2" s="106"/>
      <c r="N2" s="73"/>
    </row>
    <row r="3" spans="1:17" ht="15.75" customHeight="1" x14ac:dyDescent="0.25">
      <c r="A3" s="72" t="s">
        <v>61</v>
      </c>
      <c r="B3" s="104"/>
      <c r="C3" s="76" t="s">
        <v>58</v>
      </c>
      <c r="D3" s="75"/>
      <c r="E3" s="104"/>
      <c r="F3" s="104"/>
      <c r="G3" s="104"/>
      <c r="H3" s="104"/>
      <c r="I3" s="104"/>
      <c r="J3" s="100"/>
      <c r="K3" s="100"/>
      <c r="L3" s="104"/>
      <c r="M3" s="104"/>
    </row>
    <row r="4" spans="1:17" ht="15.75" customHeight="1" x14ac:dyDescent="0.25">
      <c r="A4" s="72" t="s">
        <v>62</v>
      </c>
      <c r="B4" s="104"/>
      <c r="C4" s="76" t="s">
        <v>63</v>
      </c>
      <c r="D4" s="75"/>
      <c r="E4" s="77"/>
      <c r="F4" s="77"/>
      <c r="G4" s="77"/>
      <c r="H4" s="77"/>
      <c r="I4" s="77"/>
      <c r="J4" s="86"/>
      <c r="K4" s="86"/>
      <c r="L4" s="77"/>
      <c r="M4" s="77"/>
    </row>
    <row r="5" spans="1:17" ht="15.75" x14ac:dyDescent="0.25">
      <c r="A5" s="72" t="s">
        <v>64</v>
      </c>
      <c r="B5" s="74"/>
      <c r="C5" s="74" t="s">
        <v>65</v>
      </c>
      <c r="D5" s="78"/>
      <c r="E5" s="77"/>
      <c r="F5" s="77"/>
      <c r="G5" s="77"/>
      <c r="H5" s="77"/>
      <c r="I5" s="77"/>
      <c r="J5" s="86"/>
      <c r="K5" s="86"/>
      <c r="L5" s="77"/>
      <c r="M5" s="77"/>
      <c r="Q5" t="s">
        <v>84</v>
      </c>
    </row>
    <row r="6" spans="1:17" ht="15.75" x14ac:dyDescent="0.25">
      <c r="A6" s="72" t="s">
        <v>66</v>
      </c>
      <c r="B6" s="74"/>
      <c r="C6" s="74" t="s">
        <v>97</v>
      </c>
      <c r="D6" s="78"/>
      <c r="E6" s="77"/>
      <c r="F6" s="77"/>
      <c r="G6" s="77"/>
      <c r="H6" s="77"/>
      <c r="I6" s="77"/>
      <c r="J6" s="86"/>
      <c r="K6" s="86"/>
      <c r="L6" s="77"/>
      <c r="M6" s="77"/>
    </row>
    <row r="7" spans="1:17" ht="15.75" x14ac:dyDescent="0.25">
      <c r="A7" s="72" t="s">
        <v>67</v>
      </c>
      <c r="B7" s="74"/>
      <c r="C7" s="74" t="s">
        <v>98</v>
      </c>
      <c r="D7" s="78"/>
      <c r="E7" s="77"/>
      <c r="F7" s="77"/>
      <c r="G7" s="77"/>
      <c r="H7" s="77"/>
      <c r="I7" s="77"/>
      <c r="J7" s="86"/>
      <c r="K7" s="86"/>
      <c r="L7" s="77"/>
      <c r="M7" s="77"/>
    </row>
    <row r="8" spans="1:17" ht="15.75" x14ac:dyDescent="0.25">
      <c r="A8" s="72" t="s">
        <v>68</v>
      </c>
      <c r="B8" s="74"/>
      <c r="C8" s="76" t="s">
        <v>58</v>
      </c>
      <c r="D8" s="78"/>
      <c r="E8" s="77"/>
      <c r="F8" s="77"/>
      <c r="G8" s="77"/>
      <c r="H8" s="77"/>
      <c r="I8" s="77"/>
      <c r="J8" s="86"/>
      <c r="K8" s="86"/>
      <c r="L8" s="77"/>
      <c r="M8" s="77"/>
    </row>
    <row r="9" spans="1:17" ht="15.75" x14ac:dyDescent="0.25">
      <c r="A9" s="72" t="s">
        <v>69</v>
      </c>
      <c r="B9" s="74"/>
      <c r="C9" s="76" t="s">
        <v>58</v>
      </c>
      <c r="D9" s="78"/>
      <c r="E9" s="77"/>
      <c r="F9" s="77"/>
      <c r="G9" s="77"/>
      <c r="H9" s="77"/>
      <c r="I9" s="77"/>
      <c r="J9" s="86"/>
      <c r="K9" s="86"/>
      <c r="L9" s="77"/>
      <c r="M9" s="77"/>
    </row>
    <row r="10" spans="1:17" ht="15.75" x14ac:dyDescent="0.25">
      <c r="A10" s="104"/>
      <c r="B10" s="74"/>
      <c r="C10" s="74"/>
      <c r="D10" s="78"/>
      <c r="E10" s="78"/>
      <c r="F10" s="78"/>
      <c r="G10" s="78"/>
      <c r="H10" s="78"/>
      <c r="I10" s="78"/>
      <c r="J10" s="94"/>
      <c r="K10" s="94"/>
      <c r="L10" s="78"/>
      <c r="M10" s="78"/>
      <c r="O10" s="79"/>
      <c r="P10" s="79"/>
    </row>
    <row r="11" spans="1:17" ht="26.25" customHeight="1" x14ac:dyDescent="0.25">
      <c r="A11" s="103" t="s">
        <v>70</v>
      </c>
      <c r="B11" s="80" t="s">
        <v>7</v>
      </c>
      <c r="C11" s="81" t="s">
        <v>71</v>
      </c>
      <c r="D11" s="81" t="s">
        <v>57</v>
      </c>
      <c r="E11" s="70" t="s">
        <v>9</v>
      </c>
      <c r="F11" s="82" t="s">
        <v>74</v>
      </c>
      <c r="G11" s="82" t="s">
        <v>99</v>
      </c>
      <c r="H11" s="82"/>
      <c r="I11" s="82"/>
      <c r="J11" s="87" t="s">
        <v>82</v>
      </c>
      <c r="K11" s="87" t="s">
        <v>83</v>
      </c>
      <c r="L11" s="82" t="s">
        <v>72</v>
      </c>
      <c r="M11" s="82" t="s">
        <v>75</v>
      </c>
      <c r="N11" s="83" t="s">
        <v>13</v>
      </c>
      <c r="O11" s="95"/>
      <c r="P11" s="79"/>
    </row>
    <row r="12" spans="1:17" ht="26.25" customHeight="1" x14ac:dyDescent="0.25">
      <c r="A12" s="103">
        <v>1</v>
      </c>
      <c r="B12" s="96" t="s">
        <v>25</v>
      </c>
      <c r="C12" s="70" t="s">
        <v>93</v>
      </c>
      <c r="D12" s="70">
        <v>4</v>
      </c>
      <c r="E12" s="70">
        <v>1</v>
      </c>
      <c r="F12" s="70"/>
      <c r="G12" s="70">
        <v>44.93</v>
      </c>
      <c r="H12" s="108">
        <v>100000</v>
      </c>
      <c r="I12" s="109">
        <v>126000</v>
      </c>
      <c r="J12" s="84">
        <v>37.058823529411768</v>
      </c>
      <c r="K12" s="84">
        <f>J12*E12</f>
        <v>37.058823529411768</v>
      </c>
      <c r="L12" s="70" t="s">
        <v>94</v>
      </c>
      <c r="M12" s="70" t="s">
        <v>94</v>
      </c>
      <c r="N12" s="110" t="s">
        <v>100</v>
      </c>
      <c r="O12" s="95"/>
      <c r="P12" s="79"/>
    </row>
    <row r="13" spans="1:17" s="79" customFormat="1" ht="26.25" customHeight="1" x14ac:dyDescent="0.25">
      <c r="A13" s="105"/>
      <c r="B13" s="98"/>
      <c r="C13" s="97"/>
      <c r="D13" s="97"/>
      <c r="E13" s="97"/>
      <c r="F13" s="97"/>
      <c r="G13" s="97"/>
      <c r="H13" s="97"/>
      <c r="I13" s="97"/>
      <c r="J13" s="84" t="s">
        <v>73</v>
      </c>
      <c r="K13" s="84">
        <f>SUM(K12)</f>
        <v>37.058823529411768</v>
      </c>
      <c r="L13" s="97"/>
      <c r="M13" s="97"/>
      <c r="N13" s="101"/>
      <c r="O13" s="95"/>
    </row>
    <row r="14" spans="1:17" ht="27" customHeight="1" x14ac:dyDescent="0.25">
      <c r="A14" s="130" t="s">
        <v>85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</row>
    <row r="15" spans="1:17" ht="27.75" customHeight="1" x14ac:dyDescent="0.25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</row>
    <row r="18" spans="2:5" x14ac:dyDescent="0.25">
      <c r="B18" s="88" t="s">
        <v>76</v>
      </c>
      <c r="C18" s="89">
        <v>45329</v>
      </c>
      <c r="D18"/>
      <c r="E18"/>
    </row>
    <row r="19" spans="2:5" x14ac:dyDescent="0.25">
      <c r="B19" s="88" t="s">
        <v>77</v>
      </c>
      <c r="C19" s="89">
        <v>45330</v>
      </c>
      <c r="D19"/>
      <c r="E19"/>
    </row>
    <row r="20" spans="2:5" x14ac:dyDescent="0.25">
      <c r="B20" s="88" t="s">
        <v>78</v>
      </c>
      <c r="C20" s="91"/>
      <c r="D20"/>
      <c r="E20"/>
    </row>
    <row r="21" spans="2:5" ht="15.75" x14ac:dyDescent="0.25">
      <c r="B21" s="92" t="s">
        <v>79</v>
      </c>
      <c r="C21" s="92" t="s">
        <v>80</v>
      </c>
      <c r="D21" s="92"/>
      <c r="E21" s="92"/>
    </row>
    <row r="22" spans="2:5" ht="15.75" x14ac:dyDescent="0.25">
      <c r="B22" s="92"/>
      <c r="C22" s="92" t="s">
        <v>81</v>
      </c>
      <c r="D22" s="92"/>
      <c r="E22" s="92"/>
    </row>
    <row r="23" spans="2:5" ht="15.75" x14ac:dyDescent="0.25">
      <c r="B23" s="93"/>
      <c r="C23" s="92"/>
      <c r="D23" s="92"/>
      <c r="E23" s="92"/>
    </row>
    <row r="24" spans="2:5" x14ac:dyDescent="0.25">
      <c r="B24" s="110" t="s">
        <v>100</v>
      </c>
    </row>
  </sheetData>
  <mergeCells count="1">
    <mergeCell ref="A14:N15"/>
  </mergeCells>
  <pageMargins left="0.7" right="0.7" top="0.75" bottom="0.75" header="0.3" footer="0.3"/>
  <pageSetup paperSize="9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0157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2024-02-10T08:50:08Z</dcterms:modified>
</cp:coreProperties>
</file>