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8475" tabRatio="760"/>
  </bookViews>
  <sheets>
    <sheet name="Budget Request Format" sheetId="2" r:id="rId1"/>
    <sheet name="Sign Complete" sheetId="7" r:id="rId2"/>
    <sheet name="COA - for reference only" sheetId="3" r:id="rId3"/>
  </sheets>
  <definedNames>
    <definedName name="_xlnm._FilterDatabase" localSheetId="0" hidden="1">'Budget Request Format'!$A$3:$K$30</definedName>
    <definedName name="_xlnm.Print_Titles" localSheetId="0">'Budget Request Format'!$A:$I,'Budget Request Format'!$1:$3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 l="1"/>
  <c r="C24" i="2" l="1"/>
  <c r="G24" i="2"/>
  <c r="H21" i="2"/>
  <c r="D29" i="2" l="1"/>
  <c r="E29" i="2"/>
  <c r="F29" i="2"/>
  <c r="G29" i="2"/>
  <c r="G30" i="2" s="1"/>
  <c r="C29" i="2"/>
  <c r="C30" i="2" s="1"/>
  <c r="D24" i="2" l="1"/>
  <c r="D30" i="2" s="1"/>
  <c r="E24" i="2"/>
  <c r="E30" i="2" s="1"/>
  <c r="F24" i="2"/>
  <c r="F30" i="2" s="1"/>
  <c r="H24" i="2" l="1"/>
  <c r="H27" i="2"/>
  <c r="H28" i="2"/>
  <c r="H26" i="2"/>
  <c r="H29" i="2" l="1"/>
  <c r="H30" i="2" s="1"/>
  <c r="H19" i="2"/>
  <c r="H20" i="2"/>
  <c r="H22" i="2"/>
  <c r="H23" i="2"/>
  <c r="H6" i="2" l="1"/>
  <c r="H10" i="2"/>
  <c r="H16" i="2" l="1"/>
  <c r="H18" i="2"/>
  <c r="H5" i="2" l="1"/>
  <c r="H7" i="2"/>
  <c r="H8" i="2"/>
  <c r="H9" i="2"/>
  <c r="H11" i="2"/>
  <c r="H12" i="2"/>
  <c r="H13" i="2"/>
  <c r="H14" i="2"/>
  <c r="H15" i="2"/>
  <c r="H17" i="2"/>
  <c r="H4" i="2"/>
</calcChain>
</file>

<file path=xl/sharedStrings.xml><?xml version="1.0" encoding="utf-8"?>
<sst xmlns="http://schemas.openxmlformats.org/spreadsheetml/2006/main" count="208" uniqueCount="176">
  <si>
    <t>BR: Mandalay Branch</t>
  </si>
  <si>
    <t>COA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</si>
  <si>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</si>
  <si>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</si>
  <si>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</si>
  <si>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</si>
  <si>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</si>
  <si>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</si>
  <si>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</si>
  <si>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</si>
  <si>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</si>
  <si>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</si>
  <si>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</si>
  <si>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</si>
  <si>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</si>
  <si>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</si>
  <si>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</si>
  <si>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</si>
  <si>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62010001 Admin - Advertising Expenses</t>
  </si>
  <si>
    <t>Total Amount</t>
  </si>
  <si>
    <t>Prepared By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</si>
  <si>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</si>
  <si>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</si>
  <si>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</si>
  <si>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</si>
  <si>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</si>
  <si>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</si>
  <si>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</si>
  <si>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</si>
  <si>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</si>
  <si>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</si>
  <si>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</si>
  <si>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</si>
  <si>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</si>
  <si>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</si>
  <si>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</si>
  <si>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</si>
  <si>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</si>
  <si>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</si>
  <si>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</si>
  <si>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</si>
  <si>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</si>
  <si>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Office Supplies Expenses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</si>
  <si>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</si>
  <si>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</si>
  <si>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</si>
  <si>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</si>
  <si>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</si>
  <si>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</si>
  <si>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</si>
  <si>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</si>
  <si>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</si>
  <si>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</si>
  <si>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</si>
  <si>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</si>
  <si>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</si>
  <si>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</si>
  <si>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</si>
  <si>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</si>
  <si>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</si>
  <si>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</si>
  <si>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</si>
  <si>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</si>
  <si>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</si>
  <si>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</si>
  <si>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</si>
  <si>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</si>
  <si>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</si>
  <si>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</si>
  <si>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</si>
  <si>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</si>
  <si>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</si>
  <si>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</si>
  <si>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</si>
  <si>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</si>
  <si>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</si>
  <si>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</si>
  <si>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</si>
  <si>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</si>
  <si>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</si>
  <si>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</si>
  <si>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</si>
  <si>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</si>
  <si>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</si>
  <si>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</si>
  <si>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</si>
  <si>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</si>
  <si>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</si>
  <si>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</si>
  <si>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</si>
  <si>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</si>
  <si>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</si>
  <si>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</si>
  <si>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</si>
  <si>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</si>
  <si>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</si>
  <si>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</si>
  <si>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</si>
  <si>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</si>
  <si>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</si>
  <si>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</si>
  <si>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</si>
  <si>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</si>
  <si>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</si>
  <si>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</si>
  <si>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</si>
  <si>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</si>
  <si>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</si>
  <si>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</si>
  <si>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</si>
  <si>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</si>
  <si>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</si>
  <si>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</si>
  <si>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</si>
  <si>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</si>
  <si>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</si>
  <si>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</si>
  <si>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</si>
  <si>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</si>
  <si>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</si>
  <si>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</si>
  <si>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</si>
  <si>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</si>
  <si>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</si>
  <si>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</si>
  <si>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</si>
  <si>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</si>
  <si>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</si>
  <si>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</si>
  <si>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</si>
  <si>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</si>
  <si>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</si>
  <si>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</si>
  <si>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</si>
  <si>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</si>
  <si>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</si>
  <si>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</si>
  <si>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</si>
  <si>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</si>
  <si>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</si>
  <si>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</si>
  <si>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</si>
  <si>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</si>
  <si>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</si>
  <si>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</si>
  <si>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</si>
  <si>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</si>
  <si>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</si>
  <si>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Site Allowance</t>
  </si>
  <si>
    <t>GRAND TOTAL</t>
  </si>
  <si>
    <t>Deal Customer</t>
  </si>
  <si>
    <t>Computer &amp; Copier Repair Charges</t>
  </si>
  <si>
    <t>Marketing</t>
  </si>
  <si>
    <t>Car Licence Charges</t>
  </si>
  <si>
    <t xml:space="preserve">Printing and Stationery </t>
  </si>
  <si>
    <t>Employee Training Expenses</t>
  </si>
  <si>
    <t>General Expenses</t>
  </si>
  <si>
    <t>ME220 (CE5) BU Expenses</t>
  </si>
  <si>
    <t>Kyaw Kyaw Htun</t>
  </si>
  <si>
    <t>Aung Myint Myat</t>
  </si>
  <si>
    <t>Monthly Cash Budget Request -Sep'2024</t>
  </si>
  <si>
    <t>Service Dept;Business Licence Car Licence Expenses 1E/7441 -150,000</t>
  </si>
  <si>
    <t>Unit Dep;Transportataion - 50,000/-/S'part Dep ; Transportation - 150,000/-</t>
  </si>
  <si>
    <t>Service Dept:To repair PIC KKSA Laptop Screen Ks -200,000, Ma Htet Computer Repair UPS - 100,000/-</t>
  </si>
  <si>
    <t xml:space="preserve">Service Dept(Job site-employee allowance for service man(9)person-KSA,KML,SYL,ZYN,KHH,TZO10,PPK,YMT,TZO-ks-700,000/- and Unit Dept- MMHD (go to Yamethin , Kyaukse Visit Market)= 300,000/- </t>
  </si>
  <si>
    <t>Admin Department -Aug'2024 SSB   Manpower (38)</t>
  </si>
  <si>
    <t xml:space="preserve">Admin Department;Office Meter for July'2024 (550,000) + Industrial yards for Aug'2024 (250,000) </t>
  </si>
  <si>
    <t>S'part Dep ; Forklift Fuel Charges - 30,000/Admin Dep;Generator Fuel Chgs MMK 300,000/-,Billboard Tax  100,000/-</t>
  </si>
  <si>
    <t>Admin dept; Fuel Charges for all department (1,200,000) ,Car 9 Units</t>
  </si>
  <si>
    <t>Admin Dept;Wifi internet bill forAug 2024</t>
  </si>
  <si>
    <t>Admin Dept; Printing and Stationary-200,000/-</t>
  </si>
  <si>
    <t>Unit Dep;General USE- 100,000/-Admin Dep; ,စည်ပင် (26,000) + Showroom Drinking Water (100,000) +  ေခွးစာ (100,000) + ဘုရားပန်း (20,000) + Cleanning material (150,000)For Miscellaneousellaneous Expenses -100,000/ F&amp;A Dep Misc, For Miscellaneousellaneous Expenses - 50,000/-</t>
  </si>
  <si>
    <t>Admin;Aug'24 Site Allowance for OJT 6 Paxs * 50,000 Ks ( Htet Paing Oo, Myo Ko Ko, Kyaw Thi Ha, Khin Maung Htwe,Kyaw Thu Aung,Ye Min Htun),For Security from Waterboom-100,000/-</t>
  </si>
  <si>
    <t>Admin Dept;Security Overtime For Aug'24</t>
  </si>
  <si>
    <t>SRV Admin; Car Repair 4H/8774</t>
  </si>
  <si>
    <t>Admin Depr;For Sep'24  Birthday  20,000/, S'part Dept;Customer Birthday Cake 30,000/-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</si>
</sst>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10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73">
    <xf numFmtId="0" fontId="0" fillId="0" borderId="0" xfId="0"/>
    <xf numFmtId="0" fontId="2" fillId="0" borderId="0" xfId="0" applyFont="1" applyFill="1"/>
    <xf numFmtId="0" fontId="4" fillId="0" borderId="0" xfId="0" applyFont="1" applyAlignment="1">
      <alignment vertic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2" fillId="0" borderId="9" xfId="10" applyNumberFormat="1" applyFont="1" applyFill="1" applyBorder="1" applyAlignment="1">
      <alignment vertical="center"/>
    </xf>
    <xf numFmtId="164" fontId="2" fillId="0" borderId="3" xfId="10" applyNumberFormat="1" applyFont="1" applyFill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2" fillId="0" borderId="4" xfId="0" applyFont="1" applyBorder="1" applyAlignment="1">
      <alignment vertical="center" wrapText="1"/>
    </xf>
    <xf numFmtId="164" fontId="2" fillId="0" borderId="0" xfId="0" applyNumberFormat="1" applyFont="1" applyFill="1"/>
    <xf numFmtId="9" fontId="2" fillId="0" borderId="0" xfId="1" applyFont="1"/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2" fillId="0" borderId="1" xfId="0" applyFont="1" applyBorder="1" applyAlignment="1">
      <alignment vertical="center" wrapText="1"/>
    </xf>
    <xf numFmtId="164" fontId="2" fillId="0" borderId="3" xfId="10" applyNumberFormat="1" applyFont="1" applyFill="1" applyBorder="1" applyAlignment="1">
      <alignment horizontal="center" vertical="center"/>
    </xf>
    <xf numFmtId="164" fontId="2" fillId="0" borderId="3" xfId="1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164" fontId="10" fillId="0" borderId="2" xfId="10" applyNumberFormat="1" applyFont="1" applyFill="1" applyBorder="1" applyAlignment="1">
      <alignment vertical="center"/>
    </xf>
    <xf numFmtId="164" fontId="10" fillId="0" borderId="9" xfId="10" applyNumberFormat="1" applyFont="1" applyFill="1" applyBorder="1" applyAlignment="1">
      <alignment vertical="center"/>
    </xf>
    <xf numFmtId="164" fontId="10" fillId="0" borderId="3" xfId="10" applyNumberFormat="1" applyFont="1" applyFill="1" applyBorder="1" applyAlignment="1">
      <alignment vertical="center"/>
    </xf>
    <xf numFmtId="164" fontId="10" fillId="0" borderId="3" xfId="0" applyNumberFormat="1" applyFont="1" applyBorder="1" applyAlignment="1">
      <alignment horizontal="center" vertical="center" wrapText="1"/>
    </xf>
    <xf numFmtId="164" fontId="11" fillId="0" borderId="3" xfId="10" applyNumberFormat="1" applyFont="1" applyFill="1" applyBorder="1" applyAlignment="1">
      <alignment vertical="center"/>
    </xf>
    <xf numFmtId="164" fontId="12" fillId="3" borderId="3" xfId="0" applyNumberFormat="1" applyFont="1" applyFill="1" applyBorder="1"/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vertical="center"/>
    </xf>
    <xf numFmtId="164" fontId="8" fillId="4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164" fontId="8" fillId="5" borderId="3" xfId="0" applyNumberFormat="1" applyFont="1" applyFill="1" applyBorder="1"/>
    <xf numFmtId="164" fontId="8" fillId="5" borderId="2" xfId="10" applyNumberFormat="1" applyFont="1" applyFill="1" applyBorder="1" applyAlignment="1">
      <alignment vertical="center"/>
    </xf>
    <xf numFmtId="164" fontId="10" fillId="5" borderId="9" xfId="10" applyNumberFormat="1" applyFont="1" applyFill="1" applyBorder="1" applyAlignment="1">
      <alignment vertical="center"/>
    </xf>
    <xf numFmtId="164" fontId="10" fillId="5" borderId="3" xfId="10" applyNumberFormat="1" applyFont="1" applyFill="1" applyBorder="1" applyAlignment="1">
      <alignment vertical="center"/>
    </xf>
    <xf numFmtId="164" fontId="10" fillId="5" borderId="2" xfId="1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16">
    <cellStyle name="Comma" xfId="10" builtinId="3"/>
    <cellStyle name="Comma 2" xfId="5"/>
    <cellStyle name="Comma 2 2" xfId="3"/>
    <cellStyle name="Comma 2 2 2" xfId="13"/>
    <cellStyle name="Comma 3" xfId="6"/>
    <cellStyle name="Comma 3 2" xfId="14"/>
    <cellStyle name="Comma 4" xfId="11"/>
    <cellStyle name="Normal" xfId="0" builtinId="0"/>
    <cellStyle name="Normal 2" xfId="7"/>
    <cellStyle name="Normal 2 2" xfId="2"/>
    <cellStyle name="Normal 2 2 2" xfId="15"/>
    <cellStyle name="Normal 4" xfId="8"/>
    <cellStyle name="Normal 4 2" xfId="12"/>
    <cellStyle name="Percent" xfId="1" builtinId="5"/>
    <cellStyle name="Percent 2" xfId="9"/>
    <cellStyle name="Percent 2 2" xfId="4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28575</xdr:rowOff>
    </xdr:from>
    <xdr:to>
      <xdr:col>19</xdr:col>
      <xdr:colOff>57150</xdr:colOff>
      <xdr:row>34</xdr:row>
      <xdr:rowOff>11884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1933575"/>
          <a:ext cx="6067425" cy="4555309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9</xdr:row>
      <xdr:rowOff>152401</xdr:rowOff>
    </xdr:from>
    <xdr:to>
      <xdr:col>8</xdr:col>
      <xdr:colOff>314013</xdr:colOff>
      <xdr:row>39</xdr:row>
      <xdr:rowOff>133351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1866901"/>
          <a:ext cx="4276412" cy="5695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39"/>
  <sheetViews>
    <sheetView tabSelected="1" zoomScale="96" zoomScaleNormal="96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I23" sqref="I23"/>
    </sheetView>
  </sheetViews>
  <sheetFormatPr defaultRowHeight="15" x14ac:dyDescent="0.25"/>
  <cols>
    <col min="1" max="1" width="38.7109375" style="3" customWidth="1"/>
    <col min="2" max="2" width="29" style="3" customWidth="1"/>
    <col min="3" max="3" width="15" style="1" customWidth="1"/>
    <col min="4" max="4" width="15.28515625" style="1" customWidth="1"/>
    <col min="5" max="5" width="14.7109375" style="1" customWidth="1"/>
    <col min="6" max="6" width="12.42578125" style="1" customWidth="1"/>
    <col min="7" max="7" width="15.42578125" style="1" customWidth="1"/>
    <col min="8" max="8" width="18.28515625" style="3" customWidth="1"/>
    <col min="9" max="9" width="52.140625" style="3" customWidth="1"/>
    <col min="10" max="10" width="10" style="4" customWidth="1"/>
    <col min="11" max="11" width="8.28515625" style="4" customWidth="1"/>
    <col min="12" max="16384" width="9.140625" style="4"/>
  </cols>
  <sheetData>
    <row r="1" spans="1:11" ht="25.5" customHeight="1" x14ac:dyDescent="0.45">
      <c r="A1" s="2" t="s">
        <v>160</v>
      </c>
      <c r="E1" s="1" t="s">
        <v>24</v>
      </c>
    </row>
    <row r="2" spans="1:11" ht="25.5" customHeight="1" x14ac:dyDescent="0.45">
      <c r="A2" s="2" t="s">
        <v>0</v>
      </c>
      <c r="B2" s="5"/>
      <c r="C2" s="6"/>
      <c r="D2" s="6"/>
      <c r="E2" s="6"/>
      <c r="F2" s="6"/>
      <c r="I2" s="5"/>
    </row>
    <row r="3" spans="1:11" s="7" customFormat="1" ht="42.75" customHeight="1" x14ac:dyDescent="0.25">
      <c r="A3" s="37" t="s">
        <v>1</v>
      </c>
      <c r="B3" s="38" t="s">
        <v>25</v>
      </c>
      <c r="C3" s="53" t="s">
        <v>26</v>
      </c>
      <c r="D3" s="53" t="s">
        <v>27</v>
      </c>
      <c r="E3" s="53" t="s">
        <v>28</v>
      </c>
      <c r="F3" s="53" t="s">
        <v>29</v>
      </c>
      <c r="G3" s="54" t="s">
        <v>30</v>
      </c>
      <c r="H3" s="39" t="s">
        <v>31</v>
      </c>
      <c r="I3" s="38" t="s">
        <v>32</v>
      </c>
    </row>
    <row r="4" spans="1:11" s="13" customFormat="1" ht="59.25" customHeight="1" x14ac:dyDescent="0.25">
      <c r="A4" s="8" t="s">
        <v>3</v>
      </c>
      <c r="B4" s="9" t="s">
        <v>33</v>
      </c>
      <c r="C4" s="43"/>
      <c r="D4" s="44"/>
      <c r="E4" s="44"/>
      <c r="F4" s="44"/>
      <c r="G4" s="62">
        <v>1200000</v>
      </c>
      <c r="H4" s="46">
        <f>SUM(C4:G4)</f>
        <v>1200000</v>
      </c>
      <c r="I4" s="16" t="s">
        <v>168</v>
      </c>
    </row>
    <row r="5" spans="1:11" s="13" customFormat="1" ht="43.5" customHeight="1" x14ac:dyDescent="0.25">
      <c r="A5" s="8" t="s">
        <v>84</v>
      </c>
      <c r="B5" s="9" t="s">
        <v>85</v>
      </c>
      <c r="C5" s="43"/>
      <c r="D5" s="44"/>
      <c r="E5" s="44">
        <v>30000</v>
      </c>
      <c r="F5" s="44"/>
      <c r="G5" s="62">
        <v>20000</v>
      </c>
      <c r="H5" s="46">
        <f t="shared" ref="H5:H17" si="0">SUM(C5:G5)</f>
        <v>50000</v>
      </c>
      <c r="I5" s="16" t="s">
        <v>175</v>
      </c>
    </row>
    <row r="6" spans="1:11" s="17" customFormat="1" ht="72.75" customHeight="1" x14ac:dyDescent="0.25">
      <c r="A6" s="14" t="s">
        <v>4</v>
      </c>
      <c r="B6" s="15" t="s">
        <v>34</v>
      </c>
      <c r="C6" s="43">
        <v>150000</v>
      </c>
      <c r="D6" s="44"/>
      <c r="E6" s="44"/>
      <c r="F6" s="44"/>
      <c r="G6" s="45"/>
      <c r="H6" s="46">
        <f t="shared" si="0"/>
        <v>150000</v>
      </c>
      <c r="I6" s="16" t="s">
        <v>174</v>
      </c>
    </row>
    <row r="7" spans="1:11" s="17" customFormat="1" ht="60.75" customHeight="1" x14ac:dyDescent="0.25">
      <c r="A7" s="14" t="s">
        <v>14</v>
      </c>
      <c r="B7" s="15" t="s">
        <v>150</v>
      </c>
      <c r="C7" s="43"/>
      <c r="D7" s="44"/>
      <c r="E7" s="44"/>
      <c r="F7" s="44"/>
      <c r="G7" s="45"/>
      <c r="H7" s="46">
        <f t="shared" si="0"/>
        <v>0</v>
      </c>
      <c r="I7" s="16"/>
    </row>
    <row r="8" spans="1:11" s="13" customFormat="1" ht="42" customHeight="1" x14ac:dyDescent="0.25">
      <c r="A8" s="8" t="s">
        <v>6</v>
      </c>
      <c r="B8" s="9" t="s">
        <v>36</v>
      </c>
      <c r="C8" s="43"/>
      <c r="D8" s="44"/>
      <c r="E8" s="44"/>
      <c r="F8" s="44"/>
      <c r="G8" s="62">
        <v>500300</v>
      </c>
      <c r="H8" s="46">
        <f t="shared" si="0"/>
        <v>500300</v>
      </c>
      <c r="I8" s="16" t="s">
        <v>169</v>
      </c>
    </row>
    <row r="9" spans="1:11" s="13" customFormat="1" ht="53.25" customHeight="1" x14ac:dyDescent="0.25">
      <c r="A9" s="8" t="s">
        <v>123</v>
      </c>
      <c r="B9" s="9" t="s">
        <v>124</v>
      </c>
      <c r="C9" s="43"/>
      <c r="D9" s="44"/>
      <c r="E9" s="44">
        <v>30000</v>
      </c>
      <c r="F9" s="44"/>
      <c r="G9" s="62">
        <v>400000</v>
      </c>
      <c r="H9" s="46">
        <f t="shared" si="0"/>
        <v>430000</v>
      </c>
      <c r="I9" s="16" t="s">
        <v>167</v>
      </c>
      <c r="K9" s="17"/>
    </row>
    <row r="10" spans="1:11" s="13" customFormat="1" ht="58.5" customHeight="1" x14ac:dyDescent="0.25">
      <c r="A10" s="8" t="s">
        <v>9</v>
      </c>
      <c r="B10" s="9" t="s">
        <v>37</v>
      </c>
      <c r="C10" s="55"/>
      <c r="D10" s="44"/>
      <c r="E10" s="44"/>
      <c r="F10" s="44"/>
      <c r="G10" s="63">
        <v>800000</v>
      </c>
      <c r="H10" s="46">
        <f>SUM(D10:G10)</f>
        <v>800000</v>
      </c>
      <c r="I10" s="16" t="s">
        <v>166</v>
      </c>
    </row>
    <row r="11" spans="1:11" s="13" customFormat="1" ht="72.75" customHeight="1" x14ac:dyDescent="0.25">
      <c r="A11" s="8" t="s">
        <v>10</v>
      </c>
      <c r="B11" s="9" t="s">
        <v>38</v>
      </c>
      <c r="C11" s="43"/>
      <c r="D11" s="44"/>
      <c r="E11" s="44"/>
      <c r="F11" s="44"/>
      <c r="G11" s="62">
        <v>100000</v>
      </c>
      <c r="H11" s="46">
        <f t="shared" si="0"/>
        <v>100000</v>
      </c>
      <c r="I11" s="16" t="s">
        <v>173</v>
      </c>
    </row>
    <row r="12" spans="1:11" s="13" customFormat="1" ht="51" customHeight="1" x14ac:dyDescent="0.2">
      <c r="A12" s="42" t="s">
        <v>7</v>
      </c>
      <c r="B12" s="9" t="s">
        <v>151</v>
      </c>
      <c r="C12" s="43">
        <v>300000</v>
      </c>
      <c r="D12" s="44"/>
      <c r="E12" s="44"/>
      <c r="F12" s="44"/>
      <c r="G12" s="47"/>
      <c r="H12" s="46">
        <f t="shared" si="0"/>
        <v>300000</v>
      </c>
      <c r="I12" s="16" t="s">
        <v>163</v>
      </c>
    </row>
    <row r="13" spans="1:11" s="13" customFormat="1" ht="126.75" customHeight="1" x14ac:dyDescent="0.25">
      <c r="A13" s="8" t="s">
        <v>12</v>
      </c>
      <c r="B13" s="9" t="s">
        <v>39</v>
      </c>
      <c r="C13" s="43">
        <v>700000</v>
      </c>
      <c r="D13" s="44">
        <v>300000</v>
      </c>
      <c r="E13" s="44"/>
      <c r="F13" s="44"/>
      <c r="G13" s="45"/>
      <c r="H13" s="46">
        <f t="shared" si="0"/>
        <v>1000000</v>
      </c>
      <c r="I13" s="16" t="s">
        <v>164</v>
      </c>
    </row>
    <row r="14" spans="1:11" s="13" customFormat="1" ht="44.25" customHeight="1" x14ac:dyDescent="0.25">
      <c r="A14" s="41" t="s">
        <v>13</v>
      </c>
      <c r="B14" s="9" t="s">
        <v>40</v>
      </c>
      <c r="C14" s="43"/>
      <c r="D14" s="44">
        <v>50000</v>
      </c>
      <c r="E14" s="44">
        <v>150000</v>
      </c>
      <c r="F14" s="44"/>
      <c r="G14" s="45"/>
      <c r="H14" s="46">
        <f t="shared" si="0"/>
        <v>200000</v>
      </c>
      <c r="I14" s="16" t="s">
        <v>162</v>
      </c>
    </row>
    <row r="15" spans="1:11" s="13" customFormat="1" ht="33" customHeight="1" x14ac:dyDescent="0.25">
      <c r="A15" s="8" t="s">
        <v>5</v>
      </c>
      <c r="B15" s="9" t="s">
        <v>153</v>
      </c>
      <c r="C15" s="43">
        <v>150000</v>
      </c>
      <c r="D15" s="44"/>
      <c r="E15" s="44"/>
      <c r="F15" s="44"/>
      <c r="G15" s="45"/>
      <c r="H15" s="46">
        <f t="shared" si="0"/>
        <v>150000</v>
      </c>
      <c r="I15" s="16" t="s">
        <v>161</v>
      </c>
    </row>
    <row r="16" spans="1:11" s="13" customFormat="1" ht="36" x14ac:dyDescent="0.25">
      <c r="A16" s="8" t="s">
        <v>15</v>
      </c>
      <c r="B16" s="9" t="s">
        <v>42</v>
      </c>
      <c r="C16" s="43"/>
      <c r="D16" s="43"/>
      <c r="E16" s="44"/>
      <c r="F16" s="44"/>
      <c r="G16" s="43"/>
      <c r="H16" s="46">
        <f>SUM(C16:G16)</f>
        <v>0</v>
      </c>
      <c r="I16" s="16"/>
    </row>
    <row r="17" spans="1:10" s="13" customFormat="1" ht="69.75" customHeight="1" x14ac:dyDescent="0.25">
      <c r="A17" s="8" t="s">
        <v>8</v>
      </c>
      <c r="B17" s="9" t="s">
        <v>154</v>
      </c>
      <c r="C17" s="43"/>
      <c r="D17" s="44"/>
      <c r="E17" s="44"/>
      <c r="F17" s="44"/>
      <c r="G17" s="62">
        <v>200000</v>
      </c>
      <c r="H17" s="46">
        <f t="shared" si="0"/>
        <v>200000</v>
      </c>
      <c r="I17" s="16" t="s">
        <v>170</v>
      </c>
    </row>
    <row r="18" spans="1:10" s="13" customFormat="1" ht="39.75" customHeight="1" x14ac:dyDescent="0.25">
      <c r="A18" s="8" t="s">
        <v>16</v>
      </c>
      <c r="B18" s="9" t="s">
        <v>43</v>
      </c>
      <c r="C18" s="43"/>
      <c r="D18" s="43"/>
      <c r="E18" s="43"/>
      <c r="F18" s="43"/>
      <c r="G18" s="43">
        <v>550000</v>
      </c>
      <c r="H18" s="46">
        <f>SUM(C18:G18)</f>
        <v>550000</v>
      </c>
      <c r="I18" s="16" t="s">
        <v>165</v>
      </c>
    </row>
    <row r="19" spans="1:10" s="13" customFormat="1" ht="34.5" customHeight="1" x14ac:dyDescent="0.25">
      <c r="A19" s="8" t="s">
        <v>18</v>
      </c>
      <c r="B19" s="9" t="s">
        <v>152</v>
      </c>
      <c r="C19" s="43"/>
      <c r="D19" s="44"/>
      <c r="E19" s="44"/>
      <c r="F19" s="44"/>
      <c r="G19" s="45"/>
      <c r="H19" s="46">
        <f t="shared" ref="H19:H22" si="1">SUM(C19:G19)</f>
        <v>0</v>
      </c>
      <c r="I19" s="16"/>
    </row>
    <row r="20" spans="1:10" s="13" customFormat="1" ht="33" customHeight="1" x14ac:dyDescent="0.25">
      <c r="A20" s="27" t="s">
        <v>105</v>
      </c>
      <c r="B20" s="9" t="s">
        <v>147</v>
      </c>
      <c r="C20" s="43"/>
      <c r="D20" s="44"/>
      <c r="E20" s="44"/>
      <c r="F20" s="44"/>
      <c r="G20" s="44"/>
      <c r="H20" s="46">
        <f t="shared" si="1"/>
        <v>0</v>
      </c>
      <c r="I20" s="16"/>
    </row>
    <row r="21" spans="1:10" s="13" customFormat="1" ht="33" customHeight="1" x14ac:dyDescent="0.25">
      <c r="A21" s="27" t="s">
        <v>89</v>
      </c>
      <c r="B21" s="9" t="s">
        <v>156</v>
      </c>
      <c r="C21" s="43"/>
      <c r="D21" s="44">
        <v>100000</v>
      </c>
      <c r="E21" s="44"/>
      <c r="F21" s="44">
        <v>50000</v>
      </c>
      <c r="G21" s="61">
        <v>496000</v>
      </c>
      <c r="H21" s="46">
        <f t="shared" si="1"/>
        <v>646000</v>
      </c>
      <c r="I21" s="58" t="s">
        <v>171</v>
      </c>
    </row>
    <row r="22" spans="1:10" s="13" customFormat="1" ht="36" x14ac:dyDescent="0.25">
      <c r="A22" s="27" t="s">
        <v>79</v>
      </c>
      <c r="B22" s="9" t="s">
        <v>155</v>
      </c>
      <c r="C22" s="43"/>
      <c r="D22" s="44"/>
      <c r="E22" s="44"/>
      <c r="F22" s="44"/>
      <c r="G22" s="44"/>
      <c r="H22" s="46">
        <f t="shared" si="1"/>
        <v>0</v>
      </c>
      <c r="I22" s="16"/>
    </row>
    <row r="23" spans="1:10" s="13" customFormat="1" ht="58.5" customHeight="1" x14ac:dyDescent="0.25">
      <c r="A23" s="27" t="s">
        <v>118</v>
      </c>
      <c r="B23" s="9" t="s">
        <v>148</v>
      </c>
      <c r="C23" s="43"/>
      <c r="D23" s="44"/>
      <c r="E23" s="44"/>
      <c r="F23" s="44"/>
      <c r="G23" s="44">
        <f>100000+300000</f>
        <v>400000</v>
      </c>
      <c r="H23" s="46">
        <f t="shared" ref="H23" si="2">SUM(C23:G23)</f>
        <v>400000</v>
      </c>
      <c r="I23" s="16" t="s">
        <v>172</v>
      </c>
    </row>
    <row r="24" spans="1:10" s="13" customFormat="1" ht="39.75" customHeight="1" x14ac:dyDescent="0.25">
      <c r="A24" s="65" t="s">
        <v>19</v>
      </c>
      <c r="B24" s="66"/>
      <c r="C24" s="60">
        <f>SUM(C4:C23)</f>
        <v>1300000</v>
      </c>
      <c r="D24" s="60">
        <f>SUM(D4:D23)</f>
        <v>450000</v>
      </c>
      <c r="E24" s="60">
        <f>SUM(E4:E23)</f>
        <v>210000</v>
      </c>
      <c r="F24" s="60">
        <f>SUM(F4:F23)</f>
        <v>50000</v>
      </c>
      <c r="G24" s="60">
        <f>SUM(G4:G23)</f>
        <v>4666300</v>
      </c>
      <c r="H24" s="52">
        <f>SUM(C24:G24)</f>
        <v>6676300</v>
      </c>
      <c r="I24" s="16"/>
    </row>
    <row r="25" spans="1:10" s="13" customFormat="1" ht="26.25" customHeight="1" x14ac:dyDescent="0.25">
      <c r="A25" s="69" t="s">
        <v>44</v>
      </c>
      <c r="B25" s="70"/>
      <c r="C25" s="10"/>
      <c r="D25" s="10"/>
      <c r="E25" s="10"/>
      <c r="F25" s="10"/>
      <c r="G25" s="10"/>
      <c r="H25" s="36"/>
      <c r="I25" s="34"/>
    </row>
    <row r="26" spans="1:10" ht="45" customHeight="1" x14ac:dyDescent="0.45">
      <c r="A26" s="42" t="s">
        <v>13</v>
      </c>
      <c r="B26" s="9" t="s">
        <v>40</v>
      </c>
      <c r="C26" s="28"/>
      <c r="D26" s="28"/>
      <c r="E26" s="28"/>
      <c r="F26" s="28"/>
      <c r="G26" s="29"/>
      <c r="H26" s="12">
        <f>SUM(C26:G26)</f>
        <v>0</v>
      </c>
      <c r="I26" s="35"/>
    </row>
    <row r="27" spans="1:10" s="13" customFormat="1" ht="37.5" customHeight="1" x14ac:dyDescent="0.25">
      <c r="A27" s="8" t="s">
        <v>3</v>
      </c>
      <c r="B27" s="40" t="s">
        <v>157</v>
      </c>
      <c r="C27" s="10"/>
      <c r="D27" s="10"/>
      <c r="E27" s="10"/>
      <c r="F27" s="10"/>
      <c r="G27" s="11"/>
      <c r="H27" s="12">
        <f t="shared" ref="H27:H28" si="3">SUM(C27:G27)</f>
        <v>0</v>
      </c>
      <c r="I27" s="18"/>
    </row>
    <row r="28" spans="1:10" s="13" customFormat="1" ht="32.25" customHeight="1" x14ac:dyDescent="0.25">
      <c r="A28" s="8"/>
      <c r="B28" s="8"/>
      <c r="C28" s="10"/>
      <c r="D28" s="10"/>
      <c r="E28" s="10"/>
      <c r="F28" s="10"/>
      <c r="G28" s="11"/>
      <c r="H28" s="12">
        <f t="shared" si="3"/>
        <v>0</v>
      </c>
      <c r="I28" s="18"/>
    </row>
    <row r="29" spans="1:10" s="13" customFormat="1" ht="39.75" customHeight="1" x14ac:dyDescent="0.25">
      <c r="A29" s="49" t="s">
        <v>19</v>
      </c>
      <c r="B29" s="50"/>
      <c r="C29" s="56">
        <f t="shared" ref="C29:G29" si="4">SUM(C26:C28)</f>
        <v>0</v>
      </c>
      <c r="D29" s="56">
        <f t="shared" si="4"/>
        <v>0</v>
      </c>
      <c r="E29" s="56">
        <f t="shared" si="4"/>
        <v>0</v>
      </c>
      <c r="F29" s="56">
        <f t="shared" si="4"/>
        <v>0</v>
      </c>
      <c r="G29" s="57">
        <f t="shared" si="4"/>
        <v>0</v>
      </c>
      <c r="H29" s="51">
        <f>SUM(H26:H28)</f>
        <v>0</v>
      </c>
      <c r="I29" s="32"/>
      <c r="J29" s="30"/>
    </row>
    <row r="30" spans="1:10" ht="36.75" customHeight="1" x14ac:dyDescent="0.3">
      <c r="A30" s="71" t="s">
        <v>149</v>
      </c>
      <c r="B30" s="72"/>
      <c r="C30" s="59">
        <f>C24+C29</f>
        <v>1300000</v>
      </c>
      <c r="D30" s="59">
        <f t="shared" ref="D30:G30" si="5">D24+D29</f>
        <v>450000</v>
      </c>
      <c r="E30" s="59">
        <f t="shared" si="5"/>
        <v>210000</v>
      </c>
      <c r="F30" s="59">
        <f t="shared" si="5"/>
        <v>50000</v>
      </c>
      <c r="G30" s="59">
        <f t="shared" si="5"/>
        <v>4666300</v>
      </c>
      <c r="H30" s="48">
        <f>H24+H29</f>
        <v>6676300</v>
      </c>
      <c r="I30" s="33"/>
    </row>
    <row r="31" spans="1:10" ht="18" x14ac:dyDescent="0.45">
      <c r="A31" s="5"/>
      <c r="B31" s="5"/>
      <c r="C31" s="19"/>
      <c r="D31" s="19"/>
      <c r="E31" s="19"/>
      <c r="F31" s="19"/>
      <c r="G31" s="19"/>
      <c r="H31" s="20"/>
      <c r="I31" s="5"/>
    </row>
    <row r="32" spans="1:10" s="13" customFormat="1" ht="21" customHeight="1" x14ac:dyDescent="0.25">
      <c r="A32" s="2" t="s">
        <v>20</v>
      </c>
      <c r="B32" s="2"/>
      <c r="C32" s="67" t="s">
        <v>45</v>
      </c>
      <c r="D32" s="67"/>
      <c r="E32" s="67"/>
      <c r="F32" s="67"/>
      <c r="G32" s="67"/>
      <c r="H32" s="67"/>
      <c r="I32" s="21" t="s">
        <v>46</v>
      </c>
    </row>
    <row r="33" spans="1:9" s="13" customFormat="1" ht="21" customHeight="1" x14ac:dyDescent="0.25">
      <c r="A33" s="68" t="s">
        <v>158</v>
      </c>
      <c r="B33" s="68"/>
      <c r="C33" s="22"/>
      <c r="D33" s="22"/>
      <c r="E33" s="64" t="s">
        <v>158</v>
      </c>
      <c r="F33" s="64"/>
      <c r="G33" s="22"/>
      <c r="H33" s="23"/>
      <c r="I33" s="24" t="s">
        <v>159</v>
      </c>
    </row>
    <row r="34" spans="1:9" s="13" customFormat="1" ht="21" customHeight="1" x14ac:dyDescent="0.25">
      <c r="A34" s="68" t="s">
        <v>47</v>
      </c>
      <c r="B34" s="68"/>
      <c r="C34" s="22"/>
      <c r="D34" s="22"/>
      <c r="E34" s="64" t="s">
        <v>47</v>
      </c>
      <c r="F34" s="64"/>
      <c r="G34" s="22"/>
      <c r="H34" s="23"/>
      <c r="I34" s="24" t="s">
        <v>21</v>
      </c>
    </row>
    <row r="35" spans="1:9" s="13" customFormat="1" ht="21" customHeight="1" x14ac:dyDescent="0.25">
      <c r="A35" s="23" t="s">
        <v>22</v>
      </c>
      <c r="B35" s="23"/>
      <c r="C35" s="22"/>
      <c r="D35" s="22"/>
      <c r="E35" s="64" t="s">
        <v>22</v>
      </c>
      <c r="F35" s="64"/>
      <c r="G35" s="22"/>
      <c r="H35" s="23"/>
      <c r="I35" s="24" t="s">
        <v>21</v>
      </c>
    </row>
    <row r="36" spans="1:9" s="13" customFormat="1" ht="21" customHeight="1" x14ac:dyDescent="0.25">
      <c r="A36" s="23" t="s">
        <v>23</v>
      </c>
      <c r="B36" s="23"/>
      <c r="C36" s="22"/>
      <c r="D36" s="22"/>
      <c r="E36" s="64" t="s">
        <v>23</v>
      </c>
      <c r="F36" s="64"/>
      <c r="G36" s="22"/>
      <c r="H36" s="23"/>
      <c r="I36" s="24" t="s">
        <v>23</v>
      </c>
    </row>
    <row r="37" spans="1:9" s="13" customFormat="1" ht="17.25" customHeight="1" x14ac:dyDescent="0.25">
      <c r="A37" s="23"/>
      <c r="B37" s="23"/>
      <c r="C37" s="22"/>
      <c r="D37" s="22"/>
      <c r="E37" s="22"/>
      <c r="F37" s="22"/>
      <c r="G37" s="22"/>
      <c r="H37" s="23"/>
      <c r="I37" s="23"/>
    </row>
    <row r="38" spans="1:9" s="13" customFormat="1" ht="17.25" customHeight="1" x14ac:dyDescent="0.25">
      <c r="A38" s="2" t="s">
        <v>48</v>
      </c>
      <c r="B38" s="2"/>
      <c r="C38" s="22"/>
      <c r="D38" s="22"/>
      <c r="E38" s="22"/>
      <c r="F38" s="22"/>
      <c r="G38" s="22"/>
      <c r="H38" s="23"/>
      <c r="I38" s="23"/>
    </row>
    <row r="39" spans="1:9" s="13" customFormat="1" ht="17.25" customHeight="1" x14ac:dyDescent="0.25">
      <c r="A39" s="2" t="s">
        <v>49</v>
      </c>
      <c r="B39" s="23"/>
      <c r="C39" s="22"/>
      <c r="D39" s="22"/>
      <c r="E39" s="22"/>
      <c r="F39" s="22"/>
      <c r="G39" s="22"/>
      <c r="H39" s="23"/>
      <c r="I39" s="23"/>
    </row>
  </sheetData>
  <autoFilter ref="A3:K30"/>
  <mergeCells count="10">
    <mergeCell ref="E35:F35"/>
    <mergeCell ref="E36:F36"/>
    <mergeCell ref="A24:B24"/>
    <mergeCell ref="C32:H32"/>
    <mergeCell ref="A33:B33"/>
    <mergeCell ref="E33:F33"/>
    <mergeCell ref="A34:B34"/>
    <mergeCell ref="E34:F34"/>
    <mergeCell ref="A25:B25"/>
    <mergeCell ref="A30:B30"/>
  </mergeCells>
  <pageMargins left="0.7" right="0.45" top="0.5" bottom="0.2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topLeftCell="A7" workbookViewId="0">
      <selection activeCell="B7" sqref="B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9"/>
  <sheetViews>
    <sheetView workbookViewId="0">
      <selection activeCell="A13" sqref="A13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5" t="s">
        <v>2</v>
      </c>
      <c r="B1" s="25" t="s">
        <v>50</v>
      </c>
    </row>
    <row r="2" spans="1:2" ht="18" x14ac:dyDescent="0.45">
      <c r="A2" s="3" t="s">
        <v>51</v>
      </c>
      <c r="B2" t="s">
        <v>52</v>
      </c>
    </row>
    <row r="3" spans="1:2" ht="18" x14ac:dyDescent="0.45">
      <c r="A3" s="3" t="s">
        <v>53</v>
      </c>
      <c r="B3" t="s">
        <v>54</v>
      </c>
    </row>
    <row r="4" spans="1:2" ht="18" x14ac:dyDescent="0.45">
      <c r="A4" s="3" t="s">
        <v>55</v>
      </c>
      <c r="B4" t="s">
        <v>56</v>
      </c>
    </row>
    <row r="5" spans="1:2" ht="18" x14ac:dyDescent="0.45">
      <c r="A5" s="3" t="s">
        <v>57</v>
      </c>
      <c r="B5" t="s">
        <v>58</v>
      </c>
    </row>
    <row r="6" spans="1:2" ht="33" x14ac:dyDescent="0.45">
      <c r="A6" s="3" t="s">
        <v>18</v>
      </c>
      <c r="B6" s="31" t="s">
        <v>59</v>
      </c>
    </row>
    <row r="7" spans="1:2" ht="18" x14ac:dyDescent="0.45">
      <c r="A7" s="3" t="s">
        <v>60</v>
      </c>
      <c r="B7" t="s">
        <v>61</v>
      </c>
    </row>
    <row r="8" spans="1:2" ht="18" x14ac:dyDescent="0.45">
      <c r="A8" s="3" t="s">
        <v>62</v>
      </c>
      <c r="B8" t="s">
        <v>63</v>
      </c>
    </row>
    <row r="9" spans="1:2" ht="18" x14ac:dyDescent="0.45">
      <c r="A9" s="3" t="s">
        <v>3</v>
      </c>
      <c r="B9" t="s">
        <v>64</v>
      </c>
    </row>
    <row r="10" spans="1:2" ht="18" x14ac:dyDescent="0.45">
      <c r="A10" s="3" t="s">
        <v>5</v>
      </c>
      <c r="B10" t="s">
        <v>35</v>
      </c>
    </row>
    <row r="11" spans="1:2" ht="33" x14ac:dyDescent="0.45">
      <c r="A11" s="3" t="s">
        <v>4</v>
      </c>
      <c r="B11" s="31" t="s">
        <v>65</v>
      </c>
    </row>
    <row r="12" spans="1:2" ht="18" x14ac:dyDescent="0.45">
      <c r="A12" s="3" t="s">
        <v>6</v>
      </c>
      <c r="B12" t="s">
        <v>66</v>
      </c>
    </row>
    <row r="13" spans="1:2" ht="18" x14ac:dyDescent="0.45">
      <c r="A13" s="3" t="s">
        <v>7</v>
      </c>
      <c r="B13" t="s">
        <v>67</v>
      </c>
    </row>
    <row r="14" spans="1:2" ht="18" x14ac:dyDescent="0.45">
      <c r="A14" s="3" t="s">
        <v>68</v>
      </c>
      <c r="B14" t="s">
        <v>69</v>
      </c>
    </row>
    <row r="15" spans="1:2" ht="18" x14ac:dyDescent="0.45">
      <c r="A15" s="3" t="s">
        <v>70</v>
      </c>
      <c r="B15" t="s">
        <v>71</v>
      </c>
    </row>
    <row r="16" spans="1:2" ht="18" x14ac:dyDescent="0.45">
      <c r="A16" s="3" t="s">
        <v>72</v>
      </c>
      <c r="B16" t="s">
        <v>73</v>
      </c>
    </row>
    <row r="17" spans="1:2" ht="18" x14ac:dyDescent="0.45">
      <c r="A17" s="3" t="s">
        <v>9</v>
      </c>
      <c r="B17" t="s">
        <v>74</v>
      </c>
    </row>
    <row r="18" spans="1:2" ht="18" x14ac:dyDescent="0.45">
      <c r="A18" s="3" t="s">
        <v>75</v>
      </c>
      <c r="B18" t="s">
        <v>76</v>
      </c>
    </row>
    <row r="19" spans="1:2" x14ac:dyDescent="0.25">
      <c r="A19" s="3" t="s">
        <v>10</v>
      </c>
      <c r="B19" t="s">
        <v>77</v>
      </c>
    </row>
    <row r="20" spans="1:2" x14ac:dyDescent="0.25">
      <c r="A20" s="3" t="s">
        <v>11</v>
      </c>
      <c r="B20" t="s">
        <v>78</v>
      </c>
    </row>
    <row r="21" spans="1:2" x14ac:dyDescent="0.25">
      <c r="A21" s="3" t="s">
        <v>79</v>
      </c>
      <c r="B21" t="s">
        <v>80</v>
      </c>
    </row>
    <row r="22" spans="1:2" ht="30" x14ac:dyDescent="0.25">
      <c r="A22" s="3" t="s">
        <v>12</v>
      </c>
      <c r="B22" s="31" t="s">
        <v>81</v>
      </c>
    </row>
    <row r="23" spans="1:2" x14ac:dyDescent="0.25">
      <c r="A23" s="3" t="s">
        <v>82</v>
      </c>
      <c r="B23" t="s">
        <v>83</v>
      </c>
    </row>
    <row r="24" spans="1:2" x14ac:dyDescent="0.25">
      <c r="A24" s="3" t="s">
        <v>84</v>
      </c>
      <c r="B24" t="s">
        <v>85</v>
      </c>
    </row>
    <row r="25" spans="1:2" x14ac:dyDescent="0.25">
      <c r="A25" s="3" t="s">
        <v>14</v>
      </c>
      <c r="B25" t="s">
        <v>86</v>
      </c>
    </row>
    <row r="26" spans="1:2" x14ac:dyDescent="0.25">
      <c r="A26" s="3" t="s">
        <v>87</v>
      </c>
      <c r="B26" t="s">
        <v>88</v>
      </c>
    </row>
    <row r="27" spans="1:2" x14ac:dyDescent="0.25">
      <c r="A27" s="3" t="s">
        <v>89</v>
      </c>
      <c r="B27" t="s">
        <v>90</v>
      </c>
    </row>
    <row r="28" spans="1:2" x14ac:dyDescent="0.25">
      <c r="A28" s="3" t="s">
        <v>91</v>
      </c>
      <c r="B28" t="s">
        <v>92</v>
      </c>
    </row>
    <row r="29" spans="1:2" x14ac:dyDescent="0.25">
      <c r="A29" s="3" t="s">
        <v>41</v>
      </c>
      <c r="B29" t="s">
        <v>93</v>
      </c>
    </row>
    <row r="30" spans="1:2" x14ac:dyDescent="0.25">
      <c r="A30" s="3" t="s">
        <v>15</v>
      </c>
      <c r="B30" t="s">
        <v>94</v>
      </c>
    </row>
    <row r="31" spans="1:2" x14ac:dyDescent="0.25">
      <c r="A31" s="3" t="s">
        <v>8</v>
      </c>
      <c r="B31" t="s">
        <v>95</v>
      </c>
    </row>
    <row r="32" spans="1:2" x14ac:dyDescent="0.25">
      <c r="A32" s="26" t="s">
        <v>17</v>
      </c>
      <c r="B32" t="s">
        <v>96</v>
      </c>
    </row>
    <row r="33" spans="1:2" x14ac:dyDescent="0.25">
      <c r="A33" s="3" t="s">
        <v>97</v>
      </c>
      <c r="B33" t="s">
        <v>98</v>
      </c>
    </row>
    <row r="34" spans="1:2" x14ac:dyDescent="0.25">
      <c r="A34" s="3" t="s">
        <v>99</v>
      </c>
      <c r="B34" t="s">
        <v>100</v>
      </c>
    </row>
    <row r="35" spans="1:2" x14ac:dyDescent="0.25">
      <c r="A35" s="3" t="s">
        <v>101</v>
      </c>
      <c r="B35" t="s">
        <v>102</v>
      </c>
    </row>
    <row r="36" spans="1:2" x14ac:dyDescent="0.25">
      <c r="A36" s="3" t="s">
        <v>103</v>
      </c>
      <c r="B36" t="s">
        <v>104</v>
      </c>
    </row>
    <row r="37" spans="1:2" x14ac:dyDescent="0.25">
      <c r="A37" s="3" t="s">
        <v>105</v>
      </c>
      <c r="B37" t="s">
        <v>106</v>
      </c>
    </row>
    <row r="38" spans="1:2" x14ac:dyDescent="0.25">
      <c r="A38" s="3" t="s">
        <v>107</v>
      </c>
      <c r="B38" t="s">
        <v>108</v>
      </c>
    </row>
    <row r="39" spans="1:2" x14ac:dyDescent="0.25">
      <c r="A39" s="3" t="s">
        <v>109</v>
      </c>
      <c r="B39" t="s">
        <v>110</v>
      </c>
    </row>
    <row r="40" spans="1:2" x14ac:dyDescent="0.25">
      <c r="A40" s="3" t="s">
        <v>111</v>
      </c>
      <c r="B40" t="s">
        <v>112</v>
      </c>
    </row>
    <row r="41" spans="1:2" x14ac:dyDescent="0.25">
      <c r="A41" s="3" t="s">
        <v>113</v>
      </c>
      <c r="B41" t="s">
        <v>114</v>
      </c>
    </row>
    <row r="42" spans="1:2" x14ac:dyDescent="0.25">
      <c r="A42" s="3" t="s">
        <v>115</v>
      </c>
      <c r="B42" t="s">
        <v>116</v>
      </c>
    </row>
    <row r="43" spans="1:2" ht="30" x14ac:dyDescent="0.25">
      <c r="A43" s="3" t="s">
        <v>13</v>
      </c>
      <c r="B43" s="31" t="s">
        <v>117</v>
      </c>
    </row>
    <row r="44" spans="1:2" x14ac:dyDescent="0.25">
      <c r="A44" s="3" t="s">
        <v>118</v>
      </c>
      <c r="B44" t="s">
        <v>119</v>
      </c>
    </row>
    <row r="45" spans="1:2" x14ac:dyDescent="0.25">
      <c r="A45" s="3" t="s">
        <v>120</v>
      </c>
      <c r="B45" t="s">
        <v>121</v>
      </c>
    </row>
    <row r="46" spans="1:2" x14ac:dyDescent="0.25">
      <c r="A46" s="3" t="s">
        <v>16</v>
      </c>
      <c r="B46" t="s">
        <v>122</v>
      </c>
    </row>
    <row r="47" spans="1:2" x14ac:dyDescent="0.25">
      <c r="A47" s="3" t="s">
        <v>123</v>
      </c>
      <c r="B47" t="s">
        <v>124</v>
      </c>
    </row>
    <row r="48" spans="1:2" x14ac:dyDescent="0.25">
      <c r="A48" s="3" t="s">
        <v>125</v>
      </c>
      <c r="B48" t="s">
        <v>126</v>
      </c>
    </row>
    <row r="49" spans="1:2" x14ac:dyDescent="0.25">
      <c r="A49" s="3" t="s">
        <v>127</v>
      </c>
      <c r="B49" t="s">
        <v>128</v>
      </c>
    </row>
    <row r="50" spans="1:2" x14ac:dyDescent="0.25">
      <c r="A50" s="3" t="s">
        <v>129</v>
      </c>
      <c r="B50" t="s">
        <v>130</v>
      </c>
    </row>
    <row r="51" spans="1:2" x14ac:dyDescent="0.25">
      <c r="A51" s="25" t="s">
        <v>131</v>
      </c>
    </row>
    <row r="52" spans="1:2" x14ac:dyDescent="0.25">
      <c r="A52" s="3" t="s">
        <v>132</v>
      </c>
      <c r="B52" t="s">
        <v>133</v>
      </c>
    </row>
    <row r="53" spans="1:2" x14ac:dyDescent="0.25">
      <c r="A53" s="3" t="s">
        <v>134</v>
      </c>
      <c r="B53" t="s">
        <v>135</v>
      </c>
    </row>
    <row r="54" spans="1:2" x14ac:dyDescent="0.25">
      <c r="A54" s="3" t="s">
        <v>136</v>
      </c>
      <c r="B54" t="s">
        <v>137</v>
      </c>
    </row>
    <row r="55" spans="1:2" x14ac:dyDescent="0.25">
      <c r="A55" s="3" t="s">
        <v>138</v>
      </c>
      <c r="B55" t="s">
        <v>139</v>
      </c>
    </row>
    <row r="56" spans="1:2" x14ac:dyDescent="0.25">
      <c r="A56" s="25" t="s">
        <v>140</v>
      </c>
    </row>
    <row r="57" spans="1:2" x14ac:dyDescent="0.25">
      <c r="A57" s="3" t="s">
        <v>141</v>
      </c>
      <c r="B57" t="s">
        <v>142</v>
      </c>
    </row>
    <row r="58" spans="1:2" x14ac:dyDescent="0.25">
      <c r="A58" t="s">
        <v>143</v>
      </c>
      <c r="B58" t="s">
        <v>144</v>
      </c>
    </row>
    <row r="59" spans="1:2" x14ac:dyDescent="0.25">
      <c r="A59" t="s">
        <v>145</v>
      </c>
      <c r="B59" t="s">
        <v>146</v>
      </c>
    </row>
  </sheetData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 Request Format</vt:lpstr>
      <vt:lpstr>Sign Complete</vt:lpstr>
      <vt:lpstr>COA - for reference only</vt:lpstr>
      <vt:lpstr>'Budget Request Format'!Print_Titles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2024-08-26T07:04:57Z</cp:lastPrinted>
  <dcterms:created xsi:type="dcterms:W3CDTF">2022-12-28T03:46:01Z</dcterms:created>
  <dcterms:modified xsi:type="dcterms:W3CDTF">2024-08-28T08:48:20Z</dcterms:modified>
</cp:coreProperties>
</file>