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S'Parts\Apr'25 ~ Mar'26\2)Monthly PO Apr'25~Mar'26\1) APR'24\78-PRT-PO-25040006 &amp; 07 For HTY Customer UMG Logistic\"/>
    </mc:Choice>
  </mc:AlternateContent>
  <bookViews>
    <workbookView xWindow="0" yWindow="0" windowWidth="23040" windowHeight="9390" activeTab="3"/>
  </bookViews>
  <sheets>
    <sheet name="78-LPR-202504001" sheetId="13" r:id="rId1"/>
    <sheet name="78-LPR-202504002" sheetId="14" r:id="rId2"/>
    <sheet name="78-LPR-202504003" sheetId="16" r:id="rId3"/>
    <sheet name="78-LPR-202504004" sheetId="18" r:id="rId4"/>
  </sheets>
  <definedNames>
    <definedName name="_xlnm.Print_Area" localSheetId="2">'78-LPR-202504003'!$A$1:$O$24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7" i="18" l="1"/>
  <c r="L5" i="18"/>
  <c r="I6" i="18" l="1"/>
  <c r="I7" i="18" s="1"/>
  <c r="I5" i="16" l="1"/>
  <c r="I11" i="16" s="1"/>
  <c r="L7" i="14" l="1"/>
  <c r="L6" i="14"/>
  <c r="I7" i="14"/>
  <c r="I5" i="14"/>
  <c r="I7" i="13" l="1"/>
  <c r="I6" i="13"/>
  <c r="I5" i="13"/>
</calcChain>
</file>

<file path=xl/sharedStrings.xml><?xml version="1.0" encoding="utf-8"?>
<sst xmlns="http://schemas.openxmlformats.org/spreadsheetml/2006/main" count="120" uniqueCount="57">
  <si>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</si>
  <si>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</si>
  <si>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</si>
  <si>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</si>
  <si>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</si>
  <si>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</si>
  <si>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</si>
  <si>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</si>
  <si>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</si>
  <si>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</si>
  <si>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</si>
  <si>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Description</t>
  </si>
  <si>
    <t>02-IDS-PRT-FRM-008-02</t>
  </si>
  <si>
    <t xml:space="preserve">               Supplier - A 
Name - BRIGHTER ACE INDUSTRIAL MACHINERY CO.,LTD 
Contact No. -09 898983594
Address - No.001,Building-14, Mya Taung Wun Gyi U Hmo Street, Commercial -2, Industrial Zone -3, Shwe Pyi Thar Township,  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</si>
  <si>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SWE SWE LAE, DAW
Contact No.- 01-683088
Address - No.34, Room(6), Bayint Naung Market.</t>
    </r>
  </si>
  <si>
    <t xml:space="preserve">                Supplier - B
Name - TAW WIN TUN
Contact No.-'09 261550528
Address - Office (15) Shop (19)Bayint Naung,  Shop, Yangon</t>
  </si>
  <si>
    <t>OTHERS</t>
  </si>
  <si>
    <t>91E4600112(N)</t>
  </si>
  <si>
    <t>Cylinder Assy, Wheel / Brake</t>
  </si>
  <si>
    <t xml:space="preserve">Qty
</t>
  </si>
  <si>
    <t xml:space="preserve">Price
(MMK)
</t>
  </si>
  <si>
    <t xml:space="preserve">Price
 </t>
  </si>
  <si>
    <t>Cylinder , Master 314(Above Joint)</t>
  </si>
  <si>
    <t>91A4620100(N)</t>
  </si>
  <si>
    <t>FD30NT,Sr no- CF14E-16473</t>
  </si>
  <si>
    <t xml:space="preserve">For 78/RET/GI/2025/03/051. To use in rental forklift 3Ton. Due to Brake Overhaul.Current Jobsite - MLM 
Customer Name : IHI Infrastracture Systems Co.,Ltd. Not have stock in other suppliers.
</t>
  </si>
  <si>
    <r>
      <t xml:space="preserve">
BU Name         :   IS
Proposal No.    :  78-LPR-202504001
Proposal Date  :  4/1/2025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</t>
    </r>
  </si>
  <si>
    <t xml:space="preserve">               Supplier - A 
Name - TUNN STAR CO.,LTD
Contact No. -09 250176393
Address - 216/222, G Flr, Maha Bandoola Rd., Bo Myat Tun Housing, Pazundaung Township, Yangon , Myanmar </t>
  </si>
  <si>
    <t>Coolant Concentrate (Green)</t>
  </si>
  <si>
    <t>PTT Coolant (4L)</t>
  </si>
  <si>
    <t xml:space="preserve">Qty
(bottle)
</t>
  </si>
  <si>
    <t>Qty
(pc)</t>
  </si>
  <si>
    <t>MFD100R,Sr no-A3AF05585</t>
  </si>
  <si>
    <t>Core of air cleaner</t>
  </si>
  <si>
    <t>KW1634-KIT</t>
  </si>
  <si>
    <r>
      <t xml:space="preserve">
BU Name         :   IS
Proposal No.    :  78-LPR-202504002
Proposal Date  :  4/1/2025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&amp; Inventory Stock</t>
    </r>
  </si>
  <si>
    <t>MFD100R,Sr no-A3AF05585 &amp; All Forklift</t>
  </si>
  <si>
    <t xml:space="preserve">For 78/RET/GI/2025/04/001. Coolant (1bottle) &amp; Air cleaner (1pc).To use in rental forklift 10 Ton. Due to machine service.Current Location - HO,Current Hour - 1989 Hrs. 
Not have stock in other suppliers.
</t>
  </si>
  <si>
    <t xml:space="preserve">               Supplier - A 
Name - LUCKY MAN
Contact No.- 09-977907151
Address - No 83/84 Yadanar Myine Street, Kamaryut Tsp, Yangon 
</t>
  </si>
  <si>
    <t xml:space="preserve">                Supplier - B
Name - THAN TOE AUNG
Contact No.- 09 776015077
Address - Anawrahta Main Road, Near by  Thamagone A Wine, Hlaing Thar Yar.</t>
  </si>
  <si>
    <t xml:space="preserve">                Supplier - C 
Name - UNITED TYRE GROUP (UTG) CO.,LTD.
Contact No.- 09 764918517
Address - No.(116), Mhatkhayar Minthargyi, Mg Pyone St, Zone(2), Hlaingtharyar,Tsp, Yangon.</t>
  </si>
  <si>
    <t>Price
 (USD)</t>
  </si>
  <si>
    <t>U.S</t>
  </si>
  <si>
    <t>Battery (12V Deep Cycle Flooded, /
Wet Lead-Acid 155AH @20Hr-Rate)</t>
  </si>
  <si>
    <t>U512VRX</t>
  </si>
  <si>
    <r>
      <t xml:space="preserve">
BU Name         :   IS
Proposal No.    :   78-LPR-202504003
Proposal Date  :   4/3/2025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</si>
  <si>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Machine Model-T 300e,T 300e- 30052342</t>
  </si>
  <si>
    <t xml:space="preserve">For 78-CPO-SDG-2025-04-003,Customer LLUVIA Limited.Cash sale. Service job is include. Other supplier has no stock
</t>
  </si>
  <si>
    <r>
      <t xml:space="preserve">
BU Name         :   IS
Proposal No.    :  78-LPR-202504004
Proposal Date  :  4/4/2025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</si>
  <si>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t>Seal Kit</t>
  </si>
  <si>
    <t>91F4311940(N)</t>
  </si>
  <si>
    <t>FD30NT,Sr no- F14E-10021</t>
  </si>
  <si>
    <t>FD30NT,Sr no-CF14E-12951</t>
  </si>
  <si>
    <t>Seal Kit, Tilt Cylinder</t>
  </si>
  <si>
    <t>9430440140(N)</t>
  </si>
  <si>
    <t xml:space="preserve">For No(1)CPO-78-HTY-2025-Apr-002, HTY Customer UMG Logistic.
For No(2)CPO-IS-NPT-2025-04-0001, NPTCustomer U Kyaw Kyaw. Cash Sale.Not have stock in other suppliers.
</t>
  </si>
  <si>
    <t xml:space="preserve">                Supplier - B
Name - SATT THWAR PHOO CO. , LTD
Contact No.-09 780055033
Address -Block(B-48),Room(3),Bayintnaung Market,Yangon,Myanmar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</si>
</sst>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1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mbria"/>
      <family val="1"/>
    </font>
    <font>
      <sz val="11"/>
      <name val="Cambria"/>
      <family val="1"/>
    </font>
    <font>
      <b/>
      <sz val="11"/>
      <color theme="1"/>
      <name val="Cambria"/>
      <family val="1"/>
    </font>
    <font>
      <sz val="12"/>
      <color theme="1"/>
      <name val="Cambria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10" fillId="0" borderId="0">
      <alignment vertical="top"/>
    </xf>
  </cellStyleXfs>
  <cellXfs count="100">
    <xf numFmtId="0" fontId="0" fillId="0" borderId="0" xfId="0"/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1" fillId="0" borderId="6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 wrapText="1"/>
    </xf>
    <xf numFmtId="0" fontId="6" fillId="0" borderId="6" xfId="0" applyFont="1" applyBorder="1" applyAlignment="1" applyProtection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11" fontId="7" fillId="2" borderId="6" xfId="2" applyNumberFormat="1" applyFont="1" applyFill="1" applyBorder="1" applyAlignment="1">
      <alignment horizontal="center" vertical="center"/>
    </xf>
    <xf numFmtId="0" fontId="6" fillId="0" borderId="6" xfId="0" applyFont="1" applyBorder="1" applyAlignment="1" applyProtection="1">
      <alignment horizontal="center" vertical="center" wrapText="1"/>
    </xf>
    <xf numFmtId="164" fontId="6" fillId="0" borderId="6" xfId="1" applyNumberFormat="1" applyFont="1" applyBorder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/>
      <protection locked="0"/>
    </xf>
    <xf numFmtId="0" fontId="7" fillId="2" borderId="6" xfId="0" applyFont="1" applyFill="1" applyBorder="1" applyAlignment="1" applyProtection="1">
      <alignment horizontal="center" vertical="center" wrapText="1"/>
    </xf>
    <xf numFmtId="0" fontId="7" fillId="2" borderId="6" xfId="3" applyFont="1" applyFill="1" applyBorder="1" applyAlignment="1">
      <alignment horizontal="center" vertical="center"/>
    </xf>
    <xf numFmtId="164" fontId="6" fillId="0" borderId="6" xfId="0" applyNumberFormat="1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vertical="center"/>
      <protection locked="0"/>
    </xf>
    <xf numFmtId="164" fontId="2" fillId="0" borderId="6" xfId="1" applyNumberFormat="1" applyFont="1" applyBorder="1" applyAlignment="1" applyProtection="1">
      <alignment horizontal="center" vertical="center"/>
    </xf>
    <xf numFmtId="0" fontId="2" fillId="0" borderId="6" xfId="0" applyFont="1" applyBorder="1" applyAlignment="1" applyProtection="1">
      <alignment vertical="center"/>
      <protection locked="0"/>
    </xf>
    <xf numFmtId="43" fontId="2" fillId="0" borderId="6" xfId="0" applyNumberFormat="1" applyFont="1" applyBorder="1" applyAlignment="1" applyProtection="1">
      <alignment vertical="center"/>
      <protection locked="0"/>
    </xf>
    <xf numFmtId="3" fontId="6" fillId="0" borderId="6" xfId="0" applyNumberFormat="1" applyFont="1" applyBorder="1" applyAlignment="1" applyProtection="1">
      <alignment horizontal="center" vertical="center" wrapText="1"/>
    </xf>
    <xf numFmtId="164" fontId="2" fillId="0" borderId="6" xfId="0" applyNumberFormat="1" applyFont="1" applyBorder="1" applyAlignment="1" applyProtection="1">
      <alignment vertical="center"/>
      <protection locked="0"/>
    </xf>
    <xf numFmtId="0" fontId="6" fillId="0" borderId="7" xfId="0" applyFont="1" applyBorder="1" applyAlignment="1" applyProtection="1">
      <alignment horizontal="center" vertical="center" wrapText="1"/>
    </xf>
    <xf numFmtId="0" fontId="7" fillId="2" borderId="6" xfId="0" applyFont="1" applyFill="1" applyBorder="1" applyAlignment="1">
      <alignment horizontal="center" vertical="center"/>
    </xf>
    <xf numFmtId="0" fontId="7" fillId="2" borderId="6" xfId="2" applyFont="1" applyFill="1" applyBorder="1" applyAlignment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 wrapText="1"/>
    </xf>
    <xf numFmtId="0" fontId="1" fillId="0" borderId="14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2" fillId="0" borderId="20" xfId="0" applyFont="1" applyBorder="1" applyAlignment="1" applyProtection="1">
      <alignment horizontal="center" vertical="center"/>
      <protection locked="0"/>
    </xf>
    <xf numFmtId="0" fontId="2" fillId="0" borderId="21" xfId="0" applyFont="1" applyBorder="1" applyAlignment="1" applyProtection="1">
      <alignment horizontal="center" vertical="center"/>
      <protection locked="0"/>
    </xf>
    <xf numFmtId="0" fontId="2" fillId="0" borderId="22" xfId="0" applyFont="1" applyBorder="1" applyAlignment="1" applyProtection="1">
      <alignment horizontal="center" vertical="center"/>
      <protection locked="0"/>
    </xf>
    <xf numFmtId="164" fontId="2" fillId="0" borderId="23" xfId="1" applyNumberFormat="1" applyFont="1" applyBorder="1" applyAlignment="1" applyProtection="1">
      <alignment vertical="center"/>
      <protection locked="0"/>
    </xf>
    <xf numFmtId="164" fontId="2" fillId="0" borderId="6" xfId="1" applyNumberFormat="1" applyFont="1" applyBorder="1" applyAlignment="1" applyProtection="1">
      <alignment vertical="center"/>
      <protection locked="0"/>
    </xf>
    <xf numFmtId="164" fontId="2" fillId="0" borderId="24" xfId="0" applyNumberFormat="1" applyFont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vertical="center"/>
      <protection locked="0"/>
    </xf>
    <xf numFmtId="0" fontId="2" fillId="0" borderId="21" xfId="0" applyFont="1" applyBorder="1" applyAlignment="1" applyProtection="1">
      <alignment vertical="center"/>
      <protection locked="0"/>
    </xf>
    <xf numFmtId="0" fontId="2" fillId="0" borderId="22" xfId="0" applyFont="1" applyBorder="1" applyAlignment="1" applyProtection="1">
      <alignment vertical="center"/>
      <protection locked="0"/>
    </xf>
    <xf numFmtId="0" fontId="2" fillId="0" borderId="23" xfId="0" applyFont="1" applyBorder="1" applyAlignment="1" applyProtection="1">
      <alignment vertical="center"/>
      <protection locked="0"/>
    </xf>
    <xf numFmtId="0" fontId="2" fillId="0" borderId="25" xfId="0" applyFont="1" applyBorder="1" applyAlignment="1" applyProtection="1">
      <alignment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26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vertical="center"/>
      <protection locked="0"/>
    </xf>
    <xf numFmtId="0" fontId="1" fillId="0" borderId="15" xfId="0" applyFont="1" applyBorder="1" applyAlignment="1" applyProtection="1">
      <alignment vertical="center"/>
      <protection locked="0"/>
    </xf>
    <xf numFmtId="0" fontId="9" fillId="2" borderId="27" xfId="0" applyFont="1" applyFill="1" applyBorder="1" applyAlignment="1">
      <alignment horizontal="center" vertical="center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vertical="center"/>
      <protection locked="0"/>
    </xf>
    <xf numFmtId="0" fontId="6" fillId="0" borderId="16" xfId="0" applyFont="1" applyBorder="1" applyAlignment="1" applyProtection="1">
      <alignment horizontal="center" vertical="center"/>
      <protection locked="0"/>
    </xf>
    <xf numFmtId="0" fontId="6" fillId="0" borderId="17" xfId="0" applyFont="1" applyBorder="1" applyAlignment="1" applyProtection="1">
      <alignment horizontal="center" vertical="center"/>
      <protection locked="0"/>
    </xf>
    <xf numFmtId="0" fontId="6" fillId="0" borderId="17" xfId="0" applyFont="1" applyBorder="1" applyAlignment="1" applyProtection="1">
      <alignment horizontal="center" vertical="center" wrapText="1"/>
      <protection locked="0"/>
    </xf>
    <xf numFmtId="0" fontId="6" fillId="2" borderId="6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0" borderId="2" xfId="0" applyFont="1" applyBorder="1" applyAlignment="1" applyProtection="1">
      <alignment horizontal="center" vertical="center"/>
      <protection locked="0"/>
    </xf>
    <xf numFmtId="164" fontId="6" fillId="0" borderId="9" xfId="0" applyNumberFormat="1" applyFont="1" applyBorder="1" applyAlignment="1" applyProtection="1">
      <alignment horizontal="center" vertical="center"/>
      <protection locked="0"/>
    </xf>
    <xf numFmtId="164" fontId="6" fillId="0" borderId="18" xfId="0" applyNumberFormat="1" applyFont="1" applyBorder="1" applyAlignment="1" applyProtection="1">
      <alignment horizontal="center" vertical="center"/>
      <protection locked="0"/>
    </xf>
    <xf numFmtId="0" fontId="6" fillId="0" borderId="19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7" xfId="0" applyFont="1" applyBorder="1" applyAlignment="1" applyProtection="1">
      <alignment horizontal="center" vertical="center" wrapText="1"/>
    </xf>
    <xf numFmtId="0" fontId="7" fillId="2" borderId="6" xfId="4" applyFont="1" applyFill="1" applyBorder="1" applyAlignment="1">
      <alignment horizontal="center" vertical="center"/>
    </xf>
    <xf numFmtId="0" fontId="7" fillId="2" borderId="6" xfId="0" applyFont="1" applyFill="1" applyBorder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vertical="center" wrapText="1"/>
      <protection locked="0"/>
    </xf>
    <xf numFmtId="0" fontId="2" fillId="0" borderId="4" xfId="0" applyFont="1" applyBorder="1" applyAlignment="1" applyProtection="1">
      <alignment vertical="center" wrapText="1"/>
      <protection locked="0"/>
    </xf>
    <xf numFmtId="0" fontId="2" fillId="0" borderId="5" xfId="0" applyFont="1" applyBorder="1" applyAlignment="1" applyProtection="1">
      <alignment vertical="center" wrapText="1"/>
      <protection locked="0"/>
    </xf>
    <xf numFmtId="0" fontId="2" fillId="0" borderId="0" xfId="0" applyFont="1" applyAlignment="1" applyProtection="1">
      <alignment horizontal="right" vertical="center"/>
    </xf>
    <xf numFmtId="0" fontId="7" fillId="0" borderId="7" xfId="0" applyNumberFormat="1" applyFont="1" applyFill="1" applyBorder="1" applyAlignment="1">
      <alignment horizontal="center" vertical="center"/>
    </xf>
    <xf numFmtId="0" fontId="7" fillId="0" borderId="8" xfId="0" applyNumberFormat="1" applyFont="1" applyFill="1" applyBorder="1" applyAlignment="1">
      <alignment horizontal="center" vertical="center"/>
    </xf>
    <xf numFmtId="0" fontId="6" fillId="0" borderId="7" xfId="0" applyFont="1" applyBorder="1" applyAlignment="1" applyProtection="1">
      <alignment horizontal="center" vertical="center" wrapText="1"/>
    </xf>
    <xf numFmtId="0" fontId="6" fillId="0" borderId="9" xfId="0" applyFont="1" applyBorder="1" applyAlignment="1" applyProtection="1">
      <alignment horizontal="center" vertical="center" wrapText="1"/>
    </xf>
    <xf numFmtId="0" fontId="1" fillId="0" borderId="6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3" xfId="0" applyFont="1" applyFill="1" applyBorder="1" applyAlignment="1" applyProtection="1">
      <alignment horizontal="center" vertical="center"/>
      <protection locked="0"/>
    </xf>
    <xf numFmtId="0" fontId="1" fillId="0" borderId="5" xfId="0" applyFont="1" applyFill="1" applyBorder="1" applyAlignment="1" applyProtection="1">
      <alignment horizontal="center" vertical="center"/>
      <protection locked="0"/>
    </xf>
    <xf numFmtId="9" fontId="1" fillId="0" borderId="4" xfId="0" applyNumberFormat="1" applyFont="1" applyBorder="1" applyAlignment="1" applyProtection="1">
      <alignment horizontal="left" vertical="center"/>
      <protection locked="0"/>
    </xf>
    <xf numFmtId="0" fontId="1" fillId="0" borderId="4" xfId="0" applyFont="1" applyBorder="1" applyAlignment="1" applyProtection="1">
      <alignment horizontal="left" vertical="center"/>
      <protection locked="0"/>
    </xf>
    <xf numFmtId="0" fontId="1" fillId="0" borderId="5" xfId="0" applyFont="1" applyBorder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9" fontId="2" fillId="0" borderId="4" xfId="0" applyNumberFormat="1" applyFont="1" applyBorder="1" applyAlignment="1" applyProtection="1">
      <alignment horizontal="left" vertical="center" wrapText="1"/>
      <protection locked="0"/>
    </xf>
    <xf numFmtId="0" fontId="2" fillId="0" borderId="4" xfId="0" applyFont="1" applyBorder="1" applyAlignment="1" applyProtection="1">
      <alignment horizontal="left" vertical="center"/>
      <protection locked="0"/>
    </xf>
    <xf numFmtId="0" fontId="2" fillId="0" borderId="5" xfId="0" applyFont="1" applyBorder="1" applyAlignment="1" applyProtection="1">
      <alignment horizontal="left" vertical="center"/>
      <protection locked="0"/>
    </xf>
    <xf numFmtId="0" fontId="1" fillId="0" borderId="4" xfId="0" applyFont="1" applyBorder="1" applyAlignment="1" applyProtection="1">
      <alignment horizontal="center" vertical="center"/>
    </xf>
    <xf numFmtId="0" fontId="8" fillId="0" borderId="3" xfId="0" applyFont="1" applyBorder="1" applyAlignment="1" applyProtection="1">
      <alignment horizontal="center" vertical="center"/>
    </xf>
    <xf numFmtId="0" fontId="8" fillId="0" borderId="5" xfId="0" applyFont="1" applyBorder="1" applyAlignment="1" applyProtection="1">
      <alignment horizontal="center" vertical="center"/>
    </xf>
    <xf numFmtId="0" fontId="6" fillId="0" borderId="4" xfId="0" applyFont="1" applyBorder="1" applyAlignment="1" applyProtection="1">
      <alignment horizontal="left" vertical="center" wrapText="1"/>
      <protection locked="0"/>
    </xf>
    <xf numFmtId="0" fontId="6" fillId="0" borderId="4" xfId="0" applyFont="1" applyBorder="1" applyAlignment="1" applyProtection="1">
      <alignment horizontal="left" vertical="center"/>
      <protection locked="0"/>
    </xf>
    <xf numFmtId="0" fontId="6" fillId="0" borderId="5" xfId="0" applyFont="1" applyBorder="1" applyAlignment="1" applyProtection="1">
      <alignment horizontal="left" vertical="center"/>
      <protection locked="0"/>
    </xf>
    <xf numFmtId="0" fontId="1" fillId="0" borderId="10" xfId="0" applyFont="1" applyBorder="1" applyAlignment="1" applyProtection="1">
      <alignment horizontal="left" vertical="center" wrapText="1"/>
      <protection locked="0"/>
    </xf>
  </cellXfs>
  <cellStyles count="5">
    <cellStyle name="Comma" xfId="1" builtinId="3"/>
    <cellStyle name="Normal" xfId="0" builtinId="0"/>
    <cellStyle name="Normal 2 2" xfId="4"/>
    <cellStyle name="Normal 54" xfId="2"/>
    <cellStyle name="Normal 55" xfId="3"/>
  </cellStyles>
  <dxfs count="6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62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43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77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58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77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58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topLeftCell="A4" zoomScaleNormal="100" workbookViewId="0">
      <selection activeCell="D10" sqref="D10:O10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1.140625" style="1" customWidth="1"/>
    <col min="4" max="4" width="19" style="1" customWidth="1"/>
    <col min="5" max="5" width="27.7109375" style="1" customWidth="1"/>
    <col min="6" max="6" width="18.42578125" style="1" customWidth="1"/>
    <col min="7" max="7" width="7.7109375" style="1" customWidth="1"/>
    <col min="8" max="8" width="11.85546875" style="1" customWidth="1"/>
    <col min="9" max="9" width="13.42578125" style="1" customWidth="1"/>
    <col min="10" max="10" width="6.7109375" style="1" customWidth="1"/>
    <col min="11" max="11" width="10.7109375" style="1" customWidth="1"/>
    <col min="12" max="12" width="11.42578125" style="1" customWidth="1"/>
    <col min="13" max="13" width="6.7109375" style="1" customWidth="1"/>
    <col min="14" max="14" width="10.7109375" style="1" customWidth="1"/>
    <col min="15" max="15" width="11.855468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87" t="s">
        <v>7</v>
      </c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</row>
    <row r="2" spans="2:15" ht="11.25" customHeight="1" x14ac:dyDescent="0.25">
      <c r="B2" s="2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</row>
    <row r="3" spans="2:15" ht="187.15" customHeight="1" x14ac:dyDescent="0.25">
      <c r="B3" s="89" t="s">
        <v>26</v>
      </c>
      <c r="C3" s="89"/>
      <c r="D3" s="89"/>
      <c r="E3" s="89"/>
      <c r="G3" s="89" t="s">
        <v>13</v>
      </c>
      <c r="H3" s="89"/>
      <c r="I3" s="89"/>
      <c r="J3" s="89" t="s">
        <v>15</v>
      </c>
      <c r="K3" s="89"/>
      <c r="L3" s="89"/>
      <c r="M3" s="89" t="s">
        <v>14</v>
      </c>
      <c r="N3" s="89"/>
      <c r="O3" s="89"/>
    </row>
    <row r="4" spans="2:15" s="3" customFormat="1" ht="42.6" customHeight="1" x14ac:dyDescent="0.25">
      <c r="B4" s="6" t="s">
        <v>8</v>
      </c>
      <c r="C4" s="6" t="s">
        <v>0</v>
      </c>
      <c r="D4" s="6" t="s">
        <v>1</v>
      </c>
      <c r="E4" s="6" t="s">
        <v>11</v>
      </c>
      <c r="F4" s="6" t="s">
        <v>9</v>
      </c>
      <c r="G4" s="6" t="s">
        <v>19</v>
      </c>
      <c r="H4" s="7" t="s">
        <v>20</v>
      </c>
      <c r="I4" s="6" t="s">
        <v>4</v>
      </c>
      <c r="J4" s="7" t="s">
        <v>19</v>
      </c>
      <c r="K4" s="7" t="s">
        <v>21</v>
      </c>
      <c r="L4" s="6" t="s">
        <v>4</v>
      </c>
      <c r="M4" s="6" t="s">
        <v>2</v>
      </c>
      <c r="N4" s="6" t="s">
        <v>3</v>
      </c>
      <c r="O4" s="6" t="s">
        <v>4</v>
      </c>
    </row>
    <row r="5" spans="2:15" s="13" customFormat="1" ht="35.450000000000003" customHeight="1" x14ac:dyDescent="0.25">
      <c r="B5" s="8">
        <v>1</v>
      </c>
      <c r="C5" s="75" t="s">
        <v>16</v>
      </c>
      <c r="D5" s="77" t="s">
        <v>24</v>
      </c>
      <c r="E5" s="9" t="s">
        <v>18</v>
      </c>
      <c r="F5" s="10" t="s">
        <v>17</v>
      </c>
      <c r="G5" s="8">
        <v>2</v>
      </c>
      <c r="H5" s="11">
        <v>158650</v>
      </c>
      <c r="I5" s="12">
        <f>G5*H5</f>
        <v>317300</v>
      </c>
      <c r="J5" s="11"/>
      <c r="K5" s="11"/>
      <c r="L5" s="8"/>
      <c r="M5" s="8"/>
      <c r="N5" s="8"/>
      <c r="O5" s="8"/>
    </row>
    <row r="6" spans="2:15" s="13" customFormat="1" ht="35.450000000000003" customHeight="1" x14ac:dyDescent="0.25">
      <c r="B6" s="8">
        <v>2</v>
      </c>
      <c r="C6" s="76"/>
      <c r="D6" s="78"/>
      <c r="E6" s="14" t="s">
        <v>22</v>
      </c>
      <c r="F6" s="15" t="s">
        <v>23</v>
      </c>
      <c r="G6" s="8">
        <v>1</v>
      </c>
      <c r="H6" s="11">
        <v>240000</v>
      </c>
      <c r="I6" s="16">
        <f>G6*H6</f>
        <v>240000</v>
      </c>
      <c r="J6" s="11"/>
      <c r="K6" s="11"/>
      <c r="L6" s="8"/>
      <c r="M6" s="8"/>
      <c r="N6" s="8"/>
      <c r="O6" s="8"/>
    </row>
    <row r="7" spans="2:15" ht="24" customHeight="1" x14ac:dyDescent="0.25">
      <c r="B7" s="79" t="s">
        <v>5</v>
      </c>
      <c r="C7" s="79"/>
      <c r="D7" s="79"/>
      <c r="E7" s="79"/>
      <c r="F7" s="79"/>
      <c r="G7" s="18"/>
      <c r="H7" s="18"/>
      <c r="I7" s="19">
        <f>SUM(I5:I6)</f>
        <v>557300</v>
      </c>
      <c r="J7" s="20"/>
      <c r="K7" s="20"/>
      <c r="L7" s="21"/>
      <c r="M7" s="20"/>
      <c r="N7" s="20"/>
      <c r="O7" s="20"/>
    </row>
    <row r="8" spans="2:15" ht="10.5" customHeight="1" thickBot="1" x14ac:dyDescent="0.3">
      <c r="B8" s="4"/>
      <c r="C8" s="80"/>
      <c r="D8" s="80"/>
      <c r="E8" s="80"/>
      <c r="F8" s="80"/>
      <c r="G8" s="80"/>
      <c r="H8" s="80"/>
      <c r="I8" s="80"/>
      <c r="J8" s="80"/>
      <c r="K8" s="80"/>
      <c r="L8" s="80"/>
      <c r="M8" s="80"/>
      <c r="N8" s="80"/>
      <c r="O8" s="81"/>
    </row>
    <row r="9" spans="2:15" ht="27" customHeight="1" thickBot="1" x14ac:dyDescent="0.3">
      <c r="B9" s="82" t="s">
        <v>10</v>
      </c>
      <c r="C9" s="83"/>
      <c r="D9" s="84">
        <v>0.2</v>
      </c>
      <c r="E9" s="85"/>
      <c r="F9" s="85"/>
      <c r="G9" s="85"/>
      <c r="H9" s="85"/>
      <c r="I9" s="85"/>
      <c r="J9" s="85"/>
      <c r="K9" s="85"/>
      <c r="L9" s="85"/>
      <c r="M9" s="85"/>
      <c r="N9" s="85"/>
      <c r="O9" s="86"/>
    </row>
    <row r="10" spans="2:15" ht="30.6" customHeight="1" thickBot="1" x14ac:dyDescent="0.3">
      <c r="B10" s="69" t="s">
        <v>6</v>
      </c>
      <c r="C10" s="70"/>
      <c r="D10" s="71" t="s">
        <v>25</v>
      </c>
      <c r="E10" s="72"/>
      <c r="F10" s="72"/>
      <c r="G10" s="72"/>
      <c r="H10" s="72"/>
      <c r="I10" s="72"/>
      <c r="J10" s="72"/>
      <c r="K10" s="72"/>
      <c r="L10" s="72"/>
      <c r="M10" s="72"/>
      <c r="N10" s="72"/>
      <c r="O10" s="73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5"/>
      <c r="M21" s="74" t="s">
        <v>12</v>
      </c>
      <c r="N21" s="74"/>
      <c r="O21" s="74"/>
    </row>
  </sheetData>
  <mergeCells count="15">
    <mergeCell ref="B1:O1"/>
    <mergeCell ref="C2:O2"/>
    <mergeCell ref="B3:E3"/>
    <mergeCell ref="G3:I3"/>
    <mergeCell ref="J3:L3"/>
    <mergeCell ref="M3:O3"/>
    <mergeCell ref="B10:C10"/>
    <mergeCell ref="D10:O10"/>
    <mergeCell ref="M21:O21"/>
    <mergeCell ref="C5:C6"/>
    <mergeCell ref="D5:D6"/>
    <mergeCell ref="B7:F7"/>
    <mergeCell ref="C8:O8"/>
    <mergeCell ref="B9:C9"/>
    <mergeCell ref="D9:O9"/>
  </mergeCells>
  <conditionalFormatting sqref="F5">
    <cfRule type="duplicateValues" dxfId="68" priority="5"/>
    <cfRule type="duplicateValues" dxfId="67" priority="6"/>
    <cfRule type="duplicateValues" dxfId="66" priority="7"/>
  </conditionalFormatting>
  <conditionalFormatting sqref="F5">
    <cfRule type="duplicateValues" dxfId="65" priority="8"/>
  </conditionalFormatting>
  <conditionalFormatting sqref="F5">
    <cfRule type="duplicateValues" dxfId="64" priority="4"/>
  </conditionalFormatting>
  <conditionalFormatting sqref="F5">
    <cfRule type="duplicateValues" dxfId="63" priority="9"/>
  </conditionalFormatting>
  <conditionalFormatting sqref="F5">
    <cfRule type="duplicateValues" dxfId="62" priority="2"/>
    <cfRule type="duplicateValues" dxfId="61" priority="3"/>
  </conditionalFormatting>
  <conditionalFormatting sqref="F5">
    <cfRule type="duplicateValues" dxfId="60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{F86AA035-6AB9-4FB9-B15B-3F22B1EC1C69}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86AA035-6AB9-4FB9-B15B-3F22B1EC1C6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topLeftCell="A4" zoomScaleNormal="100" workbookViewId="0">
      <selection activeCell="D10" sqref="D10:O12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1.140625" style="1" customWidth="1"/>
    <col min="4" max="4" width="19" style="1" customWidth="1"/>
    <col min="5" max="5" width="27.7109375" style="1" customWidth="1"/>
    <col min="6" max="6" width="18.42578125" style="1" customWidth="1"/>
    <col min="7" max="7" width="8.85546875" style="1" customWidth="1"/>
    <col min="8" max="8" width="11.85546875" style="1" customWidth="1"/>
    <col min="9" max="9" width="13.42578125" style="1" customWidth="1"/>
    <col min="10" max="10" width="6.7109375" style="1" customWidth="1"/>
    <col min="11" max="11" width="10.7109375" style="1" customWidth="1"/>
    <col min="12" max="12" width="11.42578125" style="1" customWidth="1"/>
    <col min="13" max="13" width="6.7109375" style="1" customWidth="1"/>
    <col min="14" max="14" width="10.7109375" style="1" customWidth="1"/>
    <col min="15" max="15" width="11.855468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87" t="s">
        <v>7</v>
      </c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</row>
    <row r="2" spans="2:15" ht="11.25" customHeight="1" x14ac:dyDescent="0.25">
      <c r="B2" s="2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</row>
    <row r="3" spans="2:15" ht="187.15" customHeight="1" x14ac:dyDescent="0.25">
      <c r="B3" s="89" t="s">
        <v>35</v>
      </c>
      <c r="C3" s="89"/>
      <c r="D3" s="89"/>
      <c r="E3" s="89"/>
      <c r="G3" s="89" t="s">
        <v>27</v>
      </c>
      <c r="H3" s="89"/>
      <c r="I3" s="89"/>
      <c r="J3" s="89" t="s">
        <v>15</v>
      </c>
      <c r="K3" s="89"/>
      <c r="L3" s="89"/>
      <c r="M3" s="89" t="s">
        <v>14</v>
      </c>
      <c r="N3" s="89"/>
      <c r="O3" s="89"/>
    </row>
    <row r="4" spans="2:15" s="3" customFormat="1" ht="41.45" customHeight="1" x14ac:dyDescent="0.25">
      <c r="B4" s="17" t="s">
        <v>8</v>
      </c>
      <c r="C4" s="17" t="s">
        <v>0</v>
      </c>
      <c r="D4" s="17" t="s">
        <v>1</v>
      </c>
      <c r="E4" s="17" t="s">
        <v>11</v>
      </c>
      <c r="F4" s="17" t="s">
        <v>9</v>
      </c>
      <c r="G4" s="7" t="s">
        <v>30</v>
      </c>
      <c r="H4" s="7" t="s">
        <v>20</v>
      </c>
      <c r="I4" s="17" t="s">
        <v>4</v>
      </c>
      <c r="J4" s="7" t="s">
        <v>31</v>
      </c>
      <c r="K4" s="7" t="s">
        <v>20</v>
      </c>
      <c r="L4" s="17" t="s">
        <v>4</v>
      </c>
      <c r="M4" s="17" t="s">
        <v>2</v>
      </c>
      <c r="N4" s="17" t="s">
        <v>3</v>
      </c>
      <c r="O4" s="17" t="s">
        <v>4</v>
      </c>
    </row>
    <row r="5" spans="2:15" s="13" customFormat="1" ht="42" customHeight="1" x14ac:dyDescent="0.25">
      <c r="B5" s="8">
        <v>1</v>
      </c>
      <c r="C5" s="75" t="s">
        <v>16</v>
      </c>
      <c r="D5" s="24" t="s">
        <v>36</v>
      </c>
      <c r="E5" s="25" t="s">
        <v>28</v>
      </c>
      <c r="F5" s="26" t="s">
        <v>29</v>
      </c>
      <c r="G5" s="8">
        <v>3</v>
      </c>
      <c r="H5" s="22">
        <v>93000</v>
      </c>
      <c r="I5" s="12">
        <f>G5*H5</f>
        <v>279000</v>
      </c>
      <c r="J5" s="8"/>
      <c r="K5" s="11"/>
      <c r="L5" s="12"/>
      <c r="M5" s="8"/>
      <c r="N5" s="8"/>
      <c r="O5" s="8"/>
    </row>
    <row r="6" spans="2:15" s="13" customFormat="1" ht="35.450000000000003" customHeight="1" x14ac:dyDescent="0.25">
      <c r="B6" s="8">
        <v>2</v>
      </c>
      <c r="C6" s="76"/>
      <c r="D6" s="24" t="s">
        <v>32</v>
      </c>
      <c r="E6" s="25" t="s">
        <v>33</v>
      </c>
      <c r="F6" s="26" t="s">
        <v>34</v>
      </c>
      <c r="G6" s="8">
        <v>1</v>
      </c>
      <c r="H6" s="11"/>
      <c r="I6" s="16"/>
      <c r="J6" s="8">
        <v>1</v>
      </c>
      <c r="K6" s="11">
        <v>65000</v>
      </c>
      <c r="L6" s="12">
        <f>J6*K6</f>
        <v>65000</v>
      </c>
      <c r="M6" s="8"/>
      <c r="N6" s="8"/>
      <c r="O6" s="8"/>
    </row>
    <row r="7" spans="2:15" ht="24" customHeight="1" x14ac:dyDescent="0.25">
      <c r="B7" s="79" t="s">
        <v>5</v>
      </c>
      <c r="C7" s="79"/>
      <c r="D7" s="79"/>
      <c r="E7" s="79"/>
      <c r="F7" s="79"/>
      <c r="G7" s="18"/>
      <c r="H7" s="18"/>
      <c r="I7" s="19">
        <f>SUM(I5)</f>
        <v>279000</v>
      </c>
      <c r="J7" s="20"/>
      <c r="K7" s="20"/>
      <c r="L7" s="23">
        <f>SUM(L6)</f>
        <v>65000</v>
      </c>
      <c r="M7" s="20"/>
      <c r="N7" s="20"/>
      <c r="O7" s="20"/>
    </row>
    <row r="8" spans="2:15" ht="10.5" customHeight="1" thickBot="1" x14ac:dyDescent="0.3">
      <c r="B8" s="4"/>
      <c r="C8" s="80"/>
      <c r="D8" s="80"/>
      <c r="E8" s="80"/>
      <c r="F8" s="80"/>
      <c r="G8" s="80"/>
      <c r="H8" s="80"/>
      <c r="I8" s="80"/>
      <c r="J8" s="80"/>
      <c r="K8" s="80"/>
      <c r="L8" s="80"/>
      <c r="M8" s="80"/>
      <c r="N8" s="80"/>
      <c r="O8" s="81"/>
    </row>
    <row r="9" spans="2:15" ht="27" customHeight="1" thickBot="1" x14ac:dyDescent="0.3">
      <c r="B9" s="82" t="s">
        <v>10</v>
      </c>
      <c r="C9" s="83"/>
      <c r="D9" s="84">
        <v>0.2</v>
      </c>
      <c r="E9" s="85"/>
      <c r="F9" s="85"/>
      <c r="G9" s="85"/>
      <c r="H9" s="85"/>
      <c r="I9" s="85"/>
      <c r="J9" s="85"/>
      <c r="K9" s="85"/>
      <c r="L9" s="85"/>
      <c r="M9" s="85"/>
      <c r="N9" s="85"/>
      <c r="O9" s="86"/>
    </row>
    <row r="10" spans="2:15" ht="60" customHeight="1" thickBot="1" x14ac:dyDescent="0.3">
      <c r="B10" s="69" t="s">
        <v>6</v>
      </c>
      <c r="C10" s="70"/>
      <c r="D10" s="90" t="s">
        <v>37</v>
      </c>
      <c r="E10" s="91"/>
      <c r="F10" s="91"/>
      <c r="G10" s="91"/>
      <c r="H10" s="91"/>
      <c r="I10" s="91"/>
      <c r="J10" s="91"/>
      <c r="K10" s="91"/>
      <c r="L10" s="91"/>
      <c r="M10" s="91"/>
      <c r="N10" s="91"/>
      <c r="O10" s="92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5"/>
      <c r="M21" s="74" t="s">
        <v>12</v>
      </c>
      <c r="N21" s="74"/>
      <c r="O21" s="74"/>
    </row>
  </sheetData>
  <mergeCells count="14">
    <mergeCell ref="B10:C10"/>
    <mergeCell ref="D10:O10"/>
    <mergeCell ref="M21:O21"/>
    <mergeCell ref="C5:C6"/>
    <mergeCell ref="B7:F7"/>
    <mergeCell ref="C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F5">
    <cfRule type="duplicateValues" dxfId="59" priority="13"/>
  </conditionalFormatting>
  <conditionalFormatting sqref="F5">
    <cfRule type="duplicateValues" dxfId="58" priority="14"/>
    <cfRule type="duplicateValues" dxfId="57" priority="15"/>
    <cfRule type="duplicateValues" dxfId="56" priority="16"/>
  </conditionalFormatting>
  <conditionalFormatting sqref="F5">
    <cfRule type="duplicateValues" dxfId="55" priority="17"/>
  </conditionalFormatting>
  <conditionalFormatting sqref="F5">
    <cfRule type="duplicateValues" dxfId="54" priority="18"/>
  </conditionalFormatting>
  <conditionalFormatting sqref="F5">
    <cfRule type="duplicateValues" dxfId="53" priority="11"/>
    <cfRule type="duplicateValues" dxfId="52" priority="12"/>
  </conditionalFormatting>
  <conditionalFormatting sqref="F5">
    <cfRule type="duplicateValues" dxfId="51" priority="10"/>
  </conditionalFormatting>
  <conditionalFormatting sqref="F6">
    <cfRule type="duplicateValues" dxfId="50" priority="4"/>
  </conditionalFormatting>
  <conditionalFormatting sqref="F6">
    <cfRule type="duplicateValues" dxfId="49" priority="5"/>
    <cfRule type="duplicateValues" dxfId="48" priority="6"/>
    <cfRule type="duplicateValues" dxfId="47" priority="7"/>
  </conditionalFormatting>
  <conditionalFormatting sqref="F6">
    <cfRule type="duplicateValues" dxfId="46" priority="8"/>
  </conditionalFormatting>
  <conditionalFormatting sqref="F6">
    <cfRule type="duplicateValues" dxfId="45" priority="9"/>
  </conditionalFormatting>
  <conditionalFormatting sqref="F6">
    <cfRule type="duplicateValues" dxfId="44" priority="2"/>
    <cfRule type="duplicateValues" dxfId="43" priority="3"/>
  </conditionalFormatting>
  <conditionalFormatting sqref="F6">
    <cfRule type="duplicateValues" dxfId="42" priority="1"/>
  </conditionalFormatting>
  <pageMargins left="0.7" right="0.7" top="0.75" bottom="0.75" header="0.3" footer="0.3"/>
  <pageSetup paperSize="9" scale="69" orientation="landscape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16.42578125" style="1" customWidth="1"/>
    <col min="5" max="5" width="21.7109375" style="1" customWidth="1"/>
    <col min="6" max="6" width="14" style="1" customWidth="1"/>
    <col min="7" max="7" width="6.7109375" style="1" customWidth="1"/>
    <col min="8" max="8" width="11.7109375" style="1" customWidth="1"/>
    <col min="9" max="9" width="14.855468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87" t="s">
        <v>7</v>
      </c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</row>
    <row r="2" spans="2:15" ht="11.25" customHeight="1" x14ac:dyDescent="0.25">
      <c r="B2" s="2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</row>
    <row r="3" spans="2:15" ht="195" customHeight="1" thickBot="1" x14ac:dyDescent="0.3">
      <c r="B3" s="89" t="s">
        <v>45</v>
      </c>
      <c r="C3" s="89"/>
      <c r="D3" s="89"/>
      <c r="E3" s="89"/>
      <c r="G3" s="89" t="s">
        <v>38</v>
      </c>
      <c r="H3" s="89"/>
      <c r="I3" s="89"/>
      <c r="J3" s="99" t="s">
        <v>39</v>
      </c>
      <c r="K3" s="99"/>
      <c r="L3" s="99"/>
      <c r="M3" s="99" t="s">
        <v>40</v>
      </c>
      <c r="N3" s="99"/>
      <c r="O3" s="99"/>
    </row>
    <row r="4" spans="2:15" s="3" customFormat="1" ht="32.25" thickBot="1" x14ac:dyDescent="0.3">
      <c r="B4" s="28" t="s">
        <v>8</v>
      </c>
      <c r="C4" s="29" t="s">
        <v>0</v>
      </c>
      <c r="D4" s="29" t="s">
        <v>1</v>
      </c>
      <c r="E4" s="29" t="s">
        <v>11</v>
      </c>
      <c r="F4" s="30" t="s">
        <v>9</v>
      </c>
      <c r="G4" s="28" t="s">
        <v>2</v>
      </c>
      <c r="H4" s="31" t="s">
        <v>41</v>
      </c>
      <c r="I4" s="30" t="s">
        <v>4</v>
      </c>
      <c r="J4" s="32" t="s">
        <v>2</v>
      </c>
      <c r="K4" s="29" t="s">
        <v>3</v>
      </c>
      <c r="L4" s="33" t="s">
        <v>4</v>
      </c>
      <c r="M4" s="28" t="s">
        <v>2</v>
      </c>
      <c r="N4" s="29" t="s">
        <v>3</v>
      </c>
      <c r="O4" s="30" t="s">
        <v>4</v>
      </c>
    </row>
    <row r="5" spans="2:15" s="64" customFormat="1" ht="62.45" customHeight="1" x14ac:dyDescent="0.25">
      <c r="B5" s="54">
        <v>1</v>
      </c>
      <c r="C5" s="55" t="s">
        <v>42</v>
      </c>
      <c r="D5" s="56" t="s">
        <v>46</v>
      </c>
      <c r="E5" s="57" t="s">
        <v>43</v>
      </c>
      <c r="F5" s="58" t="s">
        <v>44</v>
      </c>
      <c r="G5" s="58">
        <v>2</v>
      </c>
      <c r="H5" s="58">
        <v>302</v>
      </c>
      <c r="I5" s="59">
        <f>H5*G5</f>
        <v>604</v>
      </c>
      <c r="J5" s="60"/>
      <c r="K5" s="61"/>
      <c r="L5" s="62"/>
      <c r="M5" s="54"/>
      <c r="N5" s="55"/>
      <c r="O5" s="63"/>
    </row>
    <row r="6" spans="2:15" ht="22.5" customHeight="1" x14ac:dyDescent="0.25">
      <c r="B6" s="34"/>
      <c r="C6" s="35"/>
      <c r="D6" s="35"/>
      <c r="E6" s="35"/>
      <c r="F6" s="36"/>
      <c r="G6" s="34"/>
      <c r="H6" s="37"/>
      <c r="I6" s="38"/>
      <c r="J6" s="20"/>
      <c r="K6" s="20"/>
      <c r="L6" s="39"/>
      <c r="M6" s="40"/>
      <c r="N6" s="41"/>
      <c r="O6" s="42"/>
    </row>
    <row r="7" spans="2:15" ht="22.5" hidden="1" customHeight="1" x14ac:dyDescent="0.25">
      <c r="B7" s="40"/>
      <c r="C7" s="41"/>
      <c r="D7" s="41"/>
      <c r="E7" s="41"/>
      <c r="F7" s="42"/>
      <c r="G7" s="40"/>
      <c r="H7" s="43"/>
      <c r="I7" s="20"/>
      <c r="J7" s="20"/>
      <c r="K7" s="20"/>
      <c r="L7" s="44"/>
      <c r="M7" s="40"/>
      <c r="N7" s="41"/>
      <c r="O7" s="42"/>
    </row>
    <row r="8" spans="2:15" ht="22.5" hidden="1" customHeight="1" x14ac:dyDescent="0.25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40"/>
      <c r="N8" s="41"/>
      <c r="O8" s="42"/>
    </row>
    <row r="9" spans="2:15" ht="22.5" hidden="1" customHeight="1" x14ac:dyDescent="0.25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40"/>
      <c r="N9" s="41"/>
      <c r="O9" s="42"/>
    </row>
    <row r="10" spans="2:15" ht="22.5" customHeight="1" thickBot="1" x14ac:dyDescent="0.3">
      <c r="B10" s="40"/>
      <c r="C10" s="41"/>
      <c r="D10" s="41"/>
      <c r="E10" s="41"/>
      <c r="F10" s="42"/>
      <c r="G10" s="40"/>
      <c r="H10" s="43"/>
      <c r="I10" s="45"/>
      <c r="J10" s="45"/>
      <c r="K10" s="45"/>
      <c r="L10" s="46"/>
      <c r="M10" s="40"/>
      <c r="N10" s="41"/>
      <c r="O10" s="42"/>
    </row>
    <row r="11" spans="2:15" ht="19.149999999999999" customHeight="1" thickBot="1" x14ac:dyDescent="0.3">
      <c r="B11" s="69" t="s">
        <v>5</v>
      </c>
      <c r="C11" s="93"/>
      <c r="D11" s="93"/>
      <c r="E11" s="93"/>
      <c r="F11" s="70"/>
      <c r="G11" s="47"/>
      <c r="H11" s="48"/>
      <c r="I11" s="49">
        <f>I5+I6</f>
        <v>604</v>
      </c>
      <c r="J11" s="50"/>
      <c r="K11" s="51"/>
      <c r="L11" s="52"/>
      <c r="M11" s="53"/>
      <c r="N11" s="51"/>
      <c r="O11" s="52"/>
    </row>
    <row r="12" spans="2:15" ht="10.5" customHeight="1" thickBot="1" x14ac:dyDescent="0.3">
      <c r="B12" s="4"/>
      <c r="C12" s="80"/>
      <c r="D12" s="80"/>
      <c r="E12" s="80"/>
      <c r="F12" s="80"/>
      <c r="G12" s="80"/>
      <c r="H12" s="80"/>
      <c r="I12" s="80"/>
      <c r="J12" s="80"/>
      <c r="K12" s="80"/>
      <c r="L12" s="80"/>
      <c r="M12" s="80"/>
      <c r="N12" s="80"/>
      <c r="O12" s="81"/>
    </row>
    <row r="13" spans="2:15" ht="21.6" customHeight="1" thickBot="1" x14ac:dyDescent="0.3">
      <c r="B13" s="82" t="s">
        <v>10</v>
      </c>
      <c r="C13" s="83"/>
      <c r="D13" s="84">
        <v>0.2</v>
      </c>
      <c r="E13" s="85"/>
      <c r="F13" s="85"/>
      <c r="G13" s="85"/>
      <c r="H13" s="85"/>
      <c r="I13" s="85"/>
      <c r="J13" s="85"/>
      <c r="K13" s="85"/>
      <c r="L13" s="85"/>
      <c r="M13" s="85"/>
      <c r="N13" s="85"/>
      <c r="O13" s="86"/>
    </row>
    <row r="14" spans="2:15" s="65" customFormat="1" ht="45.6" customHeight="1" thickBot="1" x14ac:dyDescent="0.3">
      <c r="B14" s="94" t="s">
        <v>6</v>
      </c>
      <c r="C14" s="95"/>
      <c r="D14" s="96" t="s">
        <v>47</v>
      </c>
      <c r="E14" s="97"/>
      <c r="F14" s="97"/>
      <c r="G14" s="97"/>
      <c r="H14" s="97"/>
      <c r="I14" s="97"/>
      <c r="J14" s="97"/>
      <c r="K14" s="97"/>
      <c r="L14" s="97"/>
      <c r="M14" s="97"/>
      <c r="N14" s="97"/>
      <c r="O14" s="98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5"/>
      <c r="M24" s="74" t="s">
        <v>12</v>
      </c>
      <c r="N24" s="74"/>
      <c r="O24" s="74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F5">
    <cfRule type="duplicateValues" dxfId="41" priority="19"/>
  </conditionalFormatting>
  <conditionalFormatting sqref="F5">
    <cfRule type="duplicateValues" dxfId="40" priority="20"/>
    <cfRule type="duplicateValues" dxfId="39" priority="21"/>
    <cfRule type="duplicateValues" dxfId="38" priority="22"/>
  </conditionalFormatting>
  <conditionalFormatting sqref="F5">
    <cfRule type="duplicateValues" dxfId="37" priority="23"/>
  </conditionalFormatting>
  <conditionalFormatting sqref="F5">
    <cfRule type="duplicateValues" dxfId="36" priority="24"/>
  </conditionalFormatting>
  <conditionalFormatting sqref="G5">
    <cfRule type="duplicateValues" dxfId="35" priority="13"/>
  </conditionalFormatting>
  <conditionalFormatting sqref="G5">
    <cfRule type="duplicateValues" dxfId="34" priority="14"/>
    <cfRule type="duplicateValues" dxfId="33" priority="15"/>
    <cfRule type="duplicateValues" dxfId="32" priority="16"/>
  </conditionalFormatting>
  <conditionalFormatting sqref="G5">
    <cfRule type="duplicateValues" dxfId="31" priority="17"/>
  </conditionalFormatting>
  <conditionalFormatting sqref="G5">
    <cfRule type="duplicateValues" dxfId="30" priority="18"/>
  </conditionalFormatting>
  <conditionalFormatting sqref="H5:I5">
    <cfRule type="duplicateValues" dxfId="29" priority="7"/>
  </conditionalFormatting>
  <conditionalFormatting sqref="H5:I5">
    <cfRule type="duplicateValues" dxfId="28" priority="8"/>
    <cfRule type="duplicateValues" dxfId="27" priority="9"/>
    <cfRule type="duplicateValues" dxfId="26" priority="10"/>
  </conditionalFormatting>
  <conditionalFormatting sqref="H5:I5">
    <cfRule type="duplicateValues" dxfId="25" priority="11"/>
  </conditionalFormatting>
  <conditionalFormatting sqref="H5:I5">
    <cfRule type="duplicateValues" dxfId="24" priority="12"/>
  </conditionalFormatting>
  <conditionalFormatting sqref="I11">
    <cfRule type="duplicateValues" dxfId="23" priority="1"/>
  </conditionalFormatting>
  <conditionalFormatting sqref="I11">
    <cfRule type="duplicateValues" dxfId="22" priority="2"/>
    <cfRule type="duplicateValues" dxfId="21" priority="3"/>
    <cfRule type="duplicateValues" dxfId="20" priority="4"/>
  </conditionalFormatting>
  <conditionalFormatting sqref="I11">
    <cfRule type="duplicateValues" dxfId="19" priority="5"/>
  </conditionalFormatting>
  <conditionalFormatting sqref="I11">
    <cfRule type="duplicateValues" dxfId="18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tabSelected="1" zoomScaleNormal="100" workbookViewId="0">
      <selection activeCell="J3" sqref="J3:L3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1.140625" style="1" customWidth="1"/>
    <col min="4" max="4" width="19" style="1" customWidth="1"/>
    <col min="5" max="5" width="27.7109375" style="1" customWidth="1"/>
    <col min="6" max="6" width="18.42578125" style="1" customWidth="1"/>
    <col min="7" max="7" width="7.7109375" style="1" customWidth="1"/>
    <col min="8" max="8" width="11.85546875" style="1" customWidth="1"/>
    <col min="9" max="9" width="13.42578125" style="1" customWidth="1"/>
    <col min="10" max="10" width="6.7109375" style="1" customWidth="1"/>
    <col min="11" max="11" width="10.7109375" style="1" customWidth="1"/>
    <col min="12" max="12" width="11.42578125" style="1" customWidth="1"/>
    <col min="13" max="13" width="6.7109375" style="1" customWidth="1"/>
    <col min="14" max="14" width="10.7109375" style="1" customWidth="1"/>
    <col min="15" max="15" width="11.855468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87" t="s">
        <v>7</v>
      </c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</row>
    <row r="2" spans="2:15" ht="11.25" customHeight="1" x14ac:dyDescent="0.25">
      <c r="B2" s="2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</row>
    <row r="3" spans="2:15" ht="187.15" customHeight="1" x14ac:dyDescent="0.25">
      <c r="B3" s="89" t="s">
        <v>48</v>
      </c>
      <c r="C3" s="89"/>
      <c r="D3" s="89"/>
      <c r="E3" s="89"/>
      <c r="G3" s="89" t="s">
        <v>13</v>
      </c>
      <c r="H3" s="89"/>
      <c r="I3" s="89"/>
      <c r="J3" s="89" t="s">
        <v>56</v>
      </c>
      <c r="K3" s="89"/>
      <c r="L3" s="89"/>
      <c r="M3" s="89" t="s">
        <v>14</v>
      </c>
      <c r="N3" s="89"/>
      <c r="O3" s="89"/>
    </row>
    <row r="4" spans="2:15" s="3" customFormat="1" ht="42.6" customHeight="1" x14ac:dyDescent="0.25">
      <c r="B4" s="27" t="s">
        <v>8</v>
      </c>
      <c r="C4" s="27" t="s">
        <v>0</v>
      </c>
      <c r="D4" s="27" t="s">
        <v>1</v>
      </c>
      <c r="E4" s="27" t="s">
        <v>11</v>
      </c>
      <c r="F4" s="27" t="s">
        <v>9</v>
      </c>
      <c r="G4" s="27" t="s">
        <v>19</v>
      </c>
      <c r="H4" s="7" t="s">
        <v>20</v>
      </c>
      <c r="I4" s="27" t="s">
        <v>4</v>
      </c>
      <c r="J4" s="7" t="s">
        <v>19</v>
      </c>
      <c r="K4" s="7" t="s">
        <v>20</v>
      </c>
      <c r="L4" s="27" t="s">
        <v>4</v>
      </c>
      <c r="M4" s="27" t="s">
        <v>2</v>
      </c>
      <c r="N4" s="27" t="s">
        <v>3</v>
      </c>
      <c r="O4" s="27" t="s">
        <v>4</v>
      </c>
    </row>
    <row r="5" spans="2:15" s="13" customFormat="1" ht="35.450000000000003" customHeight="1" x14ac:dyDescent="0.25">
      <c r="B5" s="8">
        <v>1</v>
      </c>
      <c r="C5" s="75" t="s">
        <v>16</v>
      </c>
      <c r="D5" s="66" t="s">
        <v>52</v>
      </c>
      <c r="E5" s="67" t="s">
        <v>49</v>
      </c>
      <c r="F5" s="26" t="s">
        <v>50</v>
      </c>
      <c r="G5" s="8"/>
      <c r="H5" s="11"/>
      <c r="I5" s="12"/>
      <c r="J5" s="11">
        <v>1</v>
      </c>
      <c r="K5" s="11">
        <v>64000</v>
      </c>
      <c r="L5" s="8">
        <f>J5*K5</f>
        <v>64000</v>
      </c>
      <c r="M5" s="8"/>
      <c r="N5" s="8"/>
      <c r="O5" s="8"/>
    </row>
    <row r="6" spans="2:15" s="13" customFormat="1" ht="35.450000000000003" customHeight="1" x14ac:dyDescent="0.25">
      <c r="B6" s="8">
        <v>2</v>
      </c>
      <c r="C6" s="76"/>
      <c r="D6" s="66" t="s">
        <v>51</v>
      </c>
      <c r="E6" s="68" t="s">
        <v>53</v>
      </c>
      <c r="F6" s="68" t="s">
        <v>54</v>
      </c>
      <c r="G6" s="8">
        <v>2</v>
      </c>
      <c r="H6" s="11">
        <v>230000</v>
      </c>
      <c r="I6" s="16">
        <f>G6*H6</f>
        <v>460000</v>
      </c>
      <c r="J6" s="11"/>
      <c r="K6" s="11"/>
      <c r="L6" s="8"/>
      <c r="M6" s="8"/>
      <c r="N6" s="8"/>
      <c r="O6" s="8"/>
    </row>
    <row r="7" spans="2:15" ht="24" customHeight="1" x14ac:dyDescent="0.25">
      <c r="B7" s="79" t="s">
        <v>5</v>
      </c>
      <c r="C7" s="79"/>
      <c r="D7" s="79"/>
      <c r="E7" s="79"/>
      <c r="F7" s="79"/>
      <c r="G7" s="18"/>
      <c r="H7" s="18"/>
      <c r="I7" s="19">
        <f>SUM(I5:I6)</f>
        <v>460000</v>
      </c>
      <c r="J7" s="20"/>
      <c r="K7" s="20"/>
      <c r="L7" s="21">
        <f>SUM(L5)</f>
        <v>64000</v>
      </c>
      <c r="M7" s="20"/>
      <c r="N7" s="20"/>
      <c r="O7" s="20"/>
    </row>
    <row r="8" spans="2:15" ht="10.5" customHeight="1" thickBot="1" x14ac:dyDescent="0.3">
      <c r="B8" s="4"/>
      <c r="C8" s="80"/>
      <c r="D8" s="80"/>
      <c r="E8" s="80"/>
      <c r="F8" s="80"/>
      <c r="G8" s="80"/>
      <c r="H8" s="80"/>
      <c r="I8" s="80"/>
      <c r="J8" s="80"/>
      <c r="K8" s="80"/>
      <c r="L8" s="80"/>
      <c r="M8" s="80"/>
      <c r="N8" s="80"/>
      <c r="O8" s="81"/>
    </row>
    <row r="9" spans="2:15" ht="27" customHeight="1" thickBot="1" x14ac:dyDescent="0.3">
      <c r="B9" s="82" t="s">
        <v>10</v>
      </c>
      <c r="C9" s="83"/>
      <c r="D9" s="84">
        <v>0.2</v>
      </c>
      <c r="E9" s="85"/>
      <c r="F9" s="85"/>
      <c r="G9" s="85"/>
      <c r="H9" s="85"/>
      <c r="I9" s="85"/>
      <c r="J9" s="85"/>
      <c r="K9" s="85"/>
      <c r="L9" s="85"/>
      <c r="M9" s="85"/>
      <c r="N9" s="85"/>
      <c r="O9" s="86"/>
    </row>
    <row r="10" spans="2:15" ht="30.6" customHeight="1" thickBot="1" x14ac:dyDescent="0.3">
      <c r="B10" s="69" t="s">
        <v>6</v>
      </c>
      <c r="C10" s="70"/>
      <c r="D10" s="71" t="s">
        <v>55</v>
      </c>
      <c r="E10" s="72"/>
      <c r="F10" s="72"/>
      <c r="G10" s="72"/>
      <c r="H10" s="72"/>
      <c r="I10" s="72"/>
      <c r="J10" s="72"/>
      <c r="K10" s="72"/>
      <c r="L10" s="72"/>
      <c r="M10" s="72"/>
      <c r="N10" s="72"/>
      <c r="O10" s="73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5"/>
      <c r="M21" s="74" t="s">
        <v>12</v>
      </c>
      <c r="N21" s="74"/>
      <c r="O21" s="74"/>
    </row>
  </sheetData>
  <mergeCells count="14">
    <mergeCell ref="B10:C10"/>
    <mergeCell ref="D10:O10"/>
    <mergeCell ref="M21:O21"/>
    <mergeCell ref="C5:C6"/>
    <mergeCell ref="B7:F7"/>
    <mergeCell ref="C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F5">
    <cfRule type="duplicateValues" dxfId="17" priority="13"/>
  </conditionalFormatting>
  <conditionalFormatting sqref="F5">
    <cfRule type="duplicateValues" dxfId="16" priority="14"/>
    <cfRule type="duplicateValues" dxfId="15" priority="15"/>
    <cfRule type="duplicateValues" dxfId="14" priority="16"/>
  </conditionalFormatting>
  <conditionalFormatting sqref="F5">
    <cfRule type="duplicateValues" dxfId="13" priority="17"/>
  </conditionalFormatting>
  <conditionalFormatting sqref="F5">
    <cfRule type="duplicateValues" dxfId="12" priority="18"/>
  </conditionalFormatting>
  <conditionalFormatting sqref="F5">
    <cfRule type="duplicateValues" dxfId="11" priority="11"/>
    <cfRule type="duplicateValues" dxfId="10" priority="12"/>
  </conditionalFormatting>
  <conditionalFormatting sqref="F5">
    <cfRule type="duplicateValues" dxfId="9" priority="10"/>
  </conditionalFormatting>
  <conditionalFormatting sqref="F6">
    <cfRule type="duplicateValues" dxfId="8" priority="4"/>
  </conditionalFormatting>
  <conditionalFormatting sqref="F6">
    <cfRule type="duplicateValues" dxfId="7" priority="5"/>
    <cfRule type="duplicateValues" dxfId="6" priority="6"/>
    <cfRule type="duplicateValues" dxfId="5" priority="7"/>
  </conditionalFormatting>
  <conditionalFormatting sqref="F6">
    <cfRule type="duplicateValues" dxfId="4" priority="8"/>
  </conditionalFormatting>
  <conditionalFormatting sqref="F6">
    <cfRule type="duplicateValues" dxfId="3" priority="9"/>
  </conditionalFormatting>
  <conditionalFormatting sqref="F6">
    <cfRule type="duplicateValues" dxfId="2" priority="2"/>
    <cfRule type="duplicateValues" dxfId="1" priority="3"/>
  </conditionalFormatting>
  <conditionalFormatting sqref="F6">
    <cfRule type="duplicateValues" dxfId="0" priority="1"/>
  </conditionalFormatting>
  <pageMargins left="0.7" right="0.7" top="0.75" bottom="0.75" header="0.3" footer="0.3"/>
  <pageSetup paperSize="9" scale="74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78-LPR-202504001</vt:lpstr>
      <vt:lpstr>78-LPR-202504002</vt:lpstr>
      <vt:lpstr>78-LPR-202504003</vt:lpstr>
      <vt:lpstr>78-LPR-202504004</vt:lpstr>
      <vt:lpstr>'78-LPR-202504003'!Print_Area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2025-04-04T07:44:21Z</cp:lastPrinted>
  <dcterms:created xsi:type="dcterms:W3CDTF">2022-12-26T07:39:48Z</dcterms:created>
  <dcterms:modified xsi:type="dcterms:W3CDTF">2025-04-07T15:41:04Z</dcterms:modified>
</cp:coreProperties>
</file>