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in Food\Desktop\"/>
    </mc:Choice>
  </mc:AlternateContent>
  <bookViews>
    <workbookView xWindow="0" yWindow="0" windowWidth="20490" windowHeight="7455"/>
  </bookViews>
  <sheets>
    <sheet name="CHINA" sheetId="1" r:id="rId1"/>
    <sheet name="Aftersale Checking Approve" sheetId="2" r:id="rId2"/>
  </sheets>
  <definedNames>
    <definedName name="_xlnm._FilterDatabase" localSheetId="1" hidden="1">'Aftersale Checking Approve'!$A$1:$P$1</definedName>
    <definedName name="_xlnm._FilterDatabase" localSheetId="0" hidden="1">CHINA!$A$5:$P$40</definedName>
    <definedName name="_xlnm.Print_Area" localSheetId="0">CHINA!$A$1:$P$40</definedName>
  </definedNames>
  <calcPr calcId="152511"/>
</workbook>
</file>

<file path=xl/calcChain.xml><?xml version="1.0" encoding="utf-8"?>
<calcChain xmlns="http://schemas.openxmlformats.org/spreadsheetml/2006/main">
  <c r="M34" i="1" l="1"/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F32" i="1" l="1"/>
  <c r="M7" i="1"/>
  <c r="M32" i="1" s="1"/>
</calcChain>
</file>

<file path=xl/comments1.xml><?xml version="1.0" encoding="utf-8"?>
<comments xmlns="http://schemas.openxmlformats.org/spreadsheetml/2006/main">
  <authors>
    <author>user</author>
  </authors>
  <commentList>
    <comment ref="G9" authorId="0" shapeId="0">
      <text>
        <r>
          <rPr>
            <b/>
            <sz val="9"/>
            <color indexed="81"/>
            <rFont val="Tahoma"/>
            <family val="2"/>
          </rPr>
          <t>MAH BR Stock 
Waiting Invoice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MAH BR Stock 
Waiting Invoice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MAH BR Stock 
Waiting Invoice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</rPr>
          <t>1125750360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>MAH BR Stock 
Waiting Invoice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0" shapeId="0">
      <text>
        <r>
          <rPr>
            <b/>
            <sz val="9"/>
            <color indexed="81"/>
            <rFont val="Tahoma"/>
            <family val="2"/>
          </rPr>
          <t>1811003381-NG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MKN BR Stock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5" authorId="0" shapeId="0">
      <text>
        <r>
          <rPr>
            <b/>
            <sz val="9"/>
            <color indexed="81"/>
            <rFont val="Tahoma"/>
            <family val="2"/>
          </rPr>
          <t>1102302-NG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6" authorId="0" shapeId="0">
      <text>
        <r>
          <rPr>
            <b/>
            <sz val="9"/>
            <color indexed="81"/>
            <rFont val="Tahoma"/>
            <family val="2"/>
          </rPr>
          <t>XB00001766-NG
Have 1pc Stock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 shapeId="0">
      <text>
        <r>
          <rPr>
            <b/>
            <sz val="9"/>
            <color indexed="81"/>
            <rFont val="Tahoma"/>
            <family val="2"/>
          </rPr>
          <t>XB00001766-NG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0" shapeId="0">
      <text>
        <r>
          <rPr>
            <b/>
            <sz val="9"/>
            <color indexed="81"/>
            <rFont val="Tahoma"/>
            <family val="2"/>
          </rPr>
          <t>4711568-NG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1" authorId="0" shapeId="0">
      <text>
        <r>
          <rPr>
            <b/>
            <sz val="9"/>
            <color indexed="81"/>
            <rFont val="Tahoma"/>
            <family val="2"/>
          </rPr>
          <t>4718274-NG=4pcs
4718274-OEM=1pc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>
      <text>
        <r>
          <rPr>
            <b/>
            <sz val="9"/>
            <color indexed="81"/>
            <rFont val="Tahoma"/>
            <family val="2"/>
          </rPr>
          <t>MKN BR Stock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3" authorId="0" shapeId="0">
      <text>
        <r>
          <rPr>
            <b/>
            <sz val="9"/>
            <color indexed="81"/>
            <rFont val="Tahoma"/>
            <family val="2"/>
          </rPr>
          <t>MHN=1pc/MYK=5pcs Stock
Waiting Invoice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4" authorId="0" shapeId="0">
      <text>
        <r>
          <rPr>
            <b/>
            <sz val="9"/>
            <color indexed="81"/>
            <rFont val="Tahoma"/>
            <family val="2"/>
          </rPr>
          <t>MYK=6pcs/MKN=6pcs
Total =12pcs Waiting Invoice
SBO=4pcs (Send back to HO)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" authorId="0" shapeId="0">
      <text>
        <r>
          <rPr>
            <b/>
            <sz val="9"/>
            <color indexed="81"/>
            <rFont val="Tahoma"/>
            <family val="2"/>
          </rPr>
          <t xml:space="preserve">2024 have 18pcs Sale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>
      <text>
        <r>
          <rPr>
            <b/>
            <sz val="9"/>
            <color indexed="81"/>
            <rFont val="Tahoma"/>
            <family val="2"/>
          </rPr>
          <t>MYK=1/MKN=1
Waiting Invoice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5" authorId="0" shapeId="0">
      <text>
        <r>
          <rPr>
            <b/>
            <sz val="9"/>
            <color indexed="81"/>
            <rFont val="Tahoma"/>
            <family val="2"/>
          </rPr>
          <t>2024 have 3pcs Sale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>
      <text>
        <r>
          <rPr>
            <b/>
            <sz val="9"/>
            <color indexed="81"/>
            <rFont val="Tahoma"/>
            <family val="2"/>
          </rPr>
          <t>MKN=1/MYK=6/HML=5pcs Waiting Invoice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</rPr>
          <t>2024 have 6pcs Sale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 shapeId="0">
      <text>
        <r>
          <rPr>
            <b/>
            <sz val="9"/>
            <color indexed="81"/>
            <rFont val="Tahoma"/>
            <family val="2"/>
          </rPr>
          <t>2024 have 6pcs Sale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>
      <text>
        <r>
          <rPr>
            <b/>
            <sz val="9"/>
            <color indexed="81"/>
            <rFont val="Tahoma"/>
            <family val="2"/>
          </rPr>
          <t>1136108770-M have 4pc Sale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0" shapeId="0">
      <text>
        <r>
          <rPr>
            <b/>
            <sz val="9"/>
            <color indexed="81"/>
            <rFont val="Tahoma"/>
            <family val="2"/>
          </rPr>
          <t>1121211460-M have sale 6pcs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</rPr>
          <t>5125710033-NG =5pcs Sale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8" authorId="0" shapeId="0">
      <text>
        <r>
          <rPr>
            <b/>
            <sz val="9"/>
            <color indexed="81"/>
            <rFont val="Tahoma"/>
          </rPr>
          <t>User:</t>
        </r>
        <r>
          <rPr>
            <sz val="9"/>
            <color indexed="81"/>
            <rFont val="Tahoma"/>
          </rPr>
          <t xml:space="preserve">
engine oil pump</t>
        </r>
      </text>
    </comment>
    <comment ref="C9" authorId="0" shapeId="0">
      <text>
        <r>
          <rPr>
            <b/>
            <sz val="9"/>
            <color indexed="81"/>
            <rFont val="Tahoma"/>
          </rPr>
          <t>User:</t>
        </r>
        <r>
          <rPr>
            <sz val="9"/>
            <color indexed="81"/>
            <rFont val="Tahoma"/>
          </rPr>
          <t xml:space="preserve">
Startor motor</t>
        </r>
      </text>
    </comment>
  </commentList>
</comments>
</file>

<file path=xl/sharedStrings.xml><?xml version="1.0" encoding="utf-8"?>
<sst xmlns="http://schemas.openxmlformats.org/spreadsheetml/2006/main" count="272" uniqueCount="109">
  <si>
    <t>INVENTORY PURCHASE ORDER</t>
  </si>
  <si>
    <t>Proposal No.</t>
  </si>
  <si>
    <t>Proposal Date</t>
  </si>
  <si>
    <t>Attn:</t>
  </si>
  <si>
    <t>No.</t>
  </si>
  <si>
    <t>Brand</t>
  </si>
  <si>
    <t>Part Description</t>
  </si>
  <si>
    <t>Part Number</t>
  </si>
  <si>
    <t>Replacement Part Number</t>
  </si>
  <si>
    <t>Order Qty</t>
  </si>
  <si>
    <t>Order For</t>
  </si>
  <si>
    <t>Order By</t>
  </si>
  <si>
    <t>Unit Price (USD/Ks) if need</t>
  </si>
  <si>
    <t>Amount (USD/Ks) if need</t>
  </si>
  <si>
    <t>Old Price (USD/Ks)   if need</t>
  </si>
  <si>
    <t>Machine Information</t>
  </si>
  <si>
    <t>Remarks</t>
  </si>
  <si>
    <t>MC Model</t>
  </si>
  <si>
    <t>Inventory Control</t>
  </si>
  <si>
    <t>GM</t>
  </si>
  <si>
    <t>Sign-</t>
  </si>
  <si>
    <t>S'Part DH</t>
  </si>
  <si>
    <t>Aftersale Manager</t>
  </si>
  <si>
    <t>Acknowledged  By</t>
  </si>
  <si>
    <t>Approved By</t>
  </si>
  <si>
    <t>Requested By</t>
  </si>
  <si>
    <t>02-COP-PRT-FRM-002-03</t>
  </si>
  <si>
    <t>April Htun</t>
  </si>
  <si>
    <t>Name-   Si Thu Min Thein</t>
  </si>
  <si>
    <t xml:space="preserve">         </t>
  </si>
  <si>
    <t xml:space="preserve"> Sign-</t>
  </si>
  <si>
    <t>On Hand Stock</t>
  </si>
  <si>
    <t>1yrs Sale</t>
  </si>
  <si>
    <t>Name-    Zin Thu Naing</t>
  </si>
  <si>
    <t>Outstanding PO</t>
  </si>
  <si>
    <t>NON-GENUINE</t>
  </si>
  <si>
    <t>Name-    Si Thu Min Thein</t>
  </si>
  <si>
    <t>6BG1</t>
  </si>
  <si>
    <t>9122716080-M</t>
  </si>
  <si>
    <t>Metal Kit,Crankshaft,Standard</t>
  </si>
  <si>
    <t>Metal Set; Connecting Rod (STD)</t>
  </si>
  <si>
    <t>1878141050-M</t>
  </si>
  <si>
    <t>Liner Set; Eng Cyl (Grade1)</t>
  </si>
  <si>
    <t>1878141070-M</t>
  </si>
  <si>
    <t>Liner Set; Eng Cyl (Grade=3)</t>
  </si>
  <si>
    <t>4718274-OEM</t>
  </si>
  <si>
    <t>Signal Control Valve Ass;</t>
  </si>
  <si>
    <t>RING SET; PISTON STANDARD</t>
  </si>
  <si>
    <t>FPO/CHINAI/2024/6/0003</t>
  </si>
  <si>
    <t>1115100743-M</t>
  </si>
  <si>
    <t>9116930351-M</t>
  </si>
  <si>
    <t>Metal; Camshaft</t>
  </si>
  <si>
    <t>PUMP WATER,W/GASKET</t>
  </si>
  <si>
    <t>1144003771-M</t>
  </si>
  <si>
    <t>Turbocharger</t>
  </si>
  <si>
    <t>XB00001928-OEM</t>
  </si>
  <si>
    <t>Core; Radiator</t>
  </si>
  <si>
    <t>1125511650-M</t>
  </si>
  <si>
    <t>Valve; Inlet</t>
  </si>
  <si>
    <t>1125521110-M</t>
  </si>
  <si>
    <t>Valve; Ehaust</t>
  </si>
  <si>
    <t>1117150540-M</t>
  </si>
  <si>
    <t>SEAT; VLV INSERT INLET</t>
  </si>
  <si>
    <t>1117110430-M</t>
  </si>
  <si>
    <t>SEAT; VLV INSERT EXHAUST</t>
  </si>
  <si>
    <t>1117210130-M</t>
  </si>
  <si>
    <t>Guide; Valve</t>
  </si>
  <si>
    <t>1133421322-M</t>
  </si>
  <si>
    <t>Jet; Oil Piston Cooling</t>
  </si>
  <si>
    <t>1125750360-M</t>
  </si>
  <si>
    <t>Rod; Push</t>
  </si>
  <si>
    <t>1131002770-M</t>
  </si>
  <si>
    <t>Pump Ass'y; Oil</t>
  </si>
  <si>
    <t>1811003381-M</t>
  </si>
  <si>
    <t>Starter Ass'y</t>
  </si>
  <si>
    <t>1812006032-M</t>
  </si>
  <si>
    <t>Generator; ASM</t>
  </si>
  <si>
    <t>1102302-OEM</t>
  </si>
  <si>
    <t>Rod Piston Bucket</t>
  </si>
  <si>
    <t>Rod Piston Arm</t>
  </si>
  <si>
    <t>XB00001766-OEM</t>
  </si>
  <si>
    <t>Bucket Cylinder Ass;</t>
  </si>
  <si>
    <t>4711568-OEM</t>
  </si>
  <si>
    <t>Arm Cylinder Assembly</t>
  </si>
  <si>
    <t>4711561-OEM</t>
  </si>
  <si>
    <t>ZX210LCH-5G</t>
  </si>
  <si>
    <t>1136108771-M</t>
  </si>
  <si>
    <t>8982404830-M</t>
  </si>
  <si>
    <t xml:space="preserve">Tappet; Valve </t>
  </si>
  <si>
    <t>5125710033-M</t>
  </si>
  <si>
    <t xml:space="preserve"> Name-   Aung Thu Win</t>
  </si>
  <si>
    <t>COP-PR-24060004</t>
  </si>
  <si>
    <t>MAH</t>
  </si>
  <si>
    <t>1102302-NG</t>
  </si>
  <si>
    <t>XB00001766-NG</t>
  </si>
  <si>
    <t>4711568-NG</t>
  </si>
  <si>
    <t>4711561-NG</t>
  </si>
  <si>
    <t>XB00001928-NG</t>
  </si>
  <si>
    <t>MKN</t>
  </si>
  <si>
    <t>MAH-1,MYK-5</t>
  </si>
  <si>
    <t>MYK-6,MKN-6,SBO-4</t>
  </si>
  <si>
    <t>CE2,MYK,MKN</t>
  </si>
  <si>
    <t>CE2-5, HML-1, MYK-6, MKN-1</t>
  </si>
  <si>
    <t>CE2</t>
  </si>
  <si>
    <t>ASS Approve</t>
  </si>
  <si>
    <t>၁နှစ်စာ အရောင်းနဲပြီး ဘာလို့မှာချင်တာလဲ</t>
  </si>
  <si>
    <t>ERP Stock Check</t>
  </si>
  <si>
    <t>အခုနောက်ပိုင်း Engine OVH Parts တွေရောင်းရတာများတယ် အဲ့ဒါတွေက Stock မရှိတော့ ပါဘူး MAH BR Stock  ကလည်း Invoice ဖွင့်ဖိုပဲကျန်တာနော် ပြီးတော့ OVH Package လုပ်ပြီးရောင်းဖို Plan ရှိတာရယ် Transportation Charges တွေစျေးအရမ်းများလို တခါတည်းမှာလိုက်တာလည်းပါတယ်နော်</t>
  </si>
  <si>
    <t>MKN(error parts)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</si>
</sst>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yy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sz val="10"/>
      <name val="Arial"/>
      <family val="2"/>
    </font>
    <font>
      <sz val="2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</font>
    <font>
      <b/>
      <sz val="9"/>
      <color indexed="81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1" fillId="0" borderId="0"/>
    <xf numFmtId="0" fontId="1" fillId="0" borderId="0"/>
    <xf numFmtId="0" fontId="1" fillId="0" borderId="0"/>
    <xf numFmtId="0" fontId="2" fillId="0" borderId="0">
      <alignment vertical="center"/>
    </xf>
    <xf numFmtId="44" fontId="1" fillId="0" borderId="0" applyFont="0" applyFill="0" applyBorder="0" applyAlignment="0" applyProtection="0"/>
  </cellStyleXfs>
  <cellXfs count="88">
    <xf numFmtId="0" fontId="0" fillId="0" borderId="0" xfId="0"/>
    <xf numFmtId="164" fontId="7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Protection="1">
      <protection locked="0"/>
    </xf>
    <xf numFmtId="0" fontId="5" fillId="0" borderId="0" xfId="0" applyNumberFormat="1" applyFont="1" applyFill="1" applyBorder="1" applyProtection="1">
      <protection locked="0"/>
    </xf>
    <xf numFmtId="44" fontId="5" fillId="0" borderId="0" xfId="1" applyNumberFormat="1" applyFont="1" applyFill="1" applyProtection="1">
      <protection locked="0"/>
    </xf>
    <xf numFmtId="0" fontId="6" fillId="0" borderId="0" xfId="0" applyNumberFormat="1" applyFont="1" applyFill="1" applyProtection="1">
      <protection locked="0"/>
    </xf>
    <xf numFmtId="0" fontId="5" fillId="0" borderId="0" xfId="0" applyNumberFormat="1" applyFont="1" applyFill="1" applyBorder="1" applyAlignment="1" applyProtection="1">
      <protection locked="0"/>
    </xf>
    <xf numFmtId="3" fontId="5" fillId="0" borderId="0" xfId="0" applyNumberFormat="1" applyFont="1" applyFill="1" applyBorder="1" applyAlignment="1" applyProtection="1">
      <protection locked="0"/>
    </xf>
    <xf numFmtId="44" fontId="6" fillId="0" borderId="0" xfId="0" applyNumberFormat="1" applyFont="1" applyFill="1" applyProtection="1">
      <protection locked="0"/>
    </xf>
    <xf numFmtId="0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Alignment="1" applyProtection="1">
      <alignment vertical="center"/>
      <protection locked="0"/>
    </xf>
    <xf numFmtId="0" fontId="6" fillId="0" borderId="0" xfId="0" applyNumberFormat="1" applyFont="1" applyFill="1" applyAlignment="1" applyProtection="1">
      <alignment horizontal="center" vertical="center"/>
      <protection locked="0"/>
    </xf>
    <xf numFmtId="44" fontId="7" fillId="0" borderId="4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</xf>
    <xf numFmtId="0" fontId="6" fillId="0" borderId="0" xfId="0" applyNumberFormat="1" applyFont="1" applyFill="1" applyAlignment="1" applyProtection="1">
      <protection locked="0"/>
    </xf>
    <xf numFmtId="44" fontId="6" fillId="0" borderId="0" xfId="0" applyNumberFormat="1" applyFont="1" applyFill="1" applyAlignment="1" applyProtection="1">
      <alignment horizontal="right" vertical="center"/>
    </xf>
    <xf numFmtId="0" fontId="6" fillId="0" borderId="0" xfId="0" applyFont="1" applyFill="1" applyBorder="1" applyProtection="1">
      <protection locked="0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quotePrefix="1" applyNumberFormat="1" applyFont="1" applyFill="1" applyBorder="1" applyAlignment="1" applyProtection="1">
      <alignment horizontal="center" vertical="center" wrapText="1"/>
    </xf>
    <xf numFmtId="44" fontId="7" fillId="0" borderId="0" xfId="0" applyNumberFormat="1" applyFont="1" applyFill="1" applyBorder="1" applyAlignment="1" applyProtection="1">
      <alignment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4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7" fillId="0" borderId="0" xfId="0" applyFont="1" applyAlignment="1">
      <alignment horizontal="center" vertical="center"/>
    </xf>
    <xf numFmtId="0" fontId="0" fillId="0" borderId="1" xfId="0" applyBorder="1"/>
    <xf numFmtId="0" fontId="6" fillId="0" borderId="0" xfId="0" applyFont="1" applyFill="1" applyAlignment="1" applyProtection="1">
      <protection locked="0"/>
    </xf>
    <xf numFmtId="0" fontId="6" fillId="0" borderId="0" xfId="0" applyFont="1" applyFill="1" applyAlignment="1" applyProtection="1">
      <alignment horizontal="left" vertical="center"/>
    </xf>
    <xf numFmtId="164" fontId="8" fillId="0" borderId="1" xfId="0" applyNumberFormat="1" applyFont="1" applyFill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0" fillId="3" borderId="0" xfId="0" applyFill="1" applyAlignment="1">
      <alignment vertical="center"/>
    </xf>
    <xf numFmtId="0" fontId="0" fillId="2" borderId="1" xfId="0" applyFill="1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44" fontId="7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7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7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/>
    </xf>
    <xf numFmtId="4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center" wrapText="1"/>
    </xf>
    <xf numFmtId="164" fontId="7" fillId="0" borderId="2" xfId="0" applyNumberFormat="1" applyFont="1" applyFill="1" applyBorder="1" applyAlignment="1" applyProtection="1">
      <alignment horizontal="left" vertical="center" wrapText="1"/>
    </xf>
    <xf numFmtId="164" fontId="7" fillId="0" borderId="3" xfId="0" applyNumberFormat="1" applyFont="1" applyFill="1" applyBorder="1" applyAlignment="1" applyProtection="1">
      <alignment horizontal="left" vertical="center" wrapText="1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164" fontId="7" fillId="2" borderId="5" xfId="0" applyNumberFormat="1" applyFont="1" applyFill="1" applyBorder="1" applyAlignment="1" applyProtection="1">
      <alignment horizontal="center" vertical="center" wrapText="1"/>
    </xf>
    <xf numFmtId="164" fontId="7" fillId="2" borderId="6" xfId="0" applyNumberFormat="1" applyFont="1" applyFill="1" applyBorder="1" applyAlignment="1" applyProtection="1">
      <alignment horizontal="center" vertical="center" wrapText="1"/>
    </xf>
    <xf numFmtId="44" fontId="6" fillId="0" borderId="0" xfId="0" applyNumberFormat="1" applyFont="1" applyFill="1" applyAlignment="1" applyProtection="1">
      <alignment horizontal="center" vertical="center"/>
      <protection locked="0"/>
    </xf>
    <xf numFmtId="44" fontId="6" fillId="0" borderId="0" xfId="0" applyNumberFormat="1" applyFont="1" applyFill="1" applyAlignment="1" applyProtection="1">
      <alignment horizontal="left" vertical="center"/>
      <protection locked="0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44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2" borderId="0" xfId="0" applyFont="1" applyFill="1" applyProtection="1">
      <protection locked="0"/>
    </xf>
    <xf numFmtId="0" fontId="7" fillId="2" borderId="1" xfId="0" quotePrefix="1" applyNumberFormat="1" applyFont="1" applyFill="1" applyBorder="1" applyAlignment="1" applyProtection="1">
      <alignment horizontal="center" vertical="center" wrapText="1"/>
    </xf>
    <xf numFmtId="43" fontId="6" fillId="0" borderId="0" xfId="7" applyNumberFormat="1" applyFont="1" applyFill="1" applyProtection="1">
      <protection locked="0"/>
    </xf>
    <xf numFmtId="43" fontId="7" fillId="0" borderId="1" xfId="7" applyNumberFormat="1" applyFont="1" applyFill="1" applyBorder="1" applyAlignment="1" applyProtection="1">
      <alignment horizontal="center" vertical="center" wrapText="1"/>
    </xf>
    <xf numFmtId="43" fontId="7" fillId="0" borderId="1" xfId="7" applyNumberFormat="1" applyFont="1" applyFill="1" applyBorder="1" applyAlignment="1" applyProtection="1">
      <alignment horizontal="center" vertical="center" wrapText="1"/>
    </xf>
    <xf numFmtId="43" fontId="7" fillId="2" borderId="1" xfId="7" applyNumberFormat="1" applyFont="1" applyFill="1" applyBorder="1" applyAlignment="1" applyProtection="1">
      <alignment horizontal="center" vertical="center" wrapText="1"/>
    </xf>
    <xf numFmtId="43" fontId="6" fillId="0" borderId="0" xfId="7" applyNumberFormat="1" applyFont="1" applyFill="1" applyAlignment="1" applyProtection="1">
      <alignment vertical="center"/>
      <protection locked="0"/>
    </xf>
  </cellXfs>
  <cellStyles count="8">
    <cellStyle name="Comma" xfId="1" builtinId="3"/>
    <cellStyle name="Currency" xfId="7" builtinId="4"/>
    <cellStyle name="Normal" xfId="0" builtinId="0"/>
    <cellStyle name="Normal 2 2" xfId="2"/>
    <cellStyle name="Normal 3" xfId="3"/>
    <cellStyle name="Normal 5 2" xfId="4"/>
    <cellStyle name="Normal 6" xfId="5"/>
    <cellStyle name="常规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1</xdr:col>
      <xdr:colOff>958103</xdr:colOff>
      <xdr:row>0</xdr:row>
      <xdr:rowOff>552450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2001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749114</xdr:colOff>
      <xdr:row>0</xdr:row>
      <xdr:rowOff>87966</xdr:rowOff>
    </xdr:from>
    <xdr:to>
      <xdr:col>15</xdr:col>
      <xdr:colOff>1795183</xdr:colOff>
      <xdr:row>1</xdr:row>
      <xdr:rowOff>40341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8839" y="87966"/>
          <a:ext cx="1046069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Q40"/>
  <sheetViews>
    <sheetView showGridLines="0" tabSelected="1" zoomScaleNormal="100" workbookViewId="0">
      <pane xSplit="14" ySplit="6" topLeftCell="O30" activePane="bottomRight" state="frozen"/>
      <selection pane="topRight" activeCell="O1" sqref="O1"/>
      <selection pane="bottomLeft" activeCell="A7" sqref="A7"/>
      <selection pane="bottomRight" activeCell="P33" sqref="P33"/>
    </sheetView>
  </sheetViews>
  <sheetFormatPr defaultColWidth="9.140625" defaultRowHeight="27" customHeight="1"/>
  <cols>
    <col min="1" max="1" width="5" style="22" customWidth="1"/>
    <col min="2" max="2" width="15.42578125" style="3" bestFit="1" customWidth="1"/>
    <col min="3" max="3" width="25.7109375" style="43" customWidth="1"/>
    <col min="4" max="4" width="19.5703125" style="11" customWidth="1"/>
    <col min="5" max="5" width="13.28515625" style="3" hidden="1" customWidth="1"/>
    <col min="6" max="6" width="7.28515625" style="11" customWidth="1"/>
    <col min="7" max="7" width="9.140625" style="3" customWidth="1"/>
    <col min="8" max="8" width="8.7109375" style="3" customWidth="1"/>
    <col min="9" max="9" width="8" style="3" customWidth="1"/>
    <col min="10" max="10" width="5.42578125" style="3" hidden="1" customWidth="1"/>
    <col min="11" max="11" width="11.42578125" style="3" hidden="1" customWidth="1"/>
    <col min="12" max="12" width="13.42578125" style="83" customWidth="1"/>
    <col min="13" max="13" width="14.5703125" style="14" customWidth="1"/>
    <col min="14" max="14" width="7.85546875" style="3" hidden="1" customWidth="1"/>
    <col min="15" max="15" width="11.5703125" style="3" customWidth="1"/>
    <col min="16" max="16" width="30.28515625" style="3" customWidth="1"/>
    <col min="17" max="17" width="5" style="3" customWidth="1"/>
    <col min="18" max="20" width="9.140625" style="3" customWidth="1"/>
    <col min="21" max="16384" width="9.140625" style="3"/>
  </cols>
  <sheetData>
    <row r="1" spans="1:17" ht="4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7" ht="27" customHeight="1">
      <c r="A2" s="67" t="s">
        <v>1</v>
      </c>
      <c r="B2" s="68"/>
      <c r="C2" s="41" t="s">
        <v>48</v>
      </c>
      <c r="D2" s="50" t="s">
        <v>91</v>
      </c>
      <c r="E2" s="8"/>
      <c r="F2" s="9"/>
      <c r="G2" s="8"/>
      <c r="H2" s="8"/>
      <c r="I2" s="8"/>
      <c r="M2" s="10"/>
    </row>
    <row r="3" spans="1:17" ht="27" customHeight="1">
      <c r="A3" s="67" t="s">
        <v>2</v>
      </c>
      <c r="B3" s="68"/>
      <c r="C3" s="48">
        <v>45456</v>
      </c>
      <c r="F3" s="12"/>
      <c r="G3" s="13"/>
      <c r="H3" s="13"/>
      <c r="I3" s="13"/>
    </row>
    <row r="4" spans="1:17" ht="27" customHeight="1">
      <c r="A4" s="67" t="s">
        <v>3</v>
      </c>
      <c r="B4" s="68"/>
      <c r="C4" s="49" t="s">
        <v>27</v>
      </c>
      <c r="F4" s="9"/>
      <c r="G4" s="8"/>
      <c r="H4" s="8"/>
      <c r="I4" s="8"/>
    </row>
    <row r="5" spans="1:17" ht="30.75" customHeight="1">
      <c r="A5" s="65" t="s">
        <v>4</v>
      </c>
      <c r="B5" s="64" t="s">
        <v>5</v>
      </c>
      <c r="C5" s="64" t="s">
        <v>6</v>
      </c>
      <c r="D5" s="65" t="s">
        <v>7</v>
      </c>
      <c r="E5" s="65" t="s">
        <v>8</v>
      </c>
      <c r="F5" s="65" t="s">
        <v>9</v>
      </c>
      <c r="G5" s="66" t="s">
        <v>31</v>
      </c>
      <c r="H5" s="72" t="s">
        <v>34</v>
      </c>
      <c r="I5" s="66" t="s">
        <v>32</v>
      </c>
      <c r="J5" s="64" t="s">
        <v>10</v>
      </c>
      <c r="K5" s="64" t="s">
        <v>11</v>
      </c>
      <c r="L5" s="84" t="s">
        <v>12</v>
      </c>
      <c r="M5" s="63" t="s">
        <v>13</v>
      </c>
      <c r="N5" s="64" t="s">
        <v>14</v>
      </c>
      <c r="O5" s="5" t="s">
        <v>15</v>
      </c>
      <c r="P5" s="64" t="s">
        <v>16</v>
      </c>
    </row>
    <row r="6" spans="1:17" ht="27.75" customHeight="1">
      <c r="A6" s="65"/>
      <c r="B6" s="64"/>
      <c r="C6" s="64"/>
      <c r="D6" s="65"/>
      <c r="E6" s="65"/>
      <c r="F6" s="65"/>
      <c r="G6" s="66"/>
      <c r="H6" s="73"/>
      <c r="I6" s="66"/>
      <c r="J6" s="64"/>
      <c r="K6" s="64"/>
      <c r="L6" s="84"/>
      <c r="M6" s="63"/>
      <c r="N6" s="64"/>
      <c r="O6" s="5" t="s">
        <v>17</v>
      </c>
      <c r="P6" s="64"/>
      <c r="Q6" s="4"/>
    </row>
    <row r="7" spans="1:17" ht="27.75" customHeight="1">
      <c r="A7" s="6">
        <v>1</v>
      </c>
      <c r="B7" s="1" t="s">
        <v>35</v>
      </c>
      <c r="C7" s="37" t="s">
        <v>58</v>
      </c>
      <c r="D7" s="32" t="s">
        <v>57</v>
      </c>
      <c r="E7" s="25"/>
      <c r="F7" s="32">
        <v>30</v>
      </c>
      <c r="G7" s="2">
        <v>0</v>
      </c>
      <c r="H7" s="2">
        <v>0</v>
      </c>
      <c r="I7" s="2">
        <v>6</v>
      </c>
      <c r="J7" s="31"/>
      <c r="K7" s="31"/>
      <c r="L7" s="85">
        <v>6.25</v>
      </c>
      <c r="M7" s="30">
        <f>L7*F7</f>
        <v>187.5</v>
      </c>
      <c r="N7" s="31"/>
      <c r="O7" s="37" t="s">
        <v>37</v>
      </c>
      <c r="P7" s="23"/>
    </row>
    <row r="8" spans="1:17" ht="27.75" customHeight="1">
      <c r="A8" s="6">
        <v>2</v>
      </c>
      <c r="B8" s="1" t="s">
        <v>35</v>
      </c>
      <c r="C8" s="37" t="s">
        <v>60</v>
      </c>
      <c r="D8" s="36" t="s">
        <v>59</v>
      </c>
      <c r="E8" s="24"/>
      <c r="F8" s="7">
        <v>30</v>
      </c>
      <c r="G8" s="2">
        <v>0</v>
      </c>
      <c r="H8" s="2">
        <v>0</v>
      </c>
      <c r="I8" s="2">
        <v>6</v>
      </c>
      <c r="J8" s="5"/>
      <c r="K8" s="5"/>
      <c r="L8" s="85">
        <v>6.25</v>
      </c>
      <c r="M8" s="54">
        <f t="shared" ref="M8:M31" si="0">L8*F8</f>
        <v>187.5</v>
      </c>
      <c r="N8" s="5"/>
      <c r="O8" s="37" t="s">
        <v>37</v>
      </c>
      <c r="P8" s="23"/>
    </row>
    <row r="9" spans="1:17" ht="27.75" customHeight="1">
      <c r="A9" s="39">
        <v>3</v>
      </c>
      <c r="B9" s="1" t="s">
        <v>35</v>
      </c>
      <c r="C9" s="37" t="s">
        <v>62</v>
      </c>
      <c r="D9" s="44" t="s">
        <v>61</v>
      </c>
      <c r="E9" s="36"/>
      <c r="F9" s="36">
        <v>30</v>
      </c>
      <c r="G9" s="2">
        <v>6</v>
      </c>
      <c r="H9" s="2">
        <v>0</v>
      </c>
      <c r="I9" s="2">
        <v>6</v>
      </c>
      <c r="J9" s="37"/>
      <c r="K9" s="37"/>
      <c r="L9" s="85">
        <v>3.48</v>
      </c>
      <c r="M9" s="54">
        <f t="shared" si="0"/>
        <v>104.4</v>
      </c>
      <c r="N9" s="37"/>
      <c r="O9" s="37" t="s">
        <v>37</v>
      </c>
      <c r="P9" s="23"/>
    </row>
    <row r="10" spans="1:17" ht="27.75" customHeight="1">
      <c r="A10" s="39">
        <v>4</v>
      </c>
      <c r="B10" s="1" t="s">
        <v>35</v>
      </c>
      <c r="C10" s="37" t="s">
        <v>64</v>
      </c>
      <c r="D10" s="36" t="s">
        <v>63</v>
      </c>
      <c r="E10" s="36"/>
      <c r="F10" s="36">
        <v>30</v>
      </c>
      <c r="G10" s="2">
        <v>6</v>
      </c>
      <c r="H10" s="2">
        <v>0</v>
      </c>
      <c r="I10" s="2">
        <v>6</v>
      </c>
      <c r="J10" s="37"/>
      <c r="K10" s="37"/>
      <c r="L10" s="85">
        <v>3.48</v>
      </c>
      <c r="M10" s="54">
        <f t="shared" si="0"/>
        <v>104.4</v>
      </c>
      <c r="N10" s="37"/>
      <c r="O10" s="37" t="s">
        <v>37</v>
      </c>
      <c r="P10" s="23"/>
    </row>
    <row r="11" spans="1:17" ht="27.75" customHeight="1">
      <c r="A11" s="39">
        <v>5</v>
      </c>
      <c r="B11" s="1" t="s">
        <v>35</v>
      </c>
      <c r="C11" s="37" t="s">
        <v>66</v>
      </c>
      <c r="D11" s="36" t="s">
        <v>65</v>
      </c>
      <c r="E11" s="36"/>
      <c r="F11" s="36">
        <v>60</v>
      </c>
      <c r="G11" s="2">
        <v>12</v>
      </c>
      <c r="H11" s="2">
        <v>0</v>
      </c>
      <c r="I11" s="2">
        <v>12</v>
      </c>
      <c r="J11" s="37"/>
      <c r="K11" s="37"/>
      <c r="L11" s="85">
        <v>2.09</v>
      </c>
      <c r="M11" s="54">
        <f t="shared" si="0"/>
        <v>125.39999999999999</v>
      </c>
      <c r="N11" s="37"/>
      <c r="O11" s="37" t="s">
        <v>37</v>
      </c>
      <c r="P11" s="23"/>
    </row>
    <row r="12" spans="1:17" s="81" customFormat="1" ht="27.75" customHeight="1">
      <c r="A12" s="2">
        <v>6</v>
      </c>
      <c r="B12" s="78" t="s">
        <v>35</v>
      </c>
      <c r="C12" s="61" t="s">
        <v>70</v>
      </c>
      <c r="D12" s="2" t="s">
        <v>69</v>
      </c>
      <c r="E12" s="2"/>
      <c r="F12" s="2">
        <v>36</v>
      </c>
      <c r="G12" s="2">
        <v>0</v>
      </c>
      <c r="H12" s="2">
        <v>0</v>
      </c>
      <c r="I12" s="2">
        <v>12</v>
      </c>
      <c r="J12" s="61"/>
      <c r="K12" s="61"/>
      <c r="L12" s="86">
        <v>4.8600000000000003</v>
      </c>
      <c r="M12" s="79">
        <f t="shared" si="0"/>
        <v>174.96</v>
      </c>
      <c r="N12" s="61"/>
      <c r="O12" s="61" t="s">
        <v>37</v>
      </c>
      <c r="P12" s="80"/>
    </row>
    <row r="13" spans="1:17" ht="27.75" customHeight="1">
      <c r="A13" s="39">
        <v>7</v>
      </c>
      <c r="B13" s="1" t="s">
        <v>35</v>
      </c>
      <c r="C13" s="37" t="s">
        <v>72</v>
      </c>
      <c r="D13" s="36" t="s">
        <v>71</v>
      </c>
      <c r="E13" s="36"/>
      <c r="F13" s="36">
        <v>2</v>
      </c>
      <c r="G13" s="2">
        <v>1</v>
      </c>
      <c r="H13" s="2">
        <v>0</v>
      </c>
      <c r="I13" s="2">
        <v>0</v>
      </c>
      <c r="J13" s="37"/>
      <c r="K13" s="37"/>
      <c r="L13" s="85">
        <v>97</v>
      </c>
      <c r="M13" s="54">
        <f t="shared" si="0"/>
        <v>194</v>
      </c>
      <c r="N13" s="37"/>
      <c r="O13" s="37" t="s">
        <v>37</v>
      </c>
      <c r="P13" s="23"/>
    </row>
    <row r="14" spans="1:17" s="81" customFormat="1" ht="27.75" customHeight="1">
      <c r="A14" s="2">
        <v>8</v>
      </c>
      <c r="B14" s="78" t="s">
        <v>35</v>
      </c>
      <c r="C14" s="61" t="s">
        <v>74</v>
      </c>
      <c r="D14" s="2" t="s">
        <v>73</v>
      </c>
      <c r="E14" s="2"/>
      <c r="F14" s="2">
        <v>3</v>
      </c>
      <c r="G14" s="2">
        <v>0</v>
      </c>
      <c r="H14" s="2">
        <v>0</v>
      </c>
      <c r="I14" s="2">
        <v>1</v>
      </c>
      <c r="J14" s="61"/>
      <c r="K14" s="61"/>
      <c r="L14" s="86">
        <v>208</v>
      </c>
      <c r="M14" s="79">
        <f t="shared" si="0"/>
        <v>624</v>
      </c>
      <c r="N14" s="61"/>
      <c r="O14" s="61" t="s">
        <v>37</v>
      </c>
      <c r="P14" s="80"/>
    </row>
    <row r="15" spans="1:17" s="81" customFormat="1" ht="27.75" customHeight="1">
      <c r="A15" s="2">
        <v>9</v>
      </c>
      <c r="B15" s="78" t="s">
        <v>35</v>
      </c>
      <c r="C15" s="61" t="s">
        <v>78</v>
      </c>
      <c r="D15" s="2" t="s">
        <v>77</v>
      </c>
      <c r="E15" s="2"/>
      <c r="F15" s="2">
        <v>2</v>
      </c>
      <c r="G15" s="2">
        <v>1</v>
      </c>
      <c r="H15" s="2">
        <v>0</v>
      </c>
      <c r="I15" s="2">
        <v>1</v>
      </c>
      <c r="J15" s="61"/>
      <c r="K15" s="61"/>
      <c r="L15" s="86">
        <v>152.78</v>
      </c>
      <c r="M15" s="79">
        <f t="shared" si="0"/>
        <v>305.56</v>
      </c>
      <c r="N15" s="61"/>
      <c r="O15" s="61" t="s">
        <v>85</v>
      </c>
      <c r="P15" s="80"/>
    </row>
    <row r="16" spans="1:17" s="81" customFormat="1" ht="27.75" customHeight="1">
      <c r="A16" s="2">
        <v>10</v>
      </c>
      <c r="B16" s="78" t="s">
        <v>35</v>
      </c>
      <c r="C16" s="61" t="s">
        <v>79</v>
      </c>
      <c r="D16" s="2" t="s">
        <v>80</v>
      </c>
      <c r="E16" s="2"/>
      <c r="F16" s="2">
        <v>1</v>
      </c>
      <c r="G16" s="2">
        <v>1</v>
      </c>
      <c r="H16" s="2">
        <v>0</v>
      </c>
      <c r="I16" s="2">
        <v>1</v>
      </c>
      <c r="J16" s="61"/>
      <c r="K16" s="61"/>
      <c r="L16" s="86">
        <v>222.23</v>
      </c>
      <c r="M16" s="79">
        <f t="shared" si="0"/>
        <v>222.23</v>
      </c>
      <c r="N16" s="61"/>
      <c r="O16" s="61" t="s">
        <v>85</v>
      </c>
      <c r="P16" s="80"/>
    </row>
    <row r="17" spans="1:16" s="81" customFormat="1" ht="27.75" customHeight="1">
      <c r="A17" s="2">
        <v>11</v>
      </c>
      <c r="B17" s="78" t="s">
        <v>35</v>
      </c>
      <c r="C17" s="61" t="s">
        <v>81</v>
      </c>
      <c r="D17" s="2" t="s">
        <v>82</v>
      </c>
      <c r="E17" s="2"/>
      <c r="F17" s="2">
        <v>1</v>
      </c>
      <c r="G17" s="2">
        <v>0</v>
      </c>
      <c r="H17" s="2">
        <v>0</v>
      </c>
      <c r="I17" s="2">
        <v>1</v>
      </c>
      <c r="J17" s="61"/>
      <c r="K17" s="61"/>
      <c r="L17" s="86">
        <v>388.89</v>
      </c>
      <c r="M17" s="79">
        <f t="shared" si="0"/>
        <v>388.89</v>
      </c>
      <c r="N17" s="61"/>
      <c r="O17" s="61" t="s">
        <v>85</v>
      </c>
      <c r="P17" s="80"/>
    </row>
    <row r="18" spans="1:16" s="81" customFormat="1" ht="27.75" customHeight="1">
      <c r="A18" s="2">
        <v>12</v>
      </c>
      <c r="B18" s="78" t="s">
        <v>35</v>
      </c>
      <c r="C18" s="61" t="s">
        <v>83</v>
      </c>
      <c r="D18" s="2" t="s">
        <v>84</v>
      </c>
      <c r="E18" s="2"/>
      <c r="F18" s="2">
        <v>1</v>
      </c>
      <c r="G18" s="2">
        <v>0</v>
      </c>
      <c r="H18" s="2">
        <v>0</v>
      </c>
      <c r="I18" s="2">
        <v>0</v>
      </c>
      <c r="J18" s="61"/>
      <c r="K18" s="61"/>
      <c r="L18" s="86">
        <v>541.66999999999996</v>
      </c>
      <c r="M18" s="79">
        <f t="shared" si="0"/>
        <v>541.66999999999996</v>
      </c>
      <c r="N18" s="61"/>
      <c r="O18" s="61" t="s">
        <v>85</v>
      </c>
      <c r="P18" s="80"/>
    </row>
    <row r="19" spans="1:16" ht="27.75" customHeight="1">
      <c r="A19" s="39">
        <v>13</v>
      </c>
      <c r="B19" s="1" t="s">
        <v>35</v>
      </c>
      <c r="C19" s="37" t="s">
        <v>76</v>
      </c>
      <c r="D19" s="36" t="s">
        <v>75</v>
      </c>
      <c r="E19" s="36"/>
      <c r="F19" s="36">
        <v>3</v>
      </c>
      <c r="G19" s="2">
        <v>0</v>
      </c>
      <c r="H19" s="2">
        <v>0</v>
      </c>
      <c r="I19" s="2">
        <v>1</v>
      </c>
      <c r="J19" s="37"/>
      <c r="K19" s="37"/>
      <c r="L19" s="85">
        <v>305.56</v>
      </c>
      <c r="M19" s="54">
        <f t="shared" si="0"/>
        <v>916.68000000000006</v>
      </c>
      <c r="N19" s="37"/>
      <c r="O19" s="38" t="s">
        <v>37</v>
      </c>
      <c r="P19" s="23"/>
    </row>
    <row r="20" spans="1:16" ht="27.75" customHeight="1">
      <c r="A20" s="39">
        <v>14</v>
      </c>
      <c r="B20" s="1" t="s">
        <v>35</v>
      </c>
      <c r="C20" s="37" t="s">
        <v>56</v>
      </c>
      <c r="D20" s="36" t="s">
        <v>55</v>
      </c>
      <c r="E20" s="25"/>
      <c r="F20" s="32">
        <v>4</v>
      </c>
      <c r="G20" s="2">
        <v>0</v>
      </c>
      <c r="H20" s="2">
        <v>0</v>
      </c>
      <c r="I20" s="2">
        <v>3</v>
      </c>
      <c r="J20" s="5"/>
      <c r="K20" s="5"/>
      <c r="L20" s="85">
        <v>222.23</v>
      </c>
      <c r="M20" s="54">
        <f t="shared" si="0"/>
        <v>888.92</v>
      </c>
      <c r="N20" s="5"/>
      <c r="O20" s="38" t="s">
        <v>85</v>
      </c>
      <c r="P20" s="23"/>
    </row>
    <row r="21" spans="1:16" ht="27.75" customHeight="1">
      <c r="A21" s="39">
        <v>15</v>
      </c>
      <c r="B21" s="1" t="s">
        <v>35</v>
      </c>
      <c r="C21" s="37" t="s">
        <v>46</v>
      </c>
      <c r="D21" s="36" t="s">
        <v>45</v>
      </c>
      <c r="E21" s="25"/>
      <c r="F21" s="32">
        <v>3</v>
      </c>
      <c r="G21" s="2">
        <v>1</v>
      </c>
      <c r="H21" s="2">
        <v>0</v>
      </c>
      <c r="I21" s="2">
        <v>5</v>
      </c>
      <c r="J21" s="31"/>
      <c r="K21" s="31"/>
      <c r="L21" s="85">
        <v>250</v>
      </c>
      <c r="M21" s="54">
        <f t="shared" si="0"/>
        <v>750</v>
      </c>
      <c r="N21" s="31"/>
      <c r="O21" s="38" t="s">
        <v>85</v>
      </c>
      <c r="P21" s="23"/>
    </row>
    <row r="22" spans="1:16" ht="27.75" customHeight="1">
      <c r="A22" s="39">
        <v>16</v>
      </c>
      <c r="B22" s="1" t="s">
        <v>35</v>
      </c>
      <c r="C22" s="37" t="s">
        <v>54</v>
      </c>
      <c r="D22" s="36" t="s">
        <v>53</v>
      </c>
      <c r="E22" s="25"/>
      <c r="F22" s="27">
        <v>2</v>
      </c>
      <c r="G22" s="2">
        <v>1</v>
      </c>
      <c r="H22" s="2">
        <v>0</v>
      </c>
      <c r="I22" s="2">
        <v>1</v>
      </c>
      <c r="J22" s="28"/>
      <c r="K22" s="28"/>
      <c r="L22" s="85">
        <v>562.5</v>
      </c>
      <c r="M22" s="54">
        <f t="shared" si="0"/>
        <v>1125</v>
      </c>
      <c r="N22" s="28"/>
      <c r="O22" s="37" t="s">
        <v>37</v>
      </c>
      <c r="P22" s="29"/>
    </row>
    <row r="23" spans="1:16" ht="27.75" customHeight="1">
      <c r="A23" s="39">
        <v>17</v>
      </c>
      <c r="B23" s="1" t="s">
        <v>35</v>
      </c>
      <c r="C23" s="37" t="s">
        <v>51</v>
      </c>
      <c r="D23" s="36" t="s">
        <v>50</v>
      </c>
      <c r="E23" s="25"/>
      <c r="F23" s="27">
        <v>25</v>
      </c>
      <c r="G23" s="2">
        <v>6</v>
      </c>
      <c r="H23" s="2">
        <v>0</v>
      </c>
      <c r="I23" s="2">
        <v>11</v>
      </c>
      <c r="J23" s="28"/>
      <c r="K23" s="28"/>
      <c r="L23" s="85">
        <v>5.7</v>
      </c>
      <c r="M23" s="54">
        <f t="shared" si="0"/>
        <v>142.5</v>
      </c>
      <c r="N23" s="28"/>
      <c r="O23" s="37" t="s">
        <v>37</v>
      </c>
      <c r="P23" s="23"/>
    </row>
    <row r="24" spans="1:16" ht="27.75" customHeight="1">
      <c r="A24" s="39">
        <v>18</v>
      </c>
      <c r="B24" s="1" t="s">
        <v>35</v>
      </c>
      <c r="C24" s="37" t="s">
        <v>40</v>
      </c>
      <c r="D24" s="32" t="s">
        <v>38</v>
      </c>
      <c r="E24" s="25"/>
      <c r="F24" s="32">
        <v>30</v>
      </c>
      <c r="G24" s="2">
        <v>14</v>
      </c>
      <c r="H24" s="2">
        <v>0</v>
      </c>
      <c r="I24" s="2">
        <v>33</v>
      </c>
      <c r="J24" s="31"/>
      <c r="K24" s="31"/>
      <c r="L24" s="85">
        <v>5.55</v>
      </c>
      <c r="M24" s="54">
        <f t="shared" si="0"/>
        <v>166.5</v>
      </c>
      <c r="N24" s="31"/>
      <c r="O24" s="37" t="s">
        <v>37</v>
      </c>
      <c r="P24" s="23"/>
    </row>
    <row r="25" spans="1:16" ht="27.75" customHeight="1">
      <c r="A25" s="39">
        <v>19</v>
      </c>
      <c r="B25" s="1" t="s">
        <v>35</v>
      </c>
      <c r="C25" s="37" t="s">
        <v>39</v>
      </c>
      <c r="D25" s="36" t="s">
        <v>49</v>
      </c>
      <c r="E25" s="25"/>
      <c r="F25" s="32">
        <v>5</v>
      </c>
      <c r="G25" s="2">
        <v>3</v>
      </c>
      <c r="H25" s="2">
        <v>0</v>
      </c>
      <c r="I25" s="2">
        <v>4</v>
      </c>
      <c r="J25" s="31"/>
      <c r="K25" s="31"/>
      <c r="L25" s="85">
        <v>41.67</v>
      </c>
      <c r="M25" s="54">
        <f t="shared" si="0"/>
        <v>208.35000000000002</v>
      </c>
      <c r="N25" s="31"/>
      <c r="O25" s="37" t="s">
        <v>37</v>
      </c>
      <c r="P25" s="23"/>
    </row>
    <row r="26" spans="1:16" ht="27.75" customHeight="1">
      <c r="A26" s="39">
        <v>20</v>
      </c>
      <c r="B26" s="1" t="s">
        <v>35</v>
      </c>
      <c r="C26" s="37" t="s">
        <v>42</v>
      </c>
      <c r="D26" s="33" t="s">
        <v>41</v>
      </c>
      <c r="E26" s="25"/>
      <c r="F26" s="32">
        <v>10</v>
      </c>
      <c r="G26" s="2">
        <v>13</v>
      </c>
      <c r="H26" s="2">
        <v>0</v>
      </c>
      <c r="I26" s="2">
        <v>11</v>
      </c>
      <c r="J26" s="31"/>
      <c r="K26" s="31"/>
      <c r="L26" s="85">
        <v>177.78</v>
      </c>
      <c r="M26" s="54">
        <f t="shared" si="0"/>
        <v>1777.8</v>
      </c>
      <c r="N26" s="31"/>
      <c r="O26" s="37" t="s">
        <v>37</v>
      </c>
      <c r="P26" s="45"/>
    </row>
    <row r="27" spans="1:16" ht="27.75" customHeight="1">
      <c r="A27" s="39">
        <v>21</v>
      </c>
      <c r="B27" s="1" t="s">
        <v>35</v>
      </c>
      <c r="C27" s="37" t="s">
        <v>44</v>
      </c>
      <c r="D27" s="35" t="s">
        <v>43</v>
      </c>
      <c r="E27" s="25"/>
      <c r="F27" s="35">
        <v>10</v>
      </c>
      <c r="G27" s="2">
        <v>12</v>
      </c>
      <c r="H27" s="2">
        <v>0</v>
      </c>
      <c r="I27" s="2">
        <v>8</v>
      </c>
      <c r="J27" s="34"/>
      <c r="K27" s="34"/>
      <c r="L27" s="85">
        <v>177.78</v>
      </c>
      <c r="M27" s="54">
        <f t="shared" si="0"/>
        <v>1777.8</v>
      </c>
      <c r="N27" s="34"/>
      <c r="O27" s="37" t="s">
        <v>37</v>
      </c>
      <c r="P27" s="23"/>
    </row>
    <row r="28" spans="1:16" ht="27.75" customHeight="1">
      <c r="A28" s="39">
        <v>22</v>
      </c>
      <c r="B28" s="1" t="s">
        <v>35</v>
      </c>
      <c r="C28" s="37" t="s">
        <v>52</v>
      </c>
      <c r="D28" s="39" t="s">
        <v>86</v>
      </c>
      <c r="E28" s="25"/>
      <c r="F28" s="35">
        <v>10</v>
      </c>
      <c r="G28" s="2">
        <v>0</v>
      </c>
      <c r="H28" s="2">
        <v>0</v>
      </c>
      <c r="I28" s="2">
        <v>6</v>
      </c>
      <c r="J28" s="34"/>
      <c r="K28" s="34"/>
      <c r="L28" s="85">
        <v>83.35</v>
      </c>
      <c r="M28" s="54">
        <f t="shared" si="0"/>
        <v>833.5</v>
      </c>
      <c r="N28" s="34"/>
      <c r="O28" s="37" t="s">
        <v>37</v>
      </c>
      <c r="P28" s="23"/>
    </row>
    <row r="29" spans="1:16" ht="27.75" customHeight="1">
      <c r="A29" s="39">
        <v>23</v>
      </c>
      <c r="B29" s="1" t="s">
        <v>35</v>
      </c>
      <c r="C29" s="37" t="s">
        <v>47</v>
      </c>
      <c r="D29" s="35" t="s">
        <v>87</v>
      </c>
      <c r="E29" s="25"/>
      <c r="F29" s="35">
        <v>30</v>
      </c>
      <c r="G29" s="2">
        <v>8</v>
      </c>
      <c r="H29" s="2">
        <v>0</v>
      </c>
      <c r="I29" s="2">
        <v>12</v>
      </c>
      <c r="J29" s="34"/>
      <c r="K29" s="34"/>
      <c r="L29" s="85">
        <v>12.5</v>
      </c>
      <c r="M29" s="54">
        <f t="shared" si="0"/>
        <v>375</v>
      </c>
      <c r="N29" s="34"/>
      <c r="O29" s="37" t="s">
        <v>37</v>
      </c>
      <c r="P29" s="23"/>
    </row>
    <row r="30" spans="1:16" s="81" customFormat="1" ht="27.75" customHeight="1">
      <c r="A30" s="2">
        <v>24</v>
      </c>
      <c r="B30" s="78" t="s">
        <v>35</v>
      </c>
      <c r="C30" s="61" t="s">
        <v>88</v>
      </c>
      <c r="D30" s="2" t="s">
        <v>89</v>
      </c>
      <c r="E30" s="82"/>
      <c r="F30" s="2">
        <v>24</v>
      </c>
      <c r="G30" s="2">
        <v>0</v>
      </c>
      <c r="H30" s="2">
        <v>0</v>
      </c>
      <c r="I30" s="2">
        <v>24</v>
      </c>
      <c r="J30" s="61"/>
      <c r="K30" s="61"/>
      <c r="L30" s="86">
        <v>4.5999999999999996</v>
      </c>
      <c r="M30" s="79">
        <f t="shared" si="0"/>
        <v>110.39999999999999</v>
      </c>
      <c r="N30" s="61"/>
      <c r="O30" s="61" t="s">
        <v>37</v>
      </c>
      <c r="P30" s="80"/>
    </row>
    <row r="31" spans="1:16" s="81" customFormat="1" ht="27.75" customHeight="1">
      <c r="A31" s="2">
        <v>25</v>
      </c>
      <c r="B31" s="78" t="s">
        <v>35</v>
      </c>
      <c r="C31" s="61" t="s">
        <v>68</v>
      </c>
      <c r="D31" s="2" t="s">
        <v>67</v>
      </c>
      <c r="E31" s="82"/>
      <c r="F31" s="2">
        <v>12</v>
      </c>
      <c r="G31" s="2">
        <v>0</v>
      </c>
      <c r="H31" s="2">
        <v>0</v>
      </c>
      <c r="I31" s="2">
        <v>5</v>
      </c>
      <c r="J31" s="61"/>
      <c r="K31" s="61"/>
      <c r="L31" s="86">
        <v>4.8600000000000003</v>
      </c>
      <c r="M31" s="79">
        <f t="shared" si="0"/>
        <v>58.320000000000007</v>
      </c>
      <c r="N31" s="61"/>
      <c r="O31" s="61" t="s">
        <v>37</v>
      </c>
      <c r="P31" s="80"/>
    </row>
    <row r="32" spans="1:16" s="4" customFormat="1" ht="21" customHeight="1" thickBot="1">
      <c r="A32" s="15"/>
      <c r="C32" s="42"/>
      <c r="D32" s="16"/>
      <c r="F32" s="17">
        <f>SUM(F7:F31)</f>
        <v>394</v>
      </c>
      <c r="L32" s="87"/>
      <c r="M32" s="18">
        <f>SUM(M7:M31)</f>
        <v>12291.279999999999</v>
      </c>
    </row>
    <row r="33" spans="1:16" s="4" customFormat="1" ht="21" customHeight="1" thickTop="1">
      <c r="A33" s="15"/>
      <c r="C33" s="42"/>
      <c r="D33" s="16"/>
      <c r="F33" s="17"/>
      <c r="L33" s="87"/>
      <c r="M33" s="26">
        <v>69</v>
      </c>
    </row>
    <row r="34" spans="1:16" s="4" customFormat="1" ht="21" customHeight="1">
      <c r="A34" s="15"/>
      <c r="C34" s="42"/>
      <c r="D34" s="16"/>
      <c r="F34" s="17"/>
      <c r="L34" s="87"/>
      <c r="M34" s="26">
        <f>M33+M32</f>
        <v>12360.279999999999</v>
      </c>
    </row>
    <row r="35" spans="1:16" s="4" customFormat="1" ht="21" customHeight="1">
      <c r="A35" s="15"/>
      <c r="C35" s="42"/>
      <c r="D35" s="16"/>
      <c r="F35" s="17"/>
      <c r="L35" s="87"/>
      <c r="M35" s="26"/>
    </row>
    <row r="36" spans="1:16" ht="26.25" customHeight="1">
      <c r="A36" s="15"/>
      <c r="B36" s="69" t="s">
        <v>25</v>
      </c>
      <c r="C36" s="69"/>
      <c r="D36" s="69" t="s">
        <v>24</v>
      </c>
      <c r="E36" s="69"/>
      <c r="F36" s="69"/>
      <c r="I36" s="74" t="s">
        <v>23</v>
      </c>
      <c r="J36" s="74"/>
      <c r="K36" s="74"/>
      <c r="L36" s="74"/>
      <c r="M36" s="74"/>
      <c r="P36" s="47" t="s">
        <v>23</v>
      </c>
    </row>
    <row r="37" spans="1:16" ht="23.25" customHeight="1">
      <c r="A37" s="15"/>
      <c r="B37" s="70" t="s">
        <v>33</v>
      </c>
      <c r="C37" s="70"/>
      <c r="D37" s="71" t="s">
        <v>36</v>
      </c>
      <c r="E37" s="71"/>
      <c r="F37" s="71"/>
      <c r="I37" s="16"/>
      <c r="J37" s="16"/>
      <c r="K37" s="16"/>
      <c r="L37" s="71" t="s">
        <v>28</v>
      </c>
      <c r="M37" s="71"/>
      <c r="N37" s="71"/>
      <c r="P37" s="40" t="s">
        <v>90</v>
      </c>
    </row>
    <row r="38" spans="1:16" ht="20.25" customHeight="1">
      <c r="A38" s="15"/>
      <c r="B38" s="3" t="s">
        <v>20</v>
      </c>
      <c r="D38" s="71" t="s">
        <v>20</v>
      </c>
      <c r="E38" s="71"/>
      <c r="I38" s="20" t="s">
        <v>29</v>
      </c>
      <c r="J38" s="20"/>
      <c r="K38" s="20"/>
      <c r="L38" s="71" t="s">
        <v>30</v>
      </c>
      <c r="M38" s="71"/>
      <c r="N38" s="71"/>
      <c r="P38" s="46" t="s">
        <v>20</v>
      </c>
    </row>
    <row r="39" spans="1:16" ht="27" customHeight="1">
      <c r="A39" s="15"/>
      <c r="B39" s="69" t="s">
        <v>18</v>
      </c>
      <c r="C39" s="69"/>
      <c r="D39" s="69" t="s">
        <v>21</v>
      </c>
      <c r="E39" s="69"/>
      <c r="F39" s="69"/>
      <c r="I39" s="19"/>
      <c r="J39" s="19"/>
      <c r="K39" s="19"/>
      <c r="L39" s="75" t="s">
        <v>22</v>
      </c>
      <c r="M39" s="75"/>
      <c r="N39" s="75"/>
      <c r="P39" s="47" t="s">
        <v>19</v>
      </c>
    </row>
    <row r="40" spans="1:16" ht="27" customHeight="1">
      <c r="A40" s="15"/>
      <c r="P40" s="21" t="s">
        <v>26</v>
      </c>
    </row>
  </sheetData>
  <autoFilter ref="A5:P40"/>
  <mergeCells count="30">
    <mergeCell ref="B39:C39"/>
    <mergeCell ref="B37:C37"/>
    <mergeCell ref="F5:F6"/>
    <mergeCell ref="D36:F36"/>
    <mergeCell ref="N5:N6"/>
    <mergeCell ref="L37:N37"/>
    <mergeCell ref="H5:H6"/>
    <mergeCell ref="I36:M36"/>
    <mergeCell ref="B36:C36"/>
    <mergeCell ref="L38:N38"/>
    <mergeCell ref="L39:N39"/>
    <mergeCell ref="D39:F39"/>
    <mergeCell ref="D38:E38"/>
    <mergeCell ref="D37:F37"/>
    <mergeCell ref="A1:P1"/>
    <mergeCell ref="M5:M6"/>
    <mergeCell ref="J5:J6"/>
    <mergeCell ref="K5:K6"/>
    <mergeCell ref="L5:L6"/>
    <mergeCell ref="E5:E6"/>
    <mergeCell ref="G5:G6"/>
    <mergeCell ref="I5:I6"/>
    <mergeCell ref="P5:P6"/>
    <mergeCell ref="A2:B2"/>
    <mergeCell ref="A3:B3"/>
    <mergeCell ref="A4:B4"/>
    <mergeCell ref="C5:C6"/>
    <mergeCell ref="D5:D6"/>
    <mergeCell ref="A5:A6"/>
    <mergeCell ref="B5:B6"/>
  </mergeCells>
  <printOptions horizontalCentered="1"/>
  <pageMargins left="0.5" right="0" top="0.75" bottom="0" header="0" footer="0"/>
  <pageSetup paperSize="9" scale="68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O26"/>
  <sheetViews>
    <sheetView workbookViewId="0">
      <selection activeCell="O2" sqref="O2:O8"/>
    </sheetView>
  </sheetViews>
  <sheetFormatPr defaultRowHeight="15"/>
  <cols>
    <col min="1" max="1" width="4.140625" bestFit="1" customWidth="1"/>
    <col min="2" max="2" width="17.5703125" customWidth="1"/>
    <col min="3" max="3" width="30.140625" bestFit="1" customWidth="1"/>
    <col min="4" max="4" width="14.85546875" bestFit="1" customWidth="1"/>
    <col min="5" max="5" width="9.140625" style="57"/>
    <col min="6" max="6" width="11.140625" customWidth="1"/>
    <col min="7" max="7" width="8.5703125" customWidth="1"/>
    <col min="8" max="8" width="11.42578125" customWidth="1"/>
    <col min="9" max="9" width="11" customWidth="1"/>
    <col min="10" max="10" width="14.7109375" customWidth="1"/>
    <col min="11" max="11" width="9.85546875" customWidth="1"/>
    <col min="12" max="12" width="13.7109375" customWidth="1"/>
    <col min="13" max="13" width="11.85546875" style="57" customWidth="1"/>
  </cols>
  <sheetData>
    <row r="1" spans="1:15" s="53" customFormat="1" ht="30.75" customHeight="1">
      <c r="A1" s="52" t="s">
        <v>4</v>
      </c>
      <c r="B1" s="52" t="s">
        <v>5</v>
      </c>
      <c r="C1" s="52" t="s">
        <v>6</v>
      </c>
      <c r="D1" s="52" t="s">
        <v>7</v>
      </c>
      <c r="E1" s="55" t="s">
        <v>9</v>
      </c>
      <c r="F1" s="52" t="s">
        <v>31</v>
      </c>
      <c r="G1" s="52" t="s">
        <v>32</v>
      </c>
      <c r="H1" s="52" t="s">
        <v>12</v>
      </c>
      <c r="I1" s="52" t="s">
        <v>13</v>
      </c>
      <c r="J1" s="52" t="s">
        <v>15</v>
      </c>
      <c r="K1" s="52" t="s">
        <v>106</v>
      </c>
      <c r="L1" s="52" t="s">
        <v>16</v>
      </c>
      <c r="M1" s="58" t="s">
        <v>104</v>
      </c>
    </row>
    <row r="2" spans="1:15" ht="15" customHeight="1">
      <c r="A2" s="45">
        <v>1</v>
      </c>
      <c r="B2" s="45" t="s">
        <v>35</v>
      </c>
      <c r="C2" s="45" t="s">
        <v>58</v>
      </c>
      <c r="D2" s="45" t="s">
        <v>57</v>
      </c>
      <c r="E2" s="56">
        <v>30</v>
      </c>
      <c r="F2" s="45">
        <v>0</v>
      </c>
      <c r="G2" s="45">
        <v>6</v>
      </c>
      <c r="H2" s="45">
        <v>6.25</v>
      </c>
      <c r="I2" s="45">
        <v>187.5</v>
      </c>
      <c r="J2" s="45" t="s">
        <v>37</v>
      </c>
      <c r="K2" s="45">
        <v>0</v>
      </c>
      <c r="L2" s="45"/>
      <c r="M2" s="59">
        <v>30</v>
      </c>
      <c r="N2" s="77" t="s">
        <v>107</v>
      </c>
      <c r="O2" s="76" t="s">
        <v>105</v>
      </c>
    </row>
    <row r="3" spans="1:15">
      <c r="A3" s="45">
        <v>2</v>
      </c>
      <c r="B3" s="45" t="s">
        <v>35</v>
      </c>
      <c r="C3" s="45" t="s">
        <v>60</v>
      </c>
      <c r="D3" s="45" t="s">
        <v>59</v>
      </c>
      <c r="E3" s="56">
        <v>30</v>
      </c>
      <c r="F3" s="45">
        <v>0</v>
      </c>
      <c r="G3" s="45">
        <v>6</v>
      </c>
      <c r="H3" s="45">
        <v>6.25</v>
      </c>
      <c r="I3" s="45">
        <v>187.5</v>
      </c>
      <c r="J3" s="45" t="s">
        <v>37</v>
      </c>
      <c r="K3" s="45">
        <v>0</v>
      </c>
      <c r="L3" s="45"/>
      <c r="M3" s="59">
        <v>30</v>
      </c>
      <c r="N3" s="77"/>
      <c r="O3" s="76"/>
    </row>
    <row r="4" spans="1:15">
      <c r="A4" s="45">
        <v>3</v>
      </c>
      <c r="B4" s="45" t="s">
        <v>35</v>
      </c>
      <c r="C4" s="45" t="s">
        <v>62</v>
      </c>
      <c r="D4" s="45" t="s">
        <v>61</v>
      </c>
      <c r="E4" s="56">
        <v>30</v>
      </c>
      <c r="F4" s="45">
        <v>6</v>
      </c>
      <c r="G4" s="45">
        <v>6</v>
      </c>
      <c r="H4" s="45">
        <v>3.48</v>
      </c>
      <c r="I4" s="45">
        <v>104.4</v>
      </c>
      <c r="J4" s="45" t="s">
        <v>37</v>
      </c>
      <c r="K4" s="45">
        <v>6</v>
      </c>
      <c r="L4" s="45" t="s">
        <v>92</v>
      </c>
      <c r="M4" s="59">
        <v>30</v>
      </c>
      <c r="N4" s="77"/>
      <c r="O4" s="76"/>
    </row>
    <row r="5" spans="1:15">
      <c r="A5" s="45">
        <v>4</v>
      </c>
      <c r="B5" s="45" t="s">
        <v>35</v>
      </c>
      <c r="C5" s="45" t="s">
        <v>64</v>
      </c>
      <c r="D5" s="45" t="s">
        <v>63</v>
      </c>
      <c r="E5" s="56">
        <v>30</v>
      </c>
      <c r="F5" s="45">
        <v>6</v>
      </c>
      <c r="G5" s="45">
        <v>6</v>
      </c>
      <c r="H5" s="45">
        <v>3.48</v>
      </c>
      <c r="I5" s="45">
        <v>104.4</v>
      </c>
      <c r="J5" s="45" t="s">
        <v>37</v>
      </c>
      <c r="K5" s="45">
        <v>6</v>
      </c>
      <c r="L5" s="45" t="s">
        <v>92</v>
      </c>
      <c r="M5" s="59">
        <v>30</v>
      </c>
      <c r="N5" s="77"/>
      <c r="O5" s="76"/>
    </row>
    <row r="6" spans="1:15">
      <c r="A6" s="45">
        <v>5</v>
      </c>
      <c r="B6" s="45" t="s">
        <v>35</v>
      </c>
      <c r="C6" s="45" t="s">
        <v>66</v>
      </c>
      <c r="D6" s="45" t="s">
        <v>65</v>
      </c>
      <c r="E6" s="56">
        <v>60</v>
      </c>
      <c r="F6" s="45">
        <v>12</v>
      </c>
      <c r="G6" s="45">
        <v>12</v>
      </c>
      <c r="H6" s="45">
        <v>2.09</v>
      </c>
      <c r="I6" s="45">
        <v>125.39999999999999</v>
      </c>
      <c r="J6" s="45" t="s">
        <v>37</v>
      </c>
      <c r="K6" s="45">
        <v>12</v>
      </c>
      <c r="L6" s="45" t="s">
        <v>92</v>
      </c>
      <c r="M6" s="59">
        <v>60</v>
      </c>
      <c r="N6" s="77"/>
      <c r="O6" s="76"/>
    </row>
    <row r="7" spans="1:15">
      <c r="A7" s="45">
        <v>6</v>
      </c>
      <c r="B7" s="45" t="s">
        <v>35</v>
      </c>
      <c r="C7" s="45" t="s">
        <v>70</v>
      </c>
      <c r="D7" s="45" t="s">
        <v>69</v>
      </c>
      <c r="E7" s="56">
        <v>36</v>
      </c>
      <c r="F7" s="45">
        <v>0</v>
      </c>
      <c r="G7" s="45">
        <v>12</v>
      </c>
      <c r="H7" s="45">
        <v>4.8600000000000003</v>
      </c>
      <c r="I7" s="45">
        <v>174.96</v>
      </c>
      <c r="J7" s="45" t="s">
        <v>37</v>
      </c>
      <c r="K7" s="45">
        <v>0</v>
      </c>
      <c r="L7" s="45"/>
      <c r="M7" s="59">
        <v>36</v>
      </c>
      <c r="N7" s="77"/>
      <c r="O7" s="76"/>
    </row>
    <row r="8" spans="1:15">
      <c r="A8" s="45">
        <v>7</v>
      </c>
      <c r="B8" s="45" t="s">
        <v>35</v>
      </c>
      <c r="C8" s="45" t="s">
        <v>72</v>
      </c>
      <c r="D8" s="45" t="s">
        <v>71</v>
      </c>
      <c r="E8" s="56">
        <v>3</v>
      </c>
      <c r="F8" s="45">
        <v>1</v>
      </c>
      <c r="G8" s="45">
        <v>0</v>
      </c>
      <c r="H8" s="45">
        <v>97</v>
      </c>
      <c r="I8" s="45">
        <v>291</v>
      </c>
      <c r="J8" s="45" t="s">
        <v>37</v>
      </c>
      <c r="K8" s="45">
        <v>1</v>
      </c>
      <c r="L8" s="45" t="s">
        <v>92</v>
      </c>
      <c r="M8" s="60">
        <v>2</v>
      </c>
      <c r="N8" s="77"/>
      <c r="O8" s="76"/>
    </row>
    <row r="9" spans="1:15">
      <c r="A9" s="45">
        <v>8</v>
      </c>
      <c r="B9" s="45" t="s">
        <v>35</v>
      </c>
      <c r="C9" s="45" t="s">
        <v>74</v>
      </c>
      <c r="D9" s="45" t="s">
        <v>73</v>
      </c>
      <c r="E9" s="56">
        <v>3</v>
      </c>
      <c r="F9" s="45">
        <v>0</v>
      </c>
      <c r="G9" s="45">
        <v>1</v>
      </c>
      <c r="H9" s="45">
        <v>208</v>
      </c>
      <c r="I9" s="45">
        <v>624</v>
      </c>
      <c r="J9" s="45" t="s">
        <v>37</v>
      </c>
      <c r="K9" s="45">
        <v>0</v>
      </c>
      <c r="L9" s="45"/>
      <c r="M9" s="59">
        <v>3</v>
      </c>
    </row>
    <row r="10" spans="1:15">
      <c r="A10" s="45">
        <v>9</v>
      </c>
      <c r="B10" s="45" t="s">
        <v>35</v>
      </c>
      <c r="C10" s="45" t="s">
        <v>78</v>
      </c>
      <c r="D10" s="51" t="s">
        <v>93</v>
      </c>
      <c r="E10" s="56">
        <v>2</v>
      </c>
      <c r="F10" s="51">
        <v>1</v>
      </c>
      <c r="G10" s="45">
        <v>1</v>
      </c>
      <c r="H10" s="45">
        <v>152.78</v>
      </c>
      <c r="I10" s="45">
        <v>305.56</v>
      </c>
      <c r="J10" s="45" t="s">
        <v>85</v>
      </c>
      <c r="K10" s="45">
        <v>1</v>
      </c>
      <c r="L10" s="51" t="s">
        <v>108</v>
      </c>
      <c r="M10" s="59">
        <v>2</v>
      </c>
    </row>
    <row r="11" spans="1:15">
      <c r="A11" s="45">
        <v>10</v>
      </c>
      <c r="B11" s="45" t="s">
        <v>35</v>
      </c>
      <c r="C11" s="45" t="s">
        <v>79</v>
      </c>
      <c r="D11" s="51" t="s">
        <v>94</v>
      </c>
      <c r="E11" s="56">
        <v>1</v>
      </c>
      <c r="F11" s="45">
        <v>1</v>
      </c>
      <c r="G11" s="45">
        <v>1</v>
      </c>
      <c r="H11" s="45">
        <v>222.23</v>
      </c>
      <c r="I11" s="45">
        <v>222.23</v>
      </c>
      <c r="J11" s="45" t="s">
        <v>85</v>
      </c>
      <c r="K11" s="45">
        <v>1</v>
      </c>
      <c r="L11" s="45" t="s">
        <v>103</v>
      </c>
      <c r="M11" s="59">
        <v>1</v>
      </c>
    </row>
    <row r="12" spans="1:15">
      <c r="A12" s="45">
        <v>11</v>
      </c>
      <c r="B12" s="45" t="s">
        <v>35</v>
      </c>
      <c r="C12" s="45" t="s">
        <v>81</v>
      </c>
      <c r="D12" s="45" t="s">
        <v>95</v>
      </c>
      <c r="E12" s="56">
        <v>2</v>
      </c>
      <c r="F12" s="45">
        <v>0</v>
      </c>
      <c r="G12" s="45">
        <v>1</v>
      </c>
      <c r="H12" s="45">
        <v>388.89</v>
      </c>
      <c r="I12" s="45">
        <v>777.78</v>
      </c>
      <c r="J12" s="45" t="s">
        <v>85</v>
      </c>
      <c r="K12" s="45">
        <v>0</v>
      </c>
      <c r="L12" s="45"/>
      <c r="M12" s="60">
        <v>1</v>
      </c>
    </row>
    <row r="13" spans="1:15">
      <c r="A13" s="45">
        <v>12</v>
      </c>
      <c r="B13" s="45" t="s">
        <v>35</v>
      </c>
      <c r="C13" s="45" t="s">
        <v>83</v>
      </c>
      <c r="D13" s="45" t="s">
        <v>96</v>
      </c>
      <c r="E13" s="56">
        <v>1</v>
      </c>
      <c r="F13" s="45">
        <v>0</v>
      </c>
      <c r="G13" s="45">
        <v>0</v>
      </c>
      <c r="H13" s="45">
        <v>541.66999999999996</v>
      </c>
      <c r="I13" s="45">
        <v>541.66999999999996</v>
      </c>
      <c r="J13" s="45" t="s">
        <v>85</v>
      </c>
      <c r="K13" s="45">
        <v>0</v>
      </c>
      <c r="L13" s="45"/>
      <c r="M13" s="59">
        <v>1</v>
      </c>
    </row>
    <row r="14" spans="1:15">
      <c r="A14" s="45">
        <v>13</v>
      </c>
      <c r="B14" s="45" t="s">
        <v>35</v>
      </c>
      <c r="C14" s="45" t="s">
        <v>76</v>
      </c>
      <c r="D14" s="45" t="s">
        <v>75</v>
      </c>
      <c r="E14" s="56">
        <v>3</v>
      </c>
      <c r="F14" s="45">
        <v>0</v>
      </c>
      <c r="G14" s="45">
        <v>1</v>
      </c>
      <c r="H14" s="45">
        <v>305.56</v>
      </c>
      <c r="I14" s="45">
        <v>916.68000000000006</v>
      </c>
      <c r="J14" s="45" t="s">
        <v>37</v>
      </c>
      <c r="K14" s="45">
        <v>0</v>
      </c>
      <c r="L14" s="45"/>
      <c r="M14" s="59">
        <v>3</v>
      </c>
    </row>
    <row r="15" spans="1:15">
      <c r="A15" s="45">
        <v>14</v>
      </c>
      <c r="B15" s="45" t="s">
        <v>35</v>
      </c>
      <c r="C15" s="45" t="s">
        <v>56</v>
      </c>
      <c r="D15" s="45" t="s">
        <v>97</v>
      </c>
      <c r="E15" s="56">
        <v>5</v>
      </c>
      <c r="F15" s="45">
        <v>0</v>
      </c>
      <c r="G15" s="45">
        <v>3</v>
      </c>
      <c r="H15" s="45">
        <v>222.23</v>
      </c>
      <c r="I15" s="45">
        <v>1111.1499999999999</v>
      </c>
      <c r="J15" s="45" t="s">
        <v>85</v>
      </c>
      <c r="K15" s="45">
        <v>0</v>
      </c>
      <c r="L15" s="45"/>
      <c r="M15" s="60">
        <v>4</v>
      </c>
    </row>
    <row r="16" spans="1:15">
      <c r="A16" s="45">
        <v>15</v>
      </c>
      <c r="B16" s="45" t="s">
        <v>35</v>
      </c>
      <c r="C16" s="45" t="s">
        <v>46</v>
      </c>
      <c r="D16" s="45" t="s">
        <v>45</v>
      </c>
      <c r="E16" s="56">
        <v>3</v>
      </c>
      <c r="F16" s="45">
        <v>1</v>
      </c>
      <c r="G16" s="45">
        <v>5</v>
      </c>
      <c r="H16" s="45">
        <v>250</v>
      </c>
      <c r="I16" s="45">
        <v>750</v>
      </c>
      <c r="J16" s="45" t="s">
        <v>85</v>
      </c>
      <c r="K16" s="45">
        <v>1</v>
      </c>
      <c r="L16" s="45" t="s">
        <v>103</v>
      </c>
      <c r="M16" s="59">
        <v>3</v>
      </c>
    </row>
    <row r="17" spans="1:13">
      <c r="A17" s="45">
        <v>16</v>
      </c>
      <c r="B17" s="45" t="s">
        <v>35</v>
      </c>
      <c r="C17" s="45" t="s">
        <v>54</v>
      </c>
      <c r="D17" s="45" t="s">
        <v>53</v>
      </c>
      <c r="E17" s="56">
        <v>2</v>
      </c>
      <c r="F17" s="45">
        <v>1</v>
      </c>
      <c r="G17" s="45">
        <v>1</v>
      </c>
      <c r="H17" s="45">
        <v>562.5</v>
      </c>
      <c r="I17" s="45">
        <v>1125</v>
      </c>
      <c r="J17" s="45" t="s">
        <v>37</v>
      </c>
      <c r="K17" s="45">
        <v>1</v>
      </c>
      <c r="L17" s="45" t="s">
        <v>98</v>
      </c>
      <c r="M17" s="59">
        <v>2</v>
      </c>
    </row>
    <row r="18" spans="1:13">
      <c r="A18" s="45">
        <v>17</v>
      </c>
      <c r="B18" s="45" t="s">
        <v>35</v>
      </c>
      <c r="C18" s="45" t="s">
        <v>51</v>
      </c>
      <c r="D18" s="45" t="s">
        <v>50</v>
      </c>
      <c r="E18" s="56">
        <v>25</v>
      </c>
      <c r="F18" s="45">
        <v>6</v>
      </c>
      <c r="G18" s="45">
        <v>11</v>
      </c>
      <c r="H18" s="45">
        <v>5.7</v>
      </c>
      <c r="I18" s="45">
        <v>142.5</v>
      </c>
      <c r="J18" s="45" t="s">
        <v>37</v>
      </c>
      <c r="K18" s="45">
        <v>6</v>
      </c>
      <c r="L18" s="45" t="s">
        <v>99</v>
      </c>
      <c r="M18" s="59">
        <v>25</v>
      </c>
    </row>
    <row r="19" spans="1:13">
      <c r="A19" s="45">
        <v>18</v>
      </c>
      <c r="B19" s="45" t="s">
        <v>35</v>
      </c>
      <c r="C19" s="45" t="s">
        <v>40</v>
      </c>
      <c r="D19" s="45" t="s">
        <v>38</v>
      </c>
      <c r="E19" s="56">
        <v>30</v>
      </c>
      <c r="F19" s="45">
        <v>14</v>
      </c>
      <c r="G19" s="45">
        <v>33</v>
      </c>
      <c r="H19" s="45">
        <v>5.55</v>
      </c>
      <c r="I19" s="45">
        <v>166.5</v>
      </c>
      <c r="J19" s="45" t="s">
        <v>37</v>
      </c>
      <c r="K19" s="45">
        <v>16</v>
      </c>
      <c r="L19" s="45" t="s">
        <v>100</v>
      </c>
      <c r="M19" s="59">
        <v>30</v>
      </c>
    </row>
    <row r="20" spans="1:13">
      <c r="A20" s="45">
        <v>19</v>
      </c>
      <c r="B20" s="45" t="s">
        <v>35</v>
      </c>
      <c r="C20" s="45" t="s">
        <v>39</v>
      </c>
      <c r="D20" s="45" t="s">
        <v>49</v>
      </c>
      <c r="E20" s="56">
        <v>5</v>
      </c>
      <c r="F20" s="45">
        <v>3</v>
      </c>
      <c r="G20" s="45">
        <v>4</v>
      </c>
      <c r="H20" s="45">
        <v>41.67</v>
      </c>
      <c r="I20" s="45">
        <v>208.35000000000002</v>
      </c>
      <c r="J20" s="45" t="s">
        <v>37</v>
      </c>
      <c r="K20" s="45">
        <v>3</v>
      </c>
      <c r="L20" s="45" t="s">
        <v>101</v>
      </c>
      <c r="M20" s="59">
        <v>5</v>
      </c>
    </row>
    <row r="21" spans="1:13">
      <c r="A21" s="45">
        <v>20</v>
      </c>
      <c r="B21" s="45" t="s">
        <v>35</v>
      </c>
      <c r="C21" s="45" t="s">
        <v>42</v>
      </c>
      <c r="D21" s="45" t="s">
        <v>41</v>
      </c>
      <c r="E21" s="56">
        <v>12</v>
      </c>
      <c r="F21" s="45">
        <v>13</v>
      </c>
      <c r="G21" s="45">
        <v>11</v>
      </c>
      <c r="H21" s="45">
        <v>177.78</v>
      </c>
      <c r="I21" s="45">
        <v>2133.36</v>
      </c>
      <c r="J21" s="45" t="s">
        <v>37</v>
      </c>
      <c r="K21" s="45">
        <v>13</v>
      </c>
      <c r="L21" s="45" t="s">
        <v>102</v>
      </c>
      <c r="M21" s="59">
        <v>10</v>
      </c>
    </row>
    <row r="22" spans="1:13">
      <c r="A22" s="45">
        <v>21</v>
      </c>
      <c r="B22" s="45" t="s">
        <v>35</v>
      </c>
      <c r="C22" s="45" t="s">
        <v>44</v>
      </c>
      <c r="D22" s="45" t="s">
        <v>43</v>
      </c>
      <c r="E22" s="56">
        <v>30</v>
      </c>
      <c r="F22" s="45">
        <v>12</v>
      </c>
      <c r="G22" s="45">
        <v>8</v>
      </c>
      <c r="H22" s="45">
        <v>177.78</v>
      </c>
      <c r="I22" s="45">
        <v>5333.4</v>
      </c>
      <c r="J22" s="45" t="s">
        <v>37</v>
      </c>
      <c r="K22" s="45">
        <v>12</v>
      </c>
      <c r="L22" s="45" t="s">
        <v>103</v>
      </c>
      <c r="M22" s="59">
        <v>10</v>
      </c>
    </row>
    <row r="23" spans="1:13">
      <c r="A23" s="45">
        <v>22</v>
      </c>
      <c r="B23" s="45" t="s">
        <v>35</v>
      </c>
      <c r="C23" s="45" t="s">
        <v>52</v>
      </c>
      <c r="D23" s="45" t="s">
        <v>86</v>
      </c>
      <c r="E23" s="56">
        <v>10</v>
      </c>
      <c r="F23" s="45">
        <v>0</v>
      </c>
      <c r="G23" s="45">
        <v>6</v>
      </c>
      <c r="H23" s="45">
        <v>83.35</v>
      </c>
      <c r="I23" s="45">
        <v>833.5</v>
      </c>
      <c r="J23" s="45" t="s">
        <v>37</v>
      </c>
      <c r="K23" s="45">
        <v>1</v>
      </c>
      <c r="L23" s="45" t="s">
        <v>92</v>
      </c>
      <c r="M23" s="59">
        <v>10</v>
      </c>
    </row>
    <row r="24" spans="1:13">
      <c r="A24" s="45">
        <v>23</v>
      </c>
      <c r="B24" s="45" t="s">
        <v>35</v>
      </c>
      <c r="C24" s="45" t="s">
        <v>47</v>
      </c>
      <c r="D24" s="45" t="s">
        <v>87</v>
      </c>
      <c r="E24" s="56">
        <v>60</v>
      </c>
      <c r="F24" s="45">
        <v>8</v>
      </c>
      <c r="G24" s="45">
        <v>12</v>
      </c>
      <c r="H24" s="45">
        <v>12.5</v>
      </c>
      <c r="I24" s="45">
        <v>750</v>
      </c>
      <c r="J24" s="45" t="s">
        <v>37</v>
      </c>
      <c r="K24" s="45">
        <v>6</v>
      </c>
      <c r="L24" s="45" t="s">
        <v>103</v>
      </c>
      <c r="M24" s="59">
        <v>30</v>
      </c>
    </row>
    <row r="25" spans="1:13">
      <c r="A25" s="45">
        <v>24</v>
      </c>
      <c r="B25" s="45" t="s">
        <v>35</v>
      </c>
      <c r="C25" s="45" t="s">
        <v>88</v>
      </c>
      <c r="D25" s="45" t="s">
        <v>89</v>
      </c>
      <c r="E25" s="56">
        <v>24</v>
      </c>
      <c r="F25" s="45">
        <v>0</v>
      </c>
      <c r="G25" s="45">
        <v>24</v>
      </c>
      <c r="H25" s="45">
        <v>4.5999999999999996</v>
      </c>
      <c r="I25" s="45">
        <v>110.39999999999999</v>
      </c>
      <c r="J25" s="45" t="s">
        <v>37</v>
      </c>
      <c r="K25" s="45">
        <v>0</v>
      </c>
      <c r="L25" s="45"/>
      <c r="M25" s="59">
        <v>24</v>
      </c>
    </row>
    <row r="26" spans="1:13">
      <c r="A26" s="45">
        <v>25</v>
      </c>
      <c r="B26" s="45" t="s">
        <v>35</v>
      </c>
      <c r="C26" s="45" t="s">
        <v>68</v>
      </c>
      <c r="D26" s="45" t="s">
        <v>67</v>
      </c>
      <c r="E26" s="56">
        <v>12</v>
      </c>
      <c r="F26" s="45">
        <v>0</v>
      </c>
      <c r="G26" s="45">
        <v>5</v>
      </c>
      <c r="H26" s="45">
        <v>4.8600000000000003</v>
      </c>
      <c r="I26" s="45">
        <v>58.320000000000007</v>
      </c>
      <c r="J26" s="45" t="s">
        <v>37</v>
      </c>
      <c r="K26" s="45">
        <v>0</v>
      </c>
      <c r="L26" s="45"/>
      <c r="M26" s="59">
        <v>12</v>
      </c>
    </row>
  </sheetData>
  <autoFilter ref="A1:P1"/>
  <mergeCells count="2">
    <mergeCell ref="O2:O8"/>
    <mergeCell ref="N2:N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CHINA</vt:lpstr>
      <vt:lpstr>Aftersale Checking Approve</vt:lpstr>
      <vt:lpstr>CHINA!Print_Area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2023-06-30T06:52:17Z</cp:lastPrinted>
  <dcterms:created xsi:type="dcterms:W3CDTF">2017-10-12T08:06:43Z</dcterms:created>
  <dcterms:modified xsi:type="dcterms:W3CDTF">2024-08-08T05:17:19Z</dcterms:modified>
</cp:coreProperties>
</file>